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140" windowWidth="19260" windowHeight="13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<sst xmlns="http://schemas.openxmlformats.org/spreadsheetml/2006/main" count="48" uniqueCount="32">
  <si>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CHAMBRES D'APPOINT</t>
  </si>
  <si>
    <t>2 NUITS</t>
  </si>
  <si>
    <t>TOTAL</t>
  </si>
  <si>
    <t>3 NUITS</t>
  </si>
  <si>
    <t xml:space="preserve">4 NUITS </t>
  </si>
  <si>
    <t>5 NUITS</t>
  </si>
  <si>
    <t>6 NUITS</t>
  </si>
  <si>
    <t>7 NUITS</t>
  </si>
  <si>
    <t>8 NUITS</t>
  </si>
  <si>
    <t>MYRTILLE 1 OU 2 PERSONNES</t>
  </si>
  <si>
    <t>MYRTILLE 3 PERSONNES</t>
  </si>
  <si>
    <t>BACHAL 1 OU 2 PERSONNES</t>
  </si>
  <si>
    <t>OSANGE 1 OU 2 PERSONNES</t>
  </si>
  <si>
    <t>CHAMBRES D'HOTES</t>
  </si>
  <si>
    <t>CAMOMILLES 1 OU 2 PERSONNES</t>
  </si>
  <si>
    <t>CAMOMILLES 3 PERSONNES</t>
  </si>
  <si>
    <t>CROCUS 1 OU 2 PERSONNES</t>
  </si>
  <si>
    <t>GENTIANES 3 OU 4 PERSONES</t>
  </si>
  <si>
    <t>RHODO 1 OU 2 PERSONNES</t>
  </si>
  <si>
    <t>TROLLES 2 PERSONNES</t>
  </si>
  <si>
    <t>TROLLES 3 PERSONNES</t>
  </si>
  <si>
    <t>TROLLES 4 PERSONNES</t>
  </si>
  <si>
    <t>SÉJOUR 2 NUITS</t>
  </si>
  <si>
    <t>SÉJOUR 3 NUITS</t>
  </si>
  <si>
    <t>SÉJOUR 4 NUITS</t>
  </si>
  <si>
    <t>SÉJOUR 5 NUITS</t>
  </si>
  <si>
    <t>SÉJOUR 6 NUITS</t>
  </si>
  <si>
    <t>SÉJOUR 7 NUITS</t>
  </si>
  <si>
    <t>1 NUIT LE VENDREDI OU LE SAMEDI</t>
  </si>
  <si>
    <t>1 NUIT DU DIMANCHE  AU JEUDI</t>
  </si>
  <si>
    <t>LA MAISON DU VERNAY</t>
  </si>
  <si>
    <t>TARIFS 2008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</si>
</sst>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49" fontId="4" fillId="0" borderId="1" xfId="0" applyNumberFormat="1" applyFont="1" applyBorder="1" applyAlignment="1">
      <alignment wrapText="1"/>
    </xf>
    <xf numFmtId="49" fontId="0" fillId="2" borderId="1" xfId="0" applyNumberForma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"/>
  <sheetViews>
    <sheetView tabSelected="1" workbookViewId="0" topLeftCell="A1">
      <selection activeCell="O26" sqref="O26"/>
    </sheetView>
  </sheetViews>
  <sheetFormatPr defaultColWidth="11.00390625" defaultRowHeight="12.75"/>
  <cols>
    <col min="1" max="1" width="27.125" style="0" bestFit="1" customWidth="1"/>
    <col min="4" max="4" width="10.75390625" style="0" hidden="1" customWidth="1"/>
    <col min="6" max="6" width="10.75390625" style="0" hidden="1" customWidth="1"/>
    <col min="8" max="8" width="10.75390625" style="0" hidden="1" customWidth="1"/>
    <col min="10" max="10" width="10.75390625" style="0" hidden="1" customWidth="1"/>
    <col min="12" max="12" width="10.75390625" style="0" hidden="1" customWidth="1"/>
    <col min="14" max="14" width="10.75390625" style="0" hidden="1" customWidth="1"/>
    <col min="16" max="16" width="7.375" style="0" hidden="1" customWidth="1"/>
    <col min="17" max="17" width="6.125" style="0" hidden="1" customWidth="1"/>
  </cols>
  <sheetData>
    <row r="2" ht="22.5">
      <c r="A2" s="15" t="s">
        <v>30</v>
      </c>
    </row>
    <row r="3" ht="22.5">
      <c r="A3" s="15" t="s">
        <v>31</v>
      </c>
    </row>
    <row r="4" ht="12.75" hidden="1"/>
    <row r="5" spans="1:17" s="10" customFormat="1" ht="48.75">
      <c r="A5" s="8" t="s">
        <v>0</v>
      </c>
      <c r="B5" s="11" t="s">
        <v>29</v>
      </c>
      <c r="C5" s="11" t="s">
        <v>28</v>
      </c>
      <c r="D5" s="12" t="s">
        <v>1</v>
      </c>
      <c r="E5" s="13" t="s">
        <v>22</v>
      </c>
      <c r="F5" s="14" t="s">
        <v>3</v>
      </c>
      <c r="G5" s="13" t="s">
        <v>23</v>
      </c>
      <c r="H5" s="14" t="s">
        <v>4</v>
      </c>
      <c r="I5" s="13" t="s">
        <v>24</v>
      </c>
      <c r="J5" s="14" t="s">
        <v>5</v>
      </c>
      <c r="K5" s="13" t="s">
        <v>25</v>
      </c>
      <c r="L5" s="14" t="s">
        <v>6</v>
      </c>
      <c r="M5" s="13" t="s">
        <v>26</v>
      </c>
      <c r="N5" s="14" t="s">
        <v>7</v>
      </c>
      <c r="O5" s="13" t="s">
        <v>27</v>
      </c>
      <c r="P5" s="9" t="s">
        <v>8</v>
      </c>
      <c r="Q5" s="9" t="s">
        <v>2</v>
      </c>
    </row>
    <row r="6" spans="1:17" ht="19.5" customHeight="1">
      <c r="A6" s="2" t="s">
        <v>9</v>
      </c>
      <c r="B6" s="3">
        <f>H6*1.1</f>
        <v>66</v>
      </c>
      <c r="C6" s="3">
        <f>H6*1.15</f>
        <v>69</v>
      </c>
      <c r="D6" s="4">
        <f>H6*1.06</f>
        <v>63.6</v>
      </c>
      <c r="E6" s="4">
        <v>128</v>
      </c>
      <c r="F6" s="3">
        <f>H6*1.03</f>
        <v>61.800000000000004</v>
      </c>
      <c r="G6" s="3">
        <v>186</v>
      </c>
      <c r="H6" s="5">
        <v>60</v>
      </c>
      <c r="I6" s="5">
        <f>H6*4</f>
        <v>240</v>
      </c>
      <c r="J6" s="3">
        <f>H6*0.98</f>
        <v>58.8</v>
      </c>
      <c r="K6" s="3">
        <v>295</v>
      </c>
      <c r="L6" s="6">
        <f>N6*0.97</f>
        <v>55.87199999999999</v>
      </c>
      <c r="M6" s="6">
        <v>336</v>
      </c>
      <c r="N6" s="3">
        <f>H6*0.96</f>
        <v>57.599999999999994</v>
      </c>
      <c r="O6" s="3">
        <v>406</v>
      </c>
      <c r="P6" s="6">
        <f>H6*0.9</f>
        <v>54</v>
      </c>
      <c r="Q6" s="6">
        <f>P6*8</f>
        <v>432</v>
      </c>
    </row>
    <row r="7" spans="1:17" ht="19.5" customHeight="1">
      <c r="A7" s="2" t="s">
        <v>10</v>
      </c>
      <c r="B7" s="3">
        <f>H7*1.1</f>
        <v>82.5</v>
      </c>
      <c r="C7" s="3">
        <f>H7*1.15</f>
        <v>86.25</v>
      </c>
      <c r="D7" s="4">
        <f>H7*1.06</f>
        <v>79.5</v>
      </c>
      <c r="E7" s="4">
        <v>160</v>
      </c>
      <c r="F7" s="3">
        <f>H7*1.03</f>
        <v>77.25</v>
      </c>
      <c r="G7" s="3">
        <v>231</v>
      </c>
      <c r="H7" s="5">
        <v>75</v>
      </c>
      <c r="I7" s="5">
        <f>H7*4</f>
        <v>300</v>
      </c>
      <c r="J7" s="3">
        <f>H7*0.98</f>
        <v>73.5</v>
      </c>
      <c r="K7" s="3">
        <v>370</v>
      </c>
      <c r="L7" s="6">
        <f>N7*0.97</f>
        <v>69.84</v>
      </c>
      <c r="M7" s="6">
        <v>420</v>
      </c>
      <c r="N7" s="3">
        <f>H7*0.96</f>
        <v>72</v>
      </c>
      <c r="O7" s="3">
        <v>504</v>
      </c>
      <c r="P7" s="6">
        <f>H7*0.95</f>
        <v>71.25</v>
      </c>
      <c r="Q7" s="6">
        <f>P7*8</f>
        <v>570</v>
      </c>
    </row>
    <row r="8" spans="1:17" ht="19.5" customHeight="1">
      <c r="A8" s="2" t="s">
        <v>11</v>
      </c>
      <c r="B8" s="3">
        <f>H8*1.1</f>
        <v>71.5</v>
      </c>
      <c r="C8" s="3">
        <f>H8*1.15</f>
        <v>74.75</v>
      </c>
      <c r="D8" s="4">
        <f>H8*1.06</f>
        <v>68.9</v>
      </c>
      <c r="E8" s="4">
        <v>138</v>
      </c>
      <c r="F8" s="3">
        <f>H8*1.03</f>
        <v>66.95</v>
      </c>
      <c r="G8" s="3">
        <v>201</v>
      </c>
      <c r="H8" s="5">
        <v>65</v>
      </c>
      <c r="I8" s="5">
        <f>H8*4</f>
        <v>260</v>
      </c>
      <c r="J8" s="3">
        <f>H8*0.98</f>
        <v>63.699999999999996</v>
      </c>
      <c r="K8" s="3">
        <v>320</v>
      </c>
      <c r="L8" s="6">
        <f>N8*0.97</f>
        <v>60.528</v>
      </c>
      <c r="M8" s="6">
        <v>366</v>
      </c>
      <c r="N8" s="3">
        <f>H8*0.96</f>
        <v>62.4</v>
      </c>
      <c r="O8" s="3">
        <v>434</v>
      </c>
      <c r="P8" s="6">
        <f>H8*0.95</f>
        <v>61.75</v>
      </c>
      <c r="Q8" s="6">
        <f>P8*8</f>
        <v>494</v>
      </c>
    </row>
    <row r="9" spans="1:17" ht="19.5" customHeight="1">
      <c r="A9" s="2" t="s">
        <v>12</v>
      </c>
      <c r="B9" s="3">
        <f>H9*1.1</f>
        <v>66</v>
      </c>
      <c r="C9" s="3">
        <f>H9*1.15</f>
        <v>69</v>
      </c>
      <c r="D9" s="4">
        <f>H9*1.06</f>
        <v>63.6</v>
      </c>
      <c r="E9" s="4">
        <v>128</v>
      </c>
      <c r="F9" s="3">
        <f>H9*1.03</f>
        <v>61.800000000000004</v>
      </c>
      <c r="G9" s="3">
        <v>186</v>
      </c>
      <c r="H9" s="5">
        <v>60</v>
      </c>
      <c r="I9" s="5">
        <f>H9*4</f>
        <v>240</v>
      </c>
      <c r="J9" s="3">
        <f>H9*0.98</f>
        <v>58.8</v>
      </c>
      <c r="K9" s="3">
        <v>295</v>
      </c>
      <c r="L9" s="6">
        <f>N9*0.97</f>
        <v>55.87199999999999</v>
      </c>
      <c r="M9" s="6">
        <v>336</v>
      </c>
      <c r="N9" s="3">
        <f>H9*0.96</f>
        <v>57.599999999999994</v>
      </c>
      <c r="O9" s="3">
        <v>406</v>
      </c>
      <c r="P9" s="6">
        <f>H9*0.95</f>
        <v>57</v>
      </c>
      <c r="Q9" s="6">
        <f>P9*8</f>
        <v>456</v>
      </c>
    </row>
    <row r="13" spans="1:17" ht="48.75" customHeight="1">
      <c r="A13" s="7" t="s">
        <v>13</v>
      </c>
      <c r="B13" s="11" t="s">
        <v>29</v>
      </c>
      <c r="C13" s="11" t="s">
        <v>28</v>
      </c>
      <c r="D13" s="12" t="s">
        <v>1</v>
      </c>
      <c r="E13" s="13" t="s">
        <v>22</v>
      </c>
      <c r="F13" s="14" t="s">
        <v>3</v>
      </c>
      <c r="G13" s="13" t="s">
        <v>23</v>
      </c>
      <c r="H13" s="14" t="s">
        <v>4</v>
      </c>
      <c r="I13" s="13" t="s">
        <v>24</v>
      </c>
      <c r="J13" s="14" t="s">
        <v>5</v>
      </c>
      <c r="K13" s="13" t="s">
        <v>25</v>
      </c>
      <c r="L13" s="14" t="s">
        <v>6</v>
      </c>
      <c r="M13" s="13" t="s">
        <v>26</v>
      </c>
      <c r="N13" s="14" t="s">
        <v>7</v>
      </c>
      <c r="O13" s="13" t="s">
        <v>27</v>
      </c>
      <c r="P13" s="1" t="s">
        <v>8</v>
      </c>
      <c r="Q13" s="1" t="s">
        <v>2</v>
      </c>
    </row>
    <row r="14" spans="1:17" ht="19.5" customHeight="1">
      <c r="A14" s="2" t="s">
        <v>14</v>
      </c>
      <c r="B14" s="3">
        <f>H14*1.1</f>
        <v>84.7</v>
      </c>
      <c r="C14" s="3">
        <f aca="true" t="shared" si="0" ref="C14:C21">H14*1.15</f>
        <v>88.55</v>
      </c>
      <c r="D14" s="4">
        <f>H14*1.06</f>
        <v>81.62</v>
      </c>
      <c r="E14" s="6">
        <v>164</v>
      </c>
      <c r="F14" s="3">
        <f aca="true" t="shared" si="1" ref="F14:F21">H14*1.03</f>
        <v>79.31</v>
      </c>
      <c r="G14" s="3">
        <v>237</v>
      </c>
      <c r="H14" s="5">
        <v>77</v>
      </c>
      <c r="I14" s="5">
        <f aca="true" t="shared" si="2" ref="I14:I21">H14*4</f>
        <v>308</v>
      </c>
      <c r="J14" s="3">
        <f>H14*0.98</f>
        <v>75.46</v>
      </c>
      <c r="K14" s="3">
        <v>375</v>
      </c>
      <c r="L14" s="6">
        <f aca="true" t="shared" si="3" ref="L14:L21">N14*0.97</f>
        <v>71.7024</v>
      </c>
      <c r="M14" s="6">
        <v>432</v>
      </c>
      <c r="N14" s="3">
        <f aca="true" t="shared" si="4" ref="N14:N21">H14*0.96</f>
        <v>73.92</v>
      </c>
      <c r="O14" s="3">
        <v>518</v>
      </c>
      <c r="P14" s="6">
        <f>H14*0.95</f>
        <v>73.14999999999999</v>
      </c>
      <c r="Q14" s="6">
        <f>P14*8</f>
        <v>585.1999999999999</v>
      </c>
    </row>
    <row r="15" spans="1:17" ht="19.5" customHeight="1">
      <c r="A15" s="2" t="s">
        <v>15</v>
      </c>
      <c r="B15" s="3">
        <f aca="true" t="shared" si="5" ref="B15:B21">H15*1.1</f>
        <v>101.2</v>
      </c>
      <c r="C15" s="3">
        <f t="shared" si="0"/>
        <v>105.8</v>
      </c>
      <c r="D15" s="4">
        <f aca="true" t="shared" si="6" ref="D15:D21">H15*1.06</f>
        <v>97.52000000000001</v>
      </c>
      <c r="E15" s="6">
        <v>196</v>
      </c>
      <c r="F15" s="3">
        <f>H15*1.03</f>
        <v>94.76</v>
      </c>
      <c r="G15" s="3">
        <v>285</v>
      </c>
      <c r="H15" s="5">
        <v>92</v>
      </c>
      <c r="I15" s="5">
        <f t="shared" si="2"/>
        <v>368</v>
      </c>
      <c r="J15" s="3">
        <f aca="true" t="shared" si="7" ref="J15:J21">H15*0.98</f>
        <v>90.16</v>
      </c>
      <c r="K15" s="3">
        <v>450</v>
      </c>
      <c r="L15" s="6">
        <f t="shared" si="3"/>
        <v>85.67039999999999</v>
      </c>
      <c r="M15" s="6">
        <v>516</v>
      </c>
      <c r="N15" s="3">
        <f t="shared" si="4"/>
        <v>88.32</v>
      </c>
      <c r="O15" s="3">
        <v>616</v>
      </c>
      <c r="P15" s="6">
        <f aca="true" t="shared" si="8" ref="P15:P21">H15*0.95</f>
        <v>87.39999999999999</v>
      </c>
      <c r="Q15" s="6">
        <f aca="true" t="shared" si="9" ref="Q15:Q21">P15*8</f>
        <v>699.1999999999999</v>
      </c>
    </row>
    <row r="16" spans="1:17" ht="19.5" customHeight="1">
      <c r="A16" s="2" t="s">
        <v>16</v>
      </c>
      <c r="B16" s="3">
        <f t="shared" si="5"/>
        <v>79.2</v>
      </c>
      <c r="C16" s="3">
        <f t="shared" si="0"/>
        <v>82.8</v>
      </c>
      <c r="D16" s="4">
        <f t="shared" si="6"/>
        <v>76.32000000000001</v>
      </c>
      <c r="E16" s="6">
        <v>152</v>
      </c>
      <c r="F16" s="3">
        <f t="shared" si="1"/>
        <v>74.16</v>
      </c>
      <c r="G16" s="3">
        <v>222</v>
      </c>
      <c r="H16" s="5">
        <v>72</v>
      </c>
      <c r="I16" s="5">
        <f t="shared" si="2"/>
        <v>288</v>
      </c>
      <c r="J16" s="3">
        <f t="shared" si="7"/>
        <v>70.56</v>
      </c>
      <c r="K16" s="3">
        <v>355</v>
      </c>
      <c r="L16" s="6">
        <f t="shared" si="3"/>
        <v>67.0464</v>
      </c>
      <c r="M16" s="6">
        <v>402</v>
      </c>
      <c r="N16" s="3">
        <f t="shared" si="4"/>
        <v>69.12</v>
      </c>
      <c r="O16" s="3">
        <v>483</v>
      </c>
      <c r="P16" s="6">
        <f t="shared" si="8"/>
        <v>68.39999999999999</v>
      </c>
      <c r="Q16" s="6">
        <f t="shared" si="9"/>
        <v>547.1999999999999</v>
      </c>
    </row>
    <row r="17" spans="1:17" ht="19.5" customHeight="1">
      <c r="A17" s="2" t="s">
        <v>17</v>
      </c>
      <c r="B17" s="3">
        <f t="shared" si="5"/>
        <v>158.4</v>
      </c>
      <c r="C17" s="3">
        <f t="shared" si="0"/>
        <v>165.6</v>
      </c>
      <c r="D17" s="4">
        <f t="shared" si="6"/>
        <v>152.64000000000001</v>
      </c>
      <c r="E17" s="6">
        <v>306</v>
      </c>
      <c r="F17" s="3">
        <f t="shared" si="1"/>
        <v>148.32</v>
      </c>
      <c r="G17" s="3">
        <v>444</v>
      </c>
      <c r="H17" s="5">
        <v>144</v>
      </c>
      <c r="I17" s="5">
        <f t="shared" si="2"/>
        <v>576</v>
      </c>
      <c r="J17" s="3">
        <f t="shared" si="7"/>
        <v>141.12</v>
      </c>
      <c r="K17" s="3">
        <v>705</v>
      </c>
      <c r="L17" s="6">
        <f t="shared" si="3"/>
        <v>134.0928</v>
      </c>
      <c r="M17" s="6">
        <v>804</v>
      </c>
      <c r="N17" s="3">
        <f t="shared" si="4"/>
        <v>138.24</v>
      </c>
      <c r="O17" s="3">
        <v>966</v>
      </c>
      <c r="P17" s="6">
        <f t="shared" si="8"/>
        <v>136.79999999999998</v>
      </c>
      <c r="Q17" s="6">
        <f t="shared" si="9"/>
        <v>1094.3999999999999</v>
      </c>
    </row>
    <row r="18" spans="1:17" ht="19.5" customHeight="1">
      <c r="A18" s="2" t="s">
        <v>18</v>
      </c>
      <c r="B18" s="3">
        <f t="shared" si="5"/>
        <v>73.7</v>
      </c>
      <c r="C18" s="3">
        <f t="shared" si="0"/>
        <v>77.05</v>
      </c>
      <c r="D18" s="4">
        <f t="shared" si="6"/>
        <v>71.02000000000001</v>
      </c>
      <c r="E18" s="6">
        <v>142</v>
      </c>
      <c r="F18" s="3">
        <f t="shared" si="1"/>
        <v>69.01</v>
      </c>
      <c r="G18" s="3">
        <v>207</v>
      </c>
      <c r="H18" s="5">
        <v>67</v>
      </c>
      <c r="I18" s="5">
        <f t="shared" si="2"/>
        <v>268</v>
      </c>
      <c r="J18" s="3">
        <f t="shared" si="7"/>
        <v>65.66</v>
      </c>
      <c r="K18" s="3">
        <v>330</v>
      </c>
      <c r="L18" s="6">
        <f t="shared" si="3"/>
        <v>62.39039999999999</v>
      </c>
      <c r="M18" s="6">
        <v>372</v>
      </c>
      <c r="N18" s="3">
        <f t="shared" si="4"/>
        <v>64.32</v>
      </c>
      <c r="O18" s="3">
        <v>448</v>
      </c>
      <c r="P18" s="6">
        <f t="shared" si="8"/>
        <v>63.65</v>
      </c>
      <c r="Q18" s="6">
        <f t="shared" si="9"/>
        <v>509.2</v>
      </c>
    </row>
    <row r="19" spans="1:17" ht="19.5" customHeight="1">
      <c r="A19" s="2" t="s">
        <v>19</v>
      </c>
      <c r="B19" s="3">
        <f t="shared" si="5"/>
        <v>101.2</v>
      </c>
      <c r="C19" s="3">
        <f t="shared" si="0"/>
        <v>105.8</v>
      </c>
      <c r="D19" s="4">
        <f t="shared" si="6"/>
        <v>97.52000000000001</v>
      </c>
      <c r="E19" s="6">
        <v>196</v>
      </c>
      <c r="F19" s="3">
        <f t="shared" si="1"/>
        <v>94.76</v>
      </c>
      <c r="G19" s="3">
        <v>285</v>
      </c>
      <c r="H19" s="5">
        <v>92</v>
      </c>
      <c r="I19" s="5">
        <f t="shared" si="2"/>
        <v>368</v>
      </c>
      <c r="J19" s="3">
        <f t="shared" si="7"/>
        <v>90.16</v>
      </c>
      <c r="K19" s="3">
        <v>450</v>
      </c>
      <c r="L19" s="6">
        <f t="shared" si="3"/>
        <v>85.67039999999999</v>
      </c>
      <c r="M19" s="6">
        <v>516</v>
      </c>
      <c r="N19" s="3">
        <f t="shared" si="4"/>
        <v>88.32</v>
      </c>
      <c r="O19" s="3">
        <v>616</v>
      </c>
      <c r="P19" s="6">
        <f t="shared" si="8"/>
        <v>87.39999999999999</v>
      </c>
      <c r="Q19" s="6">
        <f t="shared" si="9"/>
        <v>699.1999999999999</v>
      </c>
    </row>
    <row r="20" spans="1:17" ht="19.5" customHeight="1">
      <c r="A20" s="2" t="s">
        <v>20</v>
      </c>
      <c r="B20" s="3">
        <f t="shared" si="5"/>
        <v>118.80000000000001</v>
      </c>
      <c r="C20" s="3">
        <f t="shared" si="0"/>
        <v>124.19999999999999</v>
      </c>
      <c r="D20" s="4">
        <f t="shared" si="6"/>
        <v>114.48</v>
      </c>
      <c r="E20" s="6">
        <v>229</v>
      </c>
      <c r="F20" s="3">
        <f t="shared" si="1"/>
        <v>111.24000000000001</v>
      </c>
      <c r="G20" s="3">
        <v>333</v>
      </c>
      <c r="H20" s="5">
        <v>108</v>
      </c>
      <c r="I20" s="5">
        <f t="shared" si="2"/>
        <v>432</v>
      </c>
      <c r="J20" s="3">
        <f t="shared" si="7"/>
        <v>105.84</v>
      </c>
      <c r="K20" s="3">
        <v>530</v>
      </c>
      <c r="L20" s="6">
        <f t="shared" si="3"/>
        <v>100.5696</v>
      </c>
      <c r="M20" s="6">
        <v>606</v>
      </c>
      <c r="N20" s="3">
        <f t="shared" si="4"/>
        <v>103.67999999999999</v>
      </c>
      <c r="O20" s="3">
        <v>728</v>
      </c>
      <c r="P20" s="6">
        <f>H20*0.95</f>
        <v>102.6</v>
      </c>
      <c r="Q20" s="6">
        <f t="shared" si="9"/>
        <v>820.8</v>
      </c>
    </row>
    <row r="21" spans="1:17" ht="19.5" customHeight="1">
      <c r="A21" s="2" t="s">
        <v>21</v>
      </c>
      <c r="B21" s="3">
        <f t="shared" si="5"/>
        <v>136.4</v>
      </c>
      <c r="C21" s="3">
        <f t="shared" si="0"/>
        <v>142.6</v>
      </c>
      <c r="D21" s="4">
        <f t="shared" si="6"/>
        <v>131.44</v>
      </c>
      <c r="E21" s="6">
        <v>262</v>
      </c>
      <c r="F21" s="3">
        <f t="shared" si="1"/>
        <v>127.72</v>
      </c>
      <c r="G21" s="3">
        <v>384</v>
      </c>
      <c r="H21" s="5">
        <v>124</v>
      </c>
      <c r="I21" s="5">
        <f t="shared" si="2"/>
        <v>496</v>
      </c>
      <c r="J21" s="3">
        <f t="shared" si="7"/>
        <v>121.52</v>
      </c>
      <c r="K21" s="3">
        <v>610</v>
      </c>
      <c r="L21" s="6">
        <f t="shared" si="3"/>
        <v>115.46879999999999</v>
      </c>
      <c r="M21" s="6">
        <v>690</v>
      </c>
      <c r="N21" s="3">
        <f t="shared" si="4"/>
        <v>119.03999999999999</v>
      </c>
      <c r="O21" s="3">
        <v>833</v>
      </c>
      <c r="P21" s="6">
        <f t="shared" si="8"/>
        <v>117.8</v>
      </c>
      <c r="Q21" s="6">
        <f t="shared" si="9"/>
        <v>942.4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6"/>
  <headerFooter alignWithMargins="0">
    <oddHeader>&amp;L&amp;C&amp;"Monaco,Gras"&amp;18TARIF 2008&amp;R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marchal</dc:creator>
  <cp:keywords/>
  <dc:description/>
  <cp:lastModifiedBy>caroline marchal</cp:lastModifiedBy>
  <cp:lastPrinted>2008-01-28T18:28:28Z</cp:lastPrinted>
  <dcterms:created xsi:type="dcterms:W3CDTF">2008-01-28T18:25:38Z</dcterms:created>
  <cp:category/>
  <cp:version/>
  <cp:contentType/>
  <cp:contentStatus/>
</cp:coreProperties>
</file>