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2750" activeTab="0"/>
  </bookViews>
  <sheets>
    <sheet name="Délayage" sheetId="1" r:id="rId1"/>
    <sheet name="Feuil2" sheetId="2" state="hidden" r:id="rId2"/>
    <sheet name="Feuil3" sheetId="3" state="hidden" r:id="rId3"/>
    <sheet name="Honneur" sheetId="4" state="hidden" r:id="rId4"/>
  </sheets>
  <definedNames>
    <definedName name="_xlnm.Print_Area" localSheetId="0">'Délayage'!$B$1:$K$35</definedName>
  </definedNames>
  <calcPr fullCalcOnLoad="1"/>
</workbook>
</file>

<file path=xl/sharedStrings.xml><?xml version="1.0" encoding="utf-8"?>
<sst xmlns="http://schemas.openxmlformats.org/spreadsheetml/2006/main" count="233" uniqueCount="83">
  <si>
    <t>JOURNEE 1</t>
  </si>
  <si>
    <t>LE CHESNAY</t>
  </si>
  <si>
    <t>\</t>
  </si>
  <si>
    <t>JOURNEE 2</t>
  </si>
  <si>
    <t>JOURNEE 5</t>
  </si>
  <si>
    <t>JOURNEE 4</t>
  </si>
  <si>
    <t>JOURNEE 3</t>
  </si>
  <si>
    <t>EQUIPES</t>
  </si>
  <si>
    <t>PTS</t>
  </si>
  <si>
    <t>J</t>
  </si>
  <si>
    <t>G</t>
  </si>
  <si>
    <t>N</t>
  </si>
  <si>
    <t>P</t>
  </si>
  <si>
    <t>MAR</t>
  </si>
  <si>
    <t>ENC</t>
  </si>
  <si>
    <t>DIFF</t>
  </si>
  <si>
    <t>PUC</t>
  </si>
  <si>
    <t>ACBB</t>
  </si>
  <si>
    <t>Pour plus de renseignements sur les differents résultats, je vous invite à cliquer le lien ci-dessous</t>
  </si>
  <si>
    <t>http://www.ff-handball.org/ffhb/html/les-championnats/lesresultats.php?structure=2000000&amp;saison=2008%20-%202009&amp;competition=4-Chpt%20-16%20Masculin&amp;phase=2-%20Honneur&amp;groupe=M2000302G</t>
  </si>
  <si>
    <t>!!!    INFOS PROCHAIN MATCH    !!!</t>
  </si>
  <si>
    <t>MATCH</t>
  </si>
  <si>
    <t>CHA</t>
  </si>
  <si>
    <t>CON</t>
  </si>
  <si>
    <t>NAN</t>
  </si>
  <si>
    <t>CHE</t>
  </si>
  <si>
    <t>PAR</t>
  </si>
  <si>
    <t>SAV</t>
  </si>
  <si>
    <t>JOURNEE 6</t>
  </si>
  <si>
    <t>JOURNEE 7</t>
  </si>
  <si>
    <t>JOURNEE 8</t>
  </si>
  <si>
    <t>JOURNEE 9</t>
  </si>
  <si>
    <t>JOURNEE 10</t>
  </si>
  <si>
    <t>JOURNEE 11</t>
  </si>
  <si>
    <t>JOURNEE 12</t>
  </si>
  <si>
    <t>JOURNEE 13</t>
  </si>
  <si>
    <t>JOURNEE 14</t>
  </si>
  <si>
    <t>LEO LAGRANGE</t>
  </si>
  <si>
    <t>2 RUE JEAN JAURES</t>
  </si>
  <si>
    <t>CHAVILLE</t>
  </si>
  <si>
    <t>NOUVELLE France</t>
  </si>
  <si>
    <t>PAUL SOURIAU</t>
  </si>
  <si>
    <t>30 RUE DE SEINE</t>
  </si>
  <si>
    <t>BOULOGNE BILLANCOURT</t>
  </si>
  <si>
    <t>DAVID DOUILLET</t>
  </si>
  <si>
    <t>1 ALLEE GEORGES CLEMENCEAU</t>
  </si>
  <si>
    <t>SAVIGNY SUR ORGE</t>
  </si>
  <si>
    <t>MONT VALERIEN</t>
  </si>
  <si>
    <t>10/22 RUE DE SURESNES</t>
  </si>
  <si>
    <t>NANTERRE</t>
  </si>
  <si>
    <t>FOCH</t>
  </si>
  <si>
    <t>4 AVENUE DU MARECHAL FOCH</t>
  </si>
  <si>
    <t>CONFLANS STE HONORINE</t>
  </si>
  <si>
    <t>STADE</t>
  </si>
  <si>
    <t>Infos match</t>
  </si>
  <si>
    <t>PARIS HANDBALL</t>
  </si>
  <si>
    <t>ECOUEN EZANVILLE</t>
  </si>
  <si>
    <t>VERRIERES LE BUISSON</t>
  </si>
  <si>
    <t>FB2M HB</t>
  </si>
  <si>
    <t>VERRIERES</t>
  </si>
  <si>
    <t>PARIS</t>
  </si>
  <si>
    <t>FB2M</t>
  </si>
  <si>
    <t>ECOUEN</t>
  </si>
  <si>
    <t>HOUILLES</t>
  </si>
  <si>
    <t>HOUILLES LE VESINET</t>
  </si>
  <si>
    <t>Nouvelle France</t>
  </si>
  <si>
    <t>16h00</t>
  </si>
  <si>
    <t>PLAN</t>
  </si>
  <si>
    <t>http://maps.google.com/maps?saddr=France%2C+LE+CHESNAY&amp;daddr=48.82435%2C2.12564</t>
  </si>
  <si>
    <t>15h45</t>
  </si>
  <si>
    <t>15h00</t>
  </si>
  <si>
    <t>André LEDUCQ
Rue petit prés
95630 MERIEL</t>
  </si>
  <si>
    <t>14h30</t>
  </si>
  <si>
    <t>9h15</t>
  </si>
  <si>
    <t>Jean MERMOZ
Rue Marcel Giraud
91370 VERRIERES LE BUISSON</t>
  </si>
  <si>
    <t>17h15</t>
  </si>
  <si>
    <t>Merlettes
76 bis rue des Merlettes
78360 MONTESSON</t>
  </si>
  <si>
    <t>ICI</t>
  </si>
  <si>
    <r>
      <rPr>
        <b/>
        <u val="single"/>
        <sz val="16"/>
        <rFont val="Byington"/>
        <family val="0"/>
      </rPr>
      <t>DELAYAGES CHAMPIONNAT REGIONAL</t>
    </r>
    <r>
      <rPr>
        <b/>
        <sz val="16"/>
        <rFont val="Byington"/>
        <family val="0"/>
      </rPr>
      <t xml:space="preserve">           </t>
    </r>
    <r>
      <rPr>
        <b/>
        <u val="single"/>
        <sz val="16"/>
        <rFont val="Byington"/>
        <family val="0"/>
      </rPr>
      <t>-16ans POULE D</t>
    </r>
  </si>
  <si>
    <t>15h30</t>
  </si>
  <si>
    <t>Gymnase Reuillu
11 rue Antoine Julien Hénard
75012 PARIS</t>
  </si>
  <si>
    <t>Porte de la Plaine
13 rue du Général Guillaumat
75015 PARIS</t>
  </si>
  <si>
    <t>La Prairie
21 rue de Condé
95460 EZANVILLE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</si>
</sst>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 &quot;mmm&quot; &quot;yy"/>
    <numFmt numFmtId="165" formatCode="h:mm;@"/>
    <numFmt numFmtId="166" formatCode="[$-40C]dddd\ d\ mmmm\ yyyy"/>
    <numFmt numFmtId="167" formatCode="[$-F800]dddd\,\ mmmm\ dd\,\ yyyy"/>
    <numFmt numFmtId="168" formatCode="dddd&quot; &quot;dd&quot; &quot;mmmm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Iskoola Pota"/>
      <family val="1"/>
    </font>
    <font>
      <sz val="12"/>
      <name val="Iskoola Pota"/>
      <family val="1"/>
    </font>
    <font>
      <b/>
      <sz val="16"/>
      <name val="Byington"/>
      <family val="0"/>
    </font>
    <font>
      <b/>
      <u val="single"/>
      <sz val="16"/>
      <name val="Byington"/>
      <family val="0"/>
    </font>
    <font>
      <sz val="12"/>
      <name val="Rockwell Extra Bold"/>
      <family val="1"/>
    </font>
    <font>
      <b/>
      <sz val="12"/>
      <name val="Rockwell Extra Bold"/>
      <family val="1"/>
    </font>
    <font>
      <sz val="11"/>
      <name val="Rockwell Extra Bol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Rockwell Extra Bold"/>
      <family val="1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i/>
      <sz val="18"/>
      <color indexed="8"/>
      <name val="Calibri"/>
      <family val="2"/>
    </font>
    <font>
      <sz val="16"/>
      <color indexed="23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i/>
      <sz val="16"/>
      <color indexed="8"/>
      <name val="Calibri"/>
      <family val="2"/>
    </font>
    <font>
      <b/>
      <u val="single"/>
      <sz val="20"/>
      <color indexed="57"/>
      <name val="Calibri"/>
      <family val="2"/>
    </font>
    <font>
      <sz val="12"/>
      <color indexed="10"/>
      <name val="Calibri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sz val="18"/>
      <name val="Calibri"/>
      <family val="2"/>
    </font>
    <font>
      <b/>
      <u val="single"/>
      <sz val="20"/>
      <name val="Calibri"/>
      <family val="2"/>
    </font>
    <font>
      <sz val="18"/>
      <color indexed="17"/>
      <name val="Calibri"/>
      <family val="2"/>
    </font>
    <font>
      <i/>
      <u val="double"/>
      <sz val="12"/>
      <color indexed="8"/>
      <name val="Felix Titling"/>
      <family val="5"/>
    </font>
    <font>
      <u val="single"/>
      <sz val="11"/>
      <color indexed="17"/>
      <name val="Rockwell Extra Bold"/>
      <family val="1"/>
    </font>
    <font>
      <b/>
      <sz val="11"/>
      <color indexed="10"/>
      <name val="Calibri"/>
      <family val="2"/>
    </font>
    <font>
      <sz val="7"/>
      <color indexed="8"/>
      <name val="Iskoola Pota"/>
      <family val="1"/>
    </font>
    <font>
      <b/>
      <sz val="14"/>
      <color indexed="10"/>
      <name val="Calibri"/>
      <family val="2"/>
    </font>
    <font>
      <sz val="16"/>
      <name val="Calibri"/>
      <family val="2"/>
    </font>
    <font>
      <i/>
      <u val="double"/>
      <sz val="10"/>
      <color indexed="8"/>
      <name val="Felix Titling"/>
      <family val="5"/>
    </font>
    <font>
      <u val="single"/>
      <sz val="18"/>
      <color indexed="17"/>
      <name val="Calibri"/>
      <family val="2"/>
    </font>
    <font>
      <sz val="16"/>
      <color indexed="62"/>
      <name val="Estrangelo Edessa"/>
      <family val="4"/>
    </font>
    <font>
      <u val="single"/>
      <sz val="16"/>
      <color indexed="62"/>
      <name val="Estrangelo Edessa"/>
      <family val="4"/>
    </font>
    <font>
      <b/>
      <sz val="16"/>
      <color indexed="62"/>
      <name val="Estrangelo Edessa"/>
      <family val="4"/>
    </font>
    <font>
      <b/>
      <u val="double"/>
      <sz val="18"/>
      <color indexed="10"/>
      <name val="Calibri"/>
      <family val="2"/>
    </font>
    <font>
      <u val="single"/>
      <sz val="12"/>
      <color indexed="10"/>
      <name val="Arial Black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Rockwell Extra Bold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  <font>
      <i/>
      <sz val="18"/>
      <color theme="1"/>
      <name val="Calibri"/>
      <family val="2"/>
    </font>
    <font>
      <sz val="16"/>
      <color theme="0" tint="-0.4999699890613556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16"/>
      <color theme="1"/>
      <name val="Calibri"/>
      <family val="2"/>
    </font>
    <font>
      <b/>
      <u val="single"/>
      <sz val="20"/>
      <color rgb="FF359956"/>
      <name val="Calibri"/>
      <family val="2"/>
    </font>
    <font>
      <sz val="12"/>
      <color theme="5"/>
      <name val="Calibri"/>
      <family val="2"/>
    </font>
    <font>
      <sz val="12"/>
      <color theme="5"/>
      <name val="Arial Black"/>
      <family val="2"/>
    </font>
    <font>
      <sz val="12"/>
      <color theme="1"/>
      <name val="Arial Black"/>
      <family val="2"/>
    </font>
    <font>
      <sz val="18"/>
      <color rgb="FF00B050"/>
      <name val="Calibri"/>
      <family val="2"/>
    </font>
    <font>
      <i/>
      <u val="double"/>
      <sz val="12"/>
      <color theme="1"/>
      <name val="Felix Titling"/>
      <family val="5"/>
    </font>
    <font>
      <u val="single"/>
      <sz val="11"/>
      <color rgb="FF00B050"/>
      <name val="Rockwell Extra Bold"/>
      <family val="1"/>
    </font>
    <font>
      <b/>
      <sz val="11"/>
      <color rgb="FFFF0000"/>
      <name val="Calibri"/>
      <family val="2"/>
    </font>
    <font>
      <sz val="7"/>
      <color theme="1"/>
      <name val="Iskoola Pota"/>
      <family val="1"/>
    </font>
    <font>
      <b/>
      <sz val="14"/>
      <color rgb="FFFF0000"/>
      <name val="Calibri"/>
      <family val="2"/>
    </font>
    <font>
      <i/>
      <u val="double"/>
      <sz val="10"/>
      <color theme="1"/>
      <name val="Felix Titling"/>
      <family val="5"/>
    </font>
    <font>
      <u val="single"/>
      <sz val="18"/>
      <color rgb="FF00B050"/>
      <name val="Calibri"/>
      <family val="2"/>
    </font>
    <font>
      <sz val="16"/>
      <color theme="3" tint="0.39998000860214233"/>
      <name val="Estrangelo Edessa"/>
      <family val="4"/>
    </font>
    <font>
      <u val="single"/>
      <sz val="16"/>
      <color theme="3" tint="0.39998000860214233"/>
      <name val="Estrangelo Edessa"/>
      <family val="4"/>
    </font>
    <font>
      <b/>
      <sz val="16"/>
      <color theme="3" tint="0.39998000860214233"/>
      <name val="Estrangelo Edessa"/>
      <family val="4"/>
    </font>
    <font>
      <b/>
      <u val="double"/>
      <sz val="18"/>
      <color rgb="FFFF0000"/>
      <name val="Calibri"/>
      <family val="2"/>
    </font>
    <font>
      <u val="single"/>
      <sz val="12"/>
      <color theme="5"/>
      <name val="Arial Black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patternFill patternType="solid">
        <fgColor rgb="FFFFFF99"/>
        <bgColor indexed="64"/>
      </patternFill>
    </fill>
    <fill>
      <patternFill patternType="solid">
        <fgColor rgb="FFA3FDB4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66"/>
        <bgColor indexed="64"/>
      </pattern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00B050"/>
      </left>
      <right/>
      <top/>
      <bottom/>
    </border>
    <border>
      <left/>
      <right style="double">
        <color rgb="FF00B05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/>
      <right/>
      <top style="double">
        <color rgb="FF00B050"/>
      </top>
      <bottom/>
    </border>
    <border>
      <left style="double">
        <color rgb="FF00B050"/>
      </left>
      <right/>
      <top/>
      <bottom style="double">
        <color rgb="FF00B050"/>
      </bottom>
    </border>
    <border>
      <left/>
      <right/>
      <top/>
      <bottom style="double">
        <color rgb="FF00B050"/>
      </bottom>
    </border>
    <border>
      <left/>
      <right style="double">
        <color rgb="FF00B050"/>
      </right>
      <top/>
      <bottom style="double">
        <color rgb="FF00B050"/>
      </bottom>
    </border>
    <border>
      <left/>
      <right>
        <color indexed="63"/>
      </right>
      <top style="thin"/>
      <bottom style="thin"/>
    </border>
    <border>
      <left/>
      <right style="double">
        <color rgb="FF00B050"/>
      </right>
      <top style="double">
        <color rgb="FF00B050"/>
      </top>
      <bottom/>
    </border>
    <border>
      <left style="thin"/>
      <right style="thin"/>
      <top>
        <color indexed="63"/>
      </top>
      <bottom style="thin"/>
    </border>
    <border>
      <left style="double">
        <color rgb="FF00B050"/>
      </left>
      <right/>
      <top style="double">
        <color rgb="FF00B050"/>
      </top>
      <bottom/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175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75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4" fontId="0" fillId="35" borderId="0" xfId="0" applyNumberFormat="1" applyFill="1" applyBorder="1" applyAlignment="1">
      <alignment horizontal="center"/>
    </xf>
    <xf numFmtId="165" fontId="0" fillId="36" borderId="0" xfId="0" applyNumberFormat="1" applyFill="1" applyBorder="1" applyAlignment="1">
      <alignment/>
    </xf>
    <xf numFmtId="0" fontId="75" fillId="37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7" borderId="12" xfId="0" applyFill="1" applyBorder="1" applyAlignment="1">
      <alignment/>
    </xf>
    <xf numFmtId="0" fontId="76" fillId="4" borderId="12" xfId="0" applyFont="1" applyFill="1" applyBorder="1" applyAlignment="1">
      <alignment horizontal="center" vertical="center"/>
    </xf>
    <xf numFmtId="0" fontId="76" fillId="39" borderId="12" xfId="0" applyFont="1" applyFill="1" applyBorder="1" applyAlignment="1">
      <alignment horizontal="center" vertical="center"/>
    </xf>
    <xf numFmtId="0" fontId="77" fillId="7" borderId="12" xfId="0" applyFont="1" applyFill="1" applyBorder="1" applyAlignment="1">
      <alignment horizontal="center" vertical="center"/>
    </xf>
    <xf numFmtId="0" fontId="78" fillId="40" borderId="12" xfId="0" applyFont="1" applyFill="1" applyBorder="1" applyAlignment="1">
      <alignment horizontal="center" vertical="center"/>
    </xf>
    <xf numFmtId="0" fontId="79" fillId="16" borderId="12" xfId="0" applyFont="1" applyFill="1" applyBorder="1" applyAlignment="1">
      <alignment horizontal="center" vertical="center"/>
    </xf>
    <xf numFmtId="0" fontId="78" fillId="41" borderId="12" xfId="0" applyFont="1" applyFill="1" applyBorder="1" applyAlignment="1">
      <alignment horizontal="center" vertical="center"/>
    </xf>
    <xf numFmtId="0" fontId="80" fillId="7" borderId="13" xfId="0" applyFont="1" applyFill="1" applyBorder="1" applyAlignment="1">
      <alignment horizontal="center" vertical="center"/>
    </xf>
    <xf numFmtId="164" fontId="58" fillId="42" borderId="0" xfId="0" applyNumberFormat="1" applyFont="1" applyFill="1" applyBorder="1" applyAlignment="1">
      <alignment horizontal="center"/>
    </xf>
    <xf numFmtId="165" fontId="58" fillId="43" borderId="0" xfId="0" applyNumberFormat="1" applyFont="1" applyFill="1" applyBorder="1" applyAlignment="1">
      <alignment/>
    </xf>
    <xf numFmtId="0" fontId="58" fillId="44" borderId="11" xfId="0" applyFont="1" applyFill="1" applyBorder="1" applyAlignment="1">
      <alignment/>
    </xf>
    <xf numFmtId="0" fontId="81" fillId="7" borderId="14" xfId="0" applyFont="1" applyFill="1" applyBorder="1" applyAlignment="1">
      <alignment horizontal="center" vertical="center"/>
    </xf>
    <xf numFmtId="0" fontId="77" fillId="7" borderId="15" xfId="0" applyFont="1" applyFill="1" applyBorder="1" applyAlignment="1">
      <alignment horizontal="center" vertical="center"/>
    </xf>
    <xf numFmtId="0" fontId="80" fillId="7" borderId="16" xfId="0" applyFont="1" applyFill="1" applyBorder="1" applyAlignment="1">
      <alignment horizontal="center" vertical="center"/>
    </xf>
    <xf numFmtId="0" fontId="81" fillId="7" borderId="17" xfId="0" applyFont="1" applyFill="1" applyBorder="1" applyAlignment="1">
      <alignment horizontal="center" vertical="center"/>
    </xf>
    <xf numFmtId="0" fontId="78" fillId="40" borderId="15" xfId="0" applyFont="1" applyFill="1" applyBorder="1" applyAlignment="1">
      <alignment horizontal="center" vertical="center"/>
    </xf>
    <xf numFmtId="0" fontId="79" fillId="16" borderId="15" xfId="0" applyFont="1" applyFill="1" applyBorder="1" applyAlignment="1">
      <alignment horizontal="center" vertical="center"/>
    </xf>
    <xf numFmtId="0" fontId="76" fillId="4" borderId="15" xfId="0" applyFont="1" applyFill="1" applyBorder="1" applyAlignment="1">
      <alignment horizontal="center" vertical="center"/>
    </xf>
    <xf numFmtId="0" fontId="76" fillId="39" borderId="15" xfId="0" applyFont="1" applyFill="1" applyBorder="1" applyAlignment="1">
      <alignment horizontal="center" vertical="center"/>
    </xf>
    <xf numFmtId="0" fontId="78" fillId="41" borderId="15" xfId="0" applyFont="1" applyFill="1" applyBorder="1" applyAlignment="1">
      <alignment horizontal="center" vertical="center"/>
    </xf>
    <xf numFmtId="0" fontId="82" fillId="40" borderId="12" xfId="0" applyFont="1" applyFill="1" applyBorder="1" applyAlignment="1">
      <alignment horizontal="center" vertical="center"/>
    </xf>
    <xf numFmtId="0" fontId="82" fillId="16" borderId="12" xfId="0" applyFont="1" applyFill="1" applyBorder="1" applyAlignment="1">
      <alignment horizontal="center" vertical="center"/>
    </xf>
    <xf numFmtId="0" fontId="82" fillId="4" borderId="12" xfId="0" applyFont="1" applyFill="1" applyBorder="1" applyAlignment="1">
      <alignment horizontal="center" vertical="center"/>
    </xf>
    <xf numFmtId="0" fontId="82" fillId="39" borderId="12" xfId="0" applyFont="1" applyFill="1" applyBorder="1" applyAlignment="1">
      <alignment horizontal="center" vertical="center"/>
    </xf>
    <xf numFmtId="0" fontId="82" fillId="41" borderId="12" xfId="0" applyFont="1" applyFill="1" applyBorder="1" applyAlignment="1">
      <alignment horizontal="center" vertical="center"/>
    </xf>
    <xf numFmtId="0" fontId="76" fillId="7" borderId="13" xfId="0" applyFont="1" applyFill="1" applyBorder="1" applyAlignment="1">
      <alignment horizontal="center" vertical="center"/>
    </xf>
    <xf numFmtId="0" fontId="76" fillId="7" borderId="14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35" fillId="7" borderId="14" xfId="0" applyFont="1" applyFill="1" applyBorder="1" applyAlignment="1">
      <alignment horizontal="center" vertical="center"/>
    </xf>
    <xf numFmtId="0" fontId="83" fillId="41" borderId="12" xfId="0" applyFont="1" applyFill="1" applyBorder="1" applyAlignment="1">
      <alignment horizontal="center" vertical="center"/>
    </xf>
    <xf numFmtId="0" fontId="0" fillId="45" borderId="0" xfId="0" applyFill="1" applyAlignment="1">
      <alignment/>
    </xf>
    <xf numFmtId="0" fontId="0" fillId="45" borderId="0" xfId="0" applyFill="1" applyBorder="1" applyAlignment="1">
      <alignment/>
    </xf>
    <xf numFmtId="0" fontId="77" fillId="5" borderId="18" xfId="0" applyFont="1" applyFill="1" applyBorder="1" applyAlignment="1">
      <alignment horizontal="center" vertical="center"/>
    </xf>
    <xf numFmtId="0" fontId="76" fillId="46" borderId="18" xfId="0" applyFont="1" applyFill="1" applyBorder="1" applyAlignment="1">
      <alignment horizontal="center" vertical="center"/>
    </xf>
    <xf numFmtId="0" fontId="78" fillId="46" borderId="18" xfId="0" applyFont="1" applyFill="1" applyBorder="1" applyAlignment="1">
      <alignment horizontal="center" vertical="center"/>
    </xf>
    <xf numFmtId="0" fontId="76" fillId="47" borderId="18" xfId="0" applyFont="1" applyFill="1" applyBorder="1" applyAlignment="1">
      <alignment horizontal="center" vertical="center"/>
    </xf>
    <xf numFmtId="0" fontId="79" fillId="47" borderId="18" xfId="0" applyFont="1" applyFill="1" applyBorder="1" applyAlignment="1">
      <alignment horizontal="center" vertical="center"/>
    </xf>
    <xf numFmtId="0" fontId="76" fillId="48" borderId="18" xfId="0" applyFont="1" applyFill="1" applyBorder="1" applyAlignment="1">
      <alignment horizontal="center" vertical="center"/>
    </xf>
    <xf numFmtId="0" fontId="76" fillId="4" borderId="18" xfId="0" applyFont="1" applyFill="1" applyBorder="1" applyAlignment="1">
      <alignment horizontal="center" vertical="center"/>
    </xf>
    <xf numFmtId="0" fontId="76" fillId="16" borderId="18" xfId="0" applyFont="1" applyFill="1" applyBorder="1" applyAlignment="1">
      <alignment horizontal="center" vertical="center"/>
    </xf>
    <xf numFmtId="0" fontId="78" fillId="16" borderId="18" xfId="0" applyFont="1" applyFill="1" applyBorder="1" applyAlignment="1">
      <alignment horizontal="center" vertical="center"/>
    </xf>
    <xf numFmtId="0" fontId="79" fillId="16" borderId="15" xfId="0" applyFont="1" applyFill="1" applyBorder="1" applyAlignment="1">
      <alignment horizontal="center" vertical="center"/>
    </xf>
    <xf numFmtId="0" fontId="76" fillId="4" borderId="15" xfId="0" applyFont="1" applyFill="1" applyBorder="1" applyAlignment="1">
      <alignment horizontal="center" vertical="center"/>
    </xf>
    <xf numFmtId="0" fontId="76" fillId="39" borderId="15" xfId="0" applyFont="1" applyFill="1" applyBorder="1" applyAlignment="1">
      <alignment horizontal="center" vertical="center"/>
    </xf>
    <xf numFmtId="0" fontId="81" fillId="7" borderId="17" xfId="0" applyFont="1" applyFill="1" applyBorder="1" applyAlignment="1">
      <alignment horizontal="center" vertical="center"/>
    </xf>
    <xf numFmtId="0" fontId="78" fillId="40" borderId="15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63" fillId="0" borderId="0" xfId="45" applyAlignment="1" applyProtection="1">
      <alignment/>
      <protection/>
    </xf>
    <xf numFmtId="0" fontId="0" fillId="13" borderId="0" xfId="0" applyFill="1" applyAlignment="1">
      <alignment/>
    </xf>
    <xf numFmtId="0" fontId="80" fillId="5" borderId="18" xfId="0" applyFont="1" applyFill="1" applyBorder="1" applyAlignment="1">
      <alignment horizontal="center" vertical="center"/>
    </xf>
    <xf numFmtId="0" fontId="80" fillId="45" borderId="0" xfId="0" applyFont="1" applyFill="1" applyAlignment="1">
      <alignment/>
    </xf>
    <xf numFmtId="0" fontId="84" fillId="5" borderId="18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85" fillId="39" borderId="0" xfId="0" applyFont="1" applyFill="1" applyAlignment="1">
      <alignment/>
    </xf>
    <xf numFmtId="0" fontId="86" fillId="39" borderId="0" xfId="0" applyFont="1" applyFill="1" applyAlignment="1">
      <alignment/>
    </xf>
    <xf numFmtId="0" fontId="81" fillId="39" borderId="0" xfId="0" applyFont="1" applyFill="1" applyAlignment="1">
      <alignment/>
    </xf>
    <xf numFmtId="0" fontId="87" fillId="39" borderId="0" xfId="0" applyFont="1" applyFill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6" fillId="39" borderId="0" xfId="0" applyFont="1" applyFill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76" fillId="48" borderId="25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center" vertical="center"/>
    </xf>
    <xf numFmtId="0" fontId="76" fillId="4" borderId="28" xfId="0" applyFont="1" applyFill="1" applyBorder="1" applyAlignment="1">
      <alignment horizontal="center" vertical="center"/>
    </xf>
    <xf numFmtId="0" fontId="77" fillId="45" borderId="0" xfId="0" applyFont="1" applyFill="1" applyBorder="1" applyAlignment="1">
      <alignment horizontal="center" vertical="center"/>
    </xf>
    <xf numFmtId="0" fontId="80" fillId="45" borderId="0" xfId="0" applyFont="1" applyFill="1" applyBorder="1" applyAlignment="1">
      <alignment horizontal="center" vertical="center"/>
    </xf>
    <xf numFmtId="0" fontId="78" fillId="45" borderId="0" xfId="0" applyFont="1" applyFill="1" applyBorder="1" applyAlignment="1">
      <alignment horizontal="center" vertical="center"/>
    </xf>
    <xf numFmtId="0" fontId="79" fillId="45" borderId="0" xfId="0" applyFont="1" applyFill="1" applyBorder="1" applyAlignment="1">
      <alignment horizontal="center" vertical="center"/>
    </xf>
    <xf numFmtId="0" fontId="76" fillId="4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5" borderId="18" xfId="0" applyFont="1" applyFill="1" applyBorder="1" applyAlignment="1">
      <alignment horizontal="center" vertical="center"/>
    </xf>
    <xf numFmtId="0" fontId="42" fillId="5" borderId="18" xfId="0" applyFont="1" applyFill="1" applyBorder="1" applyAlignment="1">
      <alignment horizontal="center" vertical="center"/>
    </xf>
    <xf numFmtId="0" fontId="63" fillId="0" borderId="0" xfId="45" applyNumberFormat="1" applyAlignment="1" applyProtection="1">
      <alignment/>
      <protection/>
    </xf>
    <xf numFmtId="0" fontId="88" fillId="5" borderId="18" xfId="0" applyFont="1" applyFill="1" applyBorder="1" applyAlignment="1">
      <alignment horizontal="center" vertical="center"/>
    </xf>
    <xf numFmtId="0" fontId="86" fillId="39" borderId="0" xfId="0" applyFont="1" applyFill="1" applyAlignment="1">
      <alignment horizontal="center" vertical="center"/>
    </xf>
    <xf numFmtId="0" fontId="86" fillId="39" borderId="0" xfId="0" applyFont="1" applyFill="1" applyAlignment="1">
      <alignment horizontal="center" vertical="center"/>
    </xf>
    <xf numFmtId="0" fontId="0" fillId="49" borderId="0" xfId="0" applyFill="1" applyAlignment="1">
      <alignment/>
    </xf>
    <xf numFmtId="164" fontId="0" fillId="49" borderId="0" xfId="0" applyNumberFormat="1" applyFill="1" applyAlignment="1">
      <alignment horizontal="center"/>
    </xf>
    <xf numFmtId="165" fontId="0" fillId="49" borderId="0" xfId="0" applyNumberFormat="1" applyFill="1" applyAlignment="1">
      <alignment/>
    </xf>
    <xf numFmtId="0" fontId="89" fillId="45" borderId="29" xfId="0" applyFont="1" applyFill="1" applyBorder="1" applyAlignment="1">
      <alignment vertical="center"/>
    </xf>
    <xf numFmtId="0" fontId="90" fillId="4" borderId="10" xfId="0" applyFont="1" applyFill="1" applyBorder="1" applyAlignment="1">
      <alignment horizontal="center" vertical="center"/>
    </xf>
    <xf numFmtId="0" fontId="75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164" fontId="91" fillId="4" borderId="0" xfId="0" applyNumberFormat="1" applyFont="1" applyFill="1" applyBorder="1" applyAlignment="1">
      <alignment horizontal="center" vertical="center"/>
    </xf>
    <xf numFmtId="165" fontId="91" fillId="4" borderId="0" xfId="0" applyNumberFormat="1" applyFont="1" applyFill="1" applyBorder="1" applyAlignment="1">
      <alignment horizontal="center" vertical="center"/>
    </xf>
    <xf numFmtId="0" fontId="75" fillId="4" borderId="10" xfId="0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0" fontId="92" fillId="4" borderId="11" xfId="0" applyFont="1" applyFill="1" applyBorder="1" applyAlignment="1">
      <alignment horizontal="center" vertical="center" wrapText="1"/>
    </xf>
    <xf numFmtId="0" fontId="75" fillId="4" borderId="30" xfId="0" applyFont="1" applyFill="1" applyBorder="1" applyAlignment="1">
      <alignment horizontal="center" vertical="center"/>
    </xf>
    <xf numFmtId="0" fontId="75" fillId="4" borderId="31" xfId="0" applyFont="1" applyFill="1" applyBorder="1" applyAlignment="1">
      <alignment horizontal="center" vertical="center"/>
    </xf>
    <xf numFmtId="0" fontId="0" fillId="4" borderId="31" xfId="0" applyFill="1" applyBorder="1" applyAlignment="1">
      <alignment/>
    </xf>
    <xf numFmtId="164" fontId="0" fillId="4" borderId="31" xfId="0" applyNumberFormat="1" applyFill="1" applyBorder="1" applyAlignment="1">
      <alignment horizontal="center" vertical="center"/>
    </xf>
    <xf numFmtId="165" fontId="0" fillId="4" borderId="31" xfId="0" applyNumberFormat="1" applyFill="1" applyBorder="1" applyAlignment="1">
      <alignment horizontal="center" vertical="center"/>
    </xf>
    <xf numFmtId="0" fontId="92" fillId="4" borderId="32" xfId="0" applyFont="1" applyFill="1" applyBorder="1" applyAlignment="1">
      <alignment horizontal="center" vertical="center" wrapText="1"/>
    </xf>
    <xf numFmtId="0" fontId="90" fillId="4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164" fontId="93" fillId="4" borderId="0" xfId="0" applyNumberFormat="1" applyFont="1" applyFill="1" applyBorder="1" applyAlignment="1">
      <alignment horizontal="center" vertical="center"/>
    </xf>
    <xf numFmtId="0" fontId="41" fillId="7" borderId="13" xfId="0" applyFont="1" applyFill="1" applyBorder="1" applyAlignment="1">
      <alignment horizontal="center" vertical="center"/>
    </xf>
    <xf numFmtId="0" fontId="76" fillId="7" borderId="33" xfId="0" applyFont="1" applyFill="1" applyBorder="1" applyAlignment="1">
      <alignment horizontal="center" vertical="center"/>
    </xf>
    <xf numFmtId="0" fontId="49" fillId="7" borderId="3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50" borderId="0" xfId="0" applyFont="1" applyFill="1" applyBorder="1" applyAlignment="1">
      <alignment/>
    </xf>
    <xf numFmtId="0" fontId="6" fillId="4" borderId="31" xfId="0" applyFont="1" applyFill="1" applyBorder="1" applyAlignment="1">
      <alignment horizontal="center" vertical="center"/>
    </xf>
    <xf numFmtId="0" fontId="63" fillId="4" borderId="11" xfId="45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>
      <alignment horizontal="center" vertical="center"/>
    </xf>
    <xf numFmtId="0" fontId="92" fillId="4" borderId="0" xfId="0" applyFont="1" applyFill="1" applyBorder="1" applyAlignment="1">
      <alignment horizontal="center" vertical="center" wrapText="1"/>
    </xf>
    <xf numFmtId="0" fontId="63" fillId="4" borderId="11" xfId="45" applyFill="1" applyBorder="1" applyAlignment="1" applyProtection="1">
      <alignment horizontal="center" vertical="center"/>
      <protection/>
    </xf>
    <xf numFmtId="0" fontId="94" fillId="45" borderId="34" xfId="0" applyFont="1" applyFill="1" applyBorder="1" applyAlignment="1">
      <alignment horizontal="center" vertical="center"/>
    </xf>
    <xf numFmtId="0" fontId="92" fillId="4" borderId="31" xfId="0" applyFont="1" applyFill="1" applyBorder="1" applyAlignment="1">
      <alignment horizontal="center" vertical="center" wrapText="1"/>
    </xf>
    <xf numFmtId="0" fontId="83" fillId="41" borderId="15" xfId="0" applyFont="1" applyFill="1" applyBorder="1" applyAlignment="1">
      <alignment horizontal="center" vertical="center"/>
    </xf>
    <xf numFmtId="0" fontId="83" fillId="41" borderId="35" xfId="0" applyFont="1" applyFill="1" applyBorder="1" applyAlignment="1">
      <alignment horizontal="center" vertical="center"/>
    </xf>
    <xf numFmtId="0" fontId="77" fillId="7" borderId="15" xfId="0" applyFont="1" applyFill="1" applyBorder="1" applyAlignment="1">
      <alignment horizontal="center" vertical="center"/>
    </xf>
    <xf numFmtId="0" fontId="77" fillId="7" borderId="35" xfId="0" applyFont="1" applyFill="1" applyBorder="1" applyAlignment="1">
      <alignment horizontal="center" vertical="center"/>
    </xf>
    <xf numFmtId="0" fontId="76" fillId="7" borderId="24" xfId="0" applyFont="1" applyFill="1" applyBorder="1" applyAlignment="1">
      <alignment horizontal="center" vertical="center"/>
    </xf>
    <xf numFmtId="0" fontId="76" fillId="7" borderId="22" xfId="0" applyFont="1" applyFill="1" applyBorder="1" applyAlignment="1">
      <alignment horizontal="center" vertical="center"/>
    </xf>
    <xf numFmtId="0" fontId="81" fillId="7" borderId="17" xfId="0" applyFont="1" applyFill="1" applyBorder="1" applyAlignment="1">
      <alignment horizontal="center" vertical="center"/>
    </xf>
    <xf numFmtId="0" fontId="81" fillId="7" borderId="23" xfId="0" applyFont="1" applyFill="1" applyBorder="1" applyAlignment="1">
      <alignment horizontal="center" vertical="center"/>
    </xf>
    <xf numFmtId="0" fontId="78" fillId="40" borderId="15" xfId="0" applyFont="1" applyFill="1" applyBorder="1" applyAlignment="1">
      <alignment horizontal="center" vertical="center"/>
    </xf>
    <xf numFmtId="0" fontId="78" fillId="40" borderId="35" xfId="0" applyFont="1" applyFill="1" applyBorder="1" applyAlignment="1">
      <alignment horizontal="center" vertical="center"/>
    </xf>
    <xf numFmtId="0" fontId="76" fillId="4" borderId="15" xfId="0" applyFont="1" applyFill="1" applyBorder="1" applyAlignment="1">
      <alignment horizontal="center" vertical="center"/>
    </xf>
    <xf numFmtId="0" fontId="76" fillId="4" borderId="35" xfId="0" applyFont="1" applyFill="1" applyBorder="1" applyAlignment="1">
      <alignment horizontal="center" vertical="center"/>
    </xf>
    <xf numFmtId="0" fontId="76" fillId="39" borderId="15" xfId="0" applyFont="1" applyFill="1" applyBorder="1" applyAlignment="1">
      <alignment horizontal="center" vertical="center"/>
    </xf>
    <xf numFmtId="0" fontId="76" fillId="39" borderId="35" xfId="0" applyFont="1" applyFill="1" applyBorder="1" applyAlignment="1">
      <alignment horizontal="center" vertical="center"/>
    </xf>
    <xf numFmtId="0" fontId="79" fillId="16" borderId="15" xfId="0" applyFont="1" applyFill="1" applyBorder="1" applyAlignment="1">
      <alignment horizontal="center" vertical="center"/>
    </xf>
    <xf numFmtId="0" fontId="79" fillId="16" borderId="35" xfId="0" applyFont="1" applyFill="1" applyBorder="1" applyAlignment="1">
      <alignment horizontal="center" vertical="center"/>
    </xf>
    <xf numFmtId="0" fontId="76" fillId="7" borderId="12" xfId="0" applyFont="1" applyFill="1" applyBorder="1" applyAlignment="1">
      <alignment horizontal="center" vertical="center"/>
    </xf>
    <xf numFmtId="0" fontId="95" fillId="7" borderId="16" xfId="0" applyFont="1" applyFill="1" applyBorder="1" applyAlignment="1">
      <alignment horizontal="center" vertical="center"/>
    </xf>
    <xf numFmtId="0" fontId="95" fillId="0" borderId="21" xfId="0" applyFont="1" applyBorder="1" applyAlignment="1">
      <alignment/>
    </xf>
    <xf numFmtId="0" fontId="0" fillId="49" borderId="0" xfId="0" applyFill="1" applyBorder="1" applyAlignment="1">
      <alignment horizontal="center"/>
    </xf>
    <xf numFmtId="0" fontId="89" fillId="45" borderId="36" xfId="0" applyFont="1" applyFill="1" applyBorder="1" applyAlignment="1">
      <alignment horizontal="center" vertical="center"/>
    </xf>
    <xf numFmtId="0" fontId="89" fillId="45" borderId="29" xfId="0" applyFont="1" applyFill="1" applyBorder="1" applyAlignment="1">
      <alignment horizontal="center" vertical="center"/>
    </xf>
    <xf numFmtId="0" fontId="4" fillId="49" borderId="0" xfId="0" applyFont="1" applyFill="1" applyAlignment="1">
      <alignment horizontal="center" vertical="center"/>
    </xf>
    <xf numFmtId="0" fontId="86" fillId="39" borderId="0" xfId="0" applyFont="1" applyFill="1" applyAlignment="1">
      <alignment horizontal="left"/>
    </xf>
    <xf numFmtId="0" fontId="86" fillId="39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96" fillId="39" borderId="0" xfId="0" applyFont="1" applyFill="1" applyAlignment="1">
      <alignment horizontal="center" vertical="center"/>
    </xf>
    <xf numFmtId="0" fontId="97" fillId="39" borderId="0" xfId="45" applyFont="1" applyFill="1" applyAlignment="1" applyProtection="1">
      <alignment horizontal="center" vertical="center"/>
      <protection/>
    </xf>
    <xf numFmtId="0" fontId="98" fillId="39" borderId="0" xfId="0" applyFont="1" applyFill="1" applyAlignment="1">
      <alignment horizontal="center" vertical="center"/>
    </xf>
    <xf numFmtId="0" fontId="99" fillId="39" borderId="0" xfId="0" applyFont="1" applyFill="1" applyAlignment="1">
      <alignment horizontal="center" vertical="center"/>
    </xf>
    <xf numFmtId="0" fontId="100" fillId="39" borderId="37" xfId="0" applyFont="1" applyFill="1" applyBorder="1" applyAlignment="1">
      <alignment horizontal="center" vertical="center"/>
    </xf>
    <xf numFmtId="0" fontId="100" fillId="39" borderId="38" xfId="0" applyFont="1" applyFill="1" applyBorder="1" applyAlignment="1">
      <alignment horizontal="center" vertical="center"/>
    </xf>
    <xf numFmtId="168" fontId="100" fillId="39" borderId="0" xfId="0" applyNumberFormat="1" applyFont="1" applyFill="1" applyBorder="1" applyAlignment="1">
      <alignment horizontal="center" vertical="center"/>
    </xf>
    <xf numFmtId="0" fontId="100" fillId="39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</xdr:row>
      <xdr:rowOff>161925</xdr:rowOff>
    </xdr:from>
    <xdr:to>
      <xdr:col>6</xdr:col>
      <xdr:colOff>333375</xdr:colOff>
      <xdr:row>2</xdr:row>
      <xdr:rowOff>219075</xdr:rowOff>
    </xdr:to>
    <xdr:sp>
      <xdr:nvSpPr>
        <xdr:cNvPr id="1" name="Flèche droite à entaille 75"/>
        <xdr:cNvSpPr>
          <a:spLocks/>
        </xdr:cNvSpPr>
      </xdr:nvSpPr>
      <xdr:spPr>
        <a:xfrm>
          <a:off x="5086350" y="90487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161925</xdr:rowOff>
    </xdr:from>
    <xdr:to>
      <xdr:col>6</xdr:col>
      <xdr:colOff>333375</xdr:colOff>
      <xdr:row>4</xdr:row>
      <xdr:rowOff>219075</xdr:rowOff>
    </xdr:to>
    <xdr:sp>
      <xdr:nvSpPr>
        <xdr:cNvPr id="2" name="Flèche droite à entaille 76"/>
        <xdr:cNvSpPr>
          <a:spLocks/>
        </xdr:cNvSpPr>
      </xdr:nvSpPr>
      <xdr:spPr>
        <a:xfrm>
          <a:off x="5086350" y="133350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6</xdr:row>
      <xdr:rowOff>161925</xdr:rowOff>
    </xdr:from>
    <xdr:to>
      <xdr:col>6</xdr:col>
      <xdr:colOff>333375</xdr:colOff>
      <xdr:row>6</xdr:row>
      <xdr:rowOff>219075</xdr:rowOff>
    </xdr:to>
    <xdr:sp>
      <xdr:nvSpPr>
        <xdr:cNvPr id="3" name="Flèche droite à entaille 77"/>
        <xdr:cNvSpPr>
          <a:spLocks/>
        </xdr:cNvSpPr>
      </xdr:nvSpPr>
      <xdr:spPr>
        <a:xfrm>
          <a:off x="5086350" y="17716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9</xdr:row>
      <xdr:rowOff>161925</xdr:rowOff>
    </xdr:from>
    <xdr:to>
      <xdr:col>6</xdr:col>
      <xdr:colOff>333375</xdr:colOff>
      <xdr:row>9</xdr:row>
      <xdr:rowOff>219075</xdr:rowOff>
    </xdr:to>
    <xdr:sp>
      <xdr:nvSpPr>
        <xdr:cNvPr id="4" name="Flèche droite à entaille 78"/>
        <xdr:cNvSpPr>
          <a:spLocks/>
        </xdr:cNvSpPr>
      </xdr:nvSpPr>
      <xdr:spPr>
        <a:xfrm>
          <a:off x="5086350" y="255270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11</xdr:row>
      <xdr:rowOff>161925</xdr:rowOff>
    </xdr:from>
    <xdr:to>
      <xdr:col>6</xdr:col>
      <xdr:colOff>333375</xdr:colOff>
      <xdr:row>11</xdr:row>
      <xdr:rowOff>219075</xdr:rowOff>
    </xdr:to>
    <xdr:sp>
      <xdr:nvSpPr>
        <xdr:cNvPr id="5" name="Flèche droite à entaille 79"/>
        <xdr:cNvSpPr>
          <a:spLocks/>
        </xdr:cNvSpPr>
      </xdr:nvSpPr>
      <xdr:spPr>
        <a:xfrm>
          <a:off x="5086350" y="29908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13</xdr:row>
      <xdr:rowOff>161925</xdr:rowOff>
    </xdr:from>
    <xdr:to>
      <xdr:col>6</xdr:col>
      <xdr:colOff>333375</xdr:colOff>
      <xdr:row>13</xdr:row>
      <xdr:rowOff>219075</xdr:rowOff>
    </xdr:to>
    <xdr:sp>
      <xdr:nvSpPr>
        <xdr:cNvPr id="6" name="Flèche droite à entaille 80"/>
        <xdr:cNvSpPr>
          <a:spLocks/>
        </xdr:cNvSpPr>
      </xdr:nvSpPr>
      <xdr:spPr>
        <a:xfrm>
          <a:off x="5086350" y="342900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16</xdr:row>
      <xdr:rowOff>161925</xdr:rowOff>
    </xdr:from>
    <xdr:to>
      <xdr:col>6</xdr:col>
      <xdr:colOff>333375</xdr:colOff>
      <xdr:row>16</xdr:row>
      <xdr:rowOff>219075</xdr:rowOff>
    </xdr:to>
    <xdr:sp>
      <xdr:nvSpPr>
        <xdr:cNvPr id="7" name="Flèche droite à entaille 81"/>
        <xdr:cNvSpPr>
          <a:spLocks/>
        </xdr:cNvSpPr>
      </xdr:nvSpPr>
      <xdr:spPr>
        <a:xfrm>
          <a:off x="5086350" y="420052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18</xdr:row>
      <xdr:rowOff>161925</xdr:rowOff>
    </xdr:from>
    <xdr:to>
      <xdr:col>6</xdr:col>
      <xdr:colOff>333375</xdr:colOff>
      <xdr:row>18</xdr:row>
      <xdr:rowOff>219075</xdr:rowOff>
    </xdr:to>
    <xdr:sp>
      <xdr:nvSpPr>
        <xdr:cNvPr id="8" name="Flèche droite à entaille 82"/>
        <xdr:cNvSpPr>
          <a:spLocks/>
        </xdr:cNvSpPr>
      </xdr:nvSpPr>
      <xdr:spPr>
        <a:xfrm>
          <a:off x="5086350" y="463867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20</xdr:row>
      <xdr:rowOff>161925</xdr:rowOff>
    </xdr:from>
    <xdr:to>
      <xdr:col>6</xdr:col>
      <xdr:colOff>333375</xdr:colOff>
      <xdr:row>20</xdr:row>
      <xdr:rowOff>219075</xdr:rowOff>
    </xdr:to>
    <xdr:sp>
      <xdr:nvSpPr>
        <xdr:cNvPr id="9" name="Flèche droite à entaille 83"/>
        <xdr:cNvSpPr>
          <a:spLocks/>
        </xdr:cNvSpPr>
      </xdr:nvSpPr>
      <xdr:spPr>
        <a:xfrm>
          <a:off x="5086350" y="507682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23</xdr:row>
      <xdr:rowOff>161925</xdr:rowOff>
    </xdr:from>
    <xdr:to>
      <xdr:col>6</xdr:col>
      <xdr:colOff>333375</xdr:colOff>
      <xdr:row>23</xdr:row>
      <xdr:rowOff>219075</xdr:rowOff>
    </xdr:to>
    <xdr:sp>
      <xdr:nvSpPr>
        <xdr:cNvPr id="10" name="Flèche droite à entaille 84"/>
        <xdr:cNvSpPr>
          <a:spLocks/>
        </xdr:cNvSpPr>
      </xdr:nvSpPr>
      <xdr:spPr>
        <a:xfrm>
          <a:off x="5086350" y="58483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161925</xdr:rowOff>
    </xdr:from>
    <xdr:to>
      <xdr:col>6</xdr:col>
      <xdr:colOff>333375</xdr:colOff>
      <xdr:row>25</xdr:row>
      <xdr:rowOff>219075</xdr:rowOff>
    </xdr:to>
    <xdr:sp>
      <xdr:nvSpPr>
        <xdr:cNvPr id="11" name="Flèche droite à entaille 85"/>
        <xdr:cNvSpPr>
          <a:spLocks/>
        </xdr:cNvSpPr>
      </xdr:nvSpPr>
      <xdr:spPr>
        <a:xfrm>
          <a:off x="5086350" y="628650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161925</xdr:rowOff>
    </xdr:from>
    <xdr:to>
      <xdr:col>6</xdr:col>
      <xdr:colOff>333375</xdr:colOff>
      <xdr:row>27</xdr:row>
      <xdr:rowOff>219075</xdr:rowOff>
    </xdr:to>
    <xdr:sp>
      <xdr:nvSpPr>
        <xdr:cNvPr id="12" name="Flèche droite à entaille 86"/>
        <xdr:cNvSpPr>
          <a:spLocks/>
        </xdr:cNvSpPr>
      </xdr:nvSpPr>
      <xdr:spPr>
        <a:xfrm>
          <a:off x="5086350" y="67246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161925</xdr:rowOff>
    </xdr:from>
    <xdr:to>
      <xdr:col>6</xdr:col>
      <xdr:colOff>333375</xdr:colOff>
      <xdr:row>30</xdr:row>
      <xdr:rowOff>219075</xdr:rowOff>
    </xdr:to>
    <xdr:sp>
      <xdr:nvSpPr>
        <xdr:cNvPr id="13" name="Flèche droite à entaille 87"/>
        <xdr:cNvSpPr>
          <a:spLocks/>
        </xdr:cNvSpPr>
      </xdr:nvSpPr>
      <xdr:spPr>
        <a:xfrm>
          <a:off x="5086350" y="749617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32</xdr:row>
      <xdr:rowOff>161925</xdr:rowOff>
    </xdr:from>
    <xdr:to>
      <xdr:col>6</xdr:col>
      <xdr:colOff>333375</xdr:colOff>
      <xdr:row>32</xdr:row>
      <xdr:rowOff>219075</xdr:rowOff>
    </xdr:to>
    <xdr:sp>
      <xdr:nvSpPr>
        <xdr:cNvPr id="14" name="Flèche droite à entaille 88"/>
        <xdr:cNvSpPr>
          <a:spLocks/>
        </xdr:cNvSpPr>
      </xdr:nvSpPr>
      <xdr:spPr>
        <a:xfrm>
          <a:off x="5086350" y="793432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161925</xdr:rowOff>
    </xdr:from>
    <xdr:to>
      <xdr:col>6</xdr:col>
      <xdr:colOff>333375</xdr:colOff>
      <xdr:row>34</xdr:row>
      <xdr:rowOff>219075</xdr:rowOff>
    </xdr:to>
    <xdr:sp>
      <xdr:nvSpPr>
        <xdr:cNvPr id="15" name="Flèche droite à entaille 89"/>
        <xdr:cNvSpPr>
          <a:spLocks/>
        </xdr:cNvSpPr>
      </xdr:nvSpPr>
      <xdr:spPr>
        <a:xfrm>
          <a:off x="5086350" y="837247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1447800</xdr:colOff>
      <xdr:row>16</xdr:row>
      <xdr:rowOff>285750</xdr:rowOff>
    </xdr:from>
    <xdr:to>
      <xdr:col>19</xdr:col>
      <xdr:colOff>47625</xdr:colOff>
      <xdr:row>28</xdr:row>
      <xdr:rowOff>38100</xdr:rowOff>
    </xdr:to>
    <xdr:pic>
      <xdr:nvPicPr>
        <xdr:cNvPr id="16" name="Image 46" descr="Logo supporte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4324350"/>
          <a:ext cx="26574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2047875</xdr:colOff>
      <xdr:row>14</xdr:row>
      <xdr:rowOff>361950</xdr:rowOff>
    </xdr:from>
    <xdr:to>
      <xdr:col>4</xdr:col>
      <xdr:colOff>2228850</xdr:colOff>
      <xdr:row>16</xdr:row>
      <xdr:rowOff>19050</xdr:rowOff>
    </xdr:to>
    <xdr:sp>
      <xdr:nvSpPr>
        <xdr:cNvPr id="1" name="Flèche vers le bas 3"/>
        <xdr:cNvSpPr>
          <a:spLocks/>
        </xdr:cNvSpPr>
      </xdr:nvSpPr>
      <xdr:spPr>
        <a:xfrm>
          <a:off x="2924175" y="4457700"/>
          <a:ext cx="180975" cy="247650"/>
        </a:xfrm>
        <a:prstGeom prst="downArrow">
          <a:avLst>
            <a:gd name="adj" fmla="val 1382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15</xdr:row>
      <xdr:rowOff>28575</xdr:rowOff>
    </xdr:from>
    <xdr:to>
      <xdr:col>12</xdr:col>
      <xdr:colOff>219075</xdr:colOff>
      <xdr:row>16</xdr:row>
      <xdr:rowOff>38100</xdr:rowOff>
    </xdr:to>
    <xdr:sp>
      <xdr:nvSpPr>
        <xdr:cNvPr id="2" name="Flèche vers le bas 4"/>
        <xdr:cNvSpPr>
          <a:spLocks/>
        </xdr:cNvSpPr>
      </xdr:nvSpPr>
      <xdr:spPr>
        <a:xfrm>
          <a:off x="5229225" y="4486275"/>
          <a:ext cx="180975" cy="238125"/>
        </a:xfrm>
        <a:prstGeom prst="downArrow">
          <a:avLst>
            <a:gd name="adj" fmla="val 120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saddr=France%2C+le+chesnay&amp;daddr=48.90657%2C2.1244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PageLayoutView="0" workbookViewId="0" topLeftCell="A2">
      <selection activeCell="K26" sqref="K26"/>
    </sheetView>
  </sheetViews>
  <sheetFormatPr defaultColWidth="23.8515625" defaultRowHeight="31.5" customHeight="1"/>
  <cols>
    <col min="1" max="1" width="1.7109375" style="0" customWidth="1"/>
    <col min="2" max="2" width="30.7109375" style="0" customWidth="1"/>
    <col min="3" max="3" width="4.7109375" style="0" customWidth="1"/>
    <col min="4" max="4" width="2.7109375" style="0" customWidth="1"/>
    <col min="5" max="5" width="4.7109375" style="0" customWidth="1"/>
    <col min="6" max="6" width="30.7109375" style="0" customWidth="1"/>
    <col min="7" max="7" width="5.7109375" style="0" customWidth="1"/>
    <col min="8" max="8" width="13.140625" style="1" customWidth="1"/>
    <col min="9" max="9" width="9.7109375" style="2" customWidth="1"/>
    <col min="10" max="10" width="23.8515625" style="2" customWidth="1"/>
    <col min="11" max="11" width="6.140625" style="0" customWidth="1"/>
    <col min="12" max="12" width="1.7109375" style="0" customWidth="1"/>
    <col min="13" max="13" width="7.00390625" style="0" customWidth="1"/>
    <col min="14" max="14" width="34.28125" style="0" customWidth="1"/>
    <col min="15" max="15" width="4.7109375" style="0" customWidth="1"/>
    <col min="16" max="16" width="6.7109375" style="0" customWidth="1"/>
    <col min="17" max="17" width="5.7109375" style="0" customWidth="1"/>
    <col min="18" max="20" width="4.7109375" style="0" customWidth="1"/>
    <col min="21" max="23" width="6.7109375" style="0" customWidth="1"/>
  </cols>
  <sheetData>
    <row r="1" spans="1:31" ht="37.5" customHeight="1" thickBot="1">
      <c r="A1" s="99"/>
      <c r="B1" s="156" t="s">
        <v>78</v>
      </c>
      <c r="C1" s="156"/>
      <c r="D1" s="156"/>
      <c r="E1" s="156"/>
      <c r="F1" s="156"/>
      <c r="G1" s="156"/>
      <c r="H1" s="156"/>
      <c r="I1" s="156"/>
      <c r="J1" s="156"/>
      <c r="K1" s="156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1:31" ht="21" customHeight="1" thickTop="1">
      <c r="A2" s="99"/>
      <c r="B2" s="154" t="s">
        <v>0</v>
      </c>
      <c r="C2" s="155"/>
      <c r="D2" s="155"/>
      <c r="E2" s="155"/>
      <c r="F2" s="155"/>
      <c r="G2" s="102"/>
      <c r="H2" s="155" t="s">
        <v>54</v>
      </c>
      <c r="I2" s="155"/>
      <c r="J2" s="155"/>
      <c r="K2" s="132" t="s">
        <v>67</v>
      </c>
      <c r="L2" s="99"/>
      <c r="M2" s="10"/>
      <c r="N2" s="150" t="s">
        <v>7</v>
      </c>
      <c r="O2" s="150"/>
      <c r="P2" s="30" t="s">
        <v>8</v>
      </c>
      <c r="Q2" s="31" t="s">
        <v>9</v>
      </c>
      <c r="R2" s="32" t="s">
        <v>10</v>
      </c>
      <c r="S2" s="32" t="s">
        <v>11</v>
      </c>
      <c r="T2" s="32" t="s">
        <v>12</v>
      </c>
      <c r="U2" s="33" t="s">
        <v>13</v>
      </c>
      <c r="V2" s="33" t="s">
        <v>14</v>
      </c>
      <c r="W2" s="34" t="s">
        <v>15</v>
      </c>
      <c r="X2" s="99"/>
      <c r="Y2" s="99"/>
      <c r="Z2" s="99"/>
      <c r="AA2" s="99"/>
      <c r="AB2" s="99"/>
      <c r="AC2" s="99"/>
      <c r="AD2" s="99"/>
      <c r="AE2" s="99"/>
    </row>
    <row r="3" spans="1:31" ht="30" customHeight="1">
      <c r="A3" s="99"/>
      <c r="B3" s="103" t="s">
        <v>1</v>
      </c>
      <c r="C3" s="125"/>
      <c r="D3" s="104" t="s">
        <v>2</v>
      </c>
      <c r="E3" s="124"/>
      <c r="F3" s="104" t="s">
        <v>59</v>
      </c>
      <c r="G3" s="105"/>
      <c r="H3" s="106">
        <v>40068</v>
      </c>
      <c r="I3" s="107" t="s">
        <v>66</v>
      </c>
      <c r="J3" s="129" t="s">
        <v>65</v>
      </c>
      <c r="K3" s="131" t="str">
        <f>HYPERLINK(Feuil2!B15,"ICI")</f>
        <v>ICI</v>
      </c>
      <c r="L3" s="99"/>
      <c r="M3" s="136">
        <v>1</v>
      </c>
      <c r="N3" s="151" t="str">
        <f>Feuil2!B2</f>
        <v>LE CHESNAY</v>
      </c>
      <c r="O3" s="140">
        <f>Feuil2!C2</f>
        <v>78</v>
      </c>
      <c r="P3" s="142">
        <f>Feuil2!D2</f>
        <v>0</v>
      </c>
      <c r="Q3" s="148">
        <f>Feuil2!E2</f>
        <v>0</v>
      </c>
      <c r="R3" s="144">
        <f>Feuil2!F2</f>
        <v>0</v>
      </c>
      <c r="S3" s="144">
        <f>Feuil2!G2</f>
        <v>0</v>
      </c>
      <c r="T3" s="144">
        <f>Feuil2!H2</f>
        <v>0</v>
      </c>
      <c r="U3" s="146">
        <f>Feuil2!I2</f>
        <v>0</v>
      </c>
      <c r="V3" s="146">
        <f>Feuil2!J2</f>
        <v>0</v>
      </c>
      <c r="W3" s="134">
        <f>Feuil2!K2</f>
        <v>0</v>
      </c>
      <c r="X3" s="99"/>
      <c r="Y3" s="99"/>
      <c r="Z3" s="99"/>
      <c r="AA3" s="99"/>
      <c r="AB3" s="99"/>
      <c r="AC3" s="99"/>
      <c r="AD3" s="99"/>
      <c r="AE3" s="99"/>
    </row>
    <row r="4" spans="1:31" ht="3.75" customHeight="1">
      <c r="A4" s="99"/>
      <c r="B4" s="8"/>
      <c r="C4" s="126"/>
      <c r="D4" s="4"/>
      <c r="E4" s="126"/>
      <c r="F4" s="4"/>
      <c r="G4" s="5"/>
      <c r="H4" s="6"/>
      <c r="I4" s="7"/>
      <c r="J4" s="7"/>
      <c r="K4" s="9"/>
      <c r="L4" s="99"/>
      <c r="M4" s="137"/>
      <c r="N4" s="152"/>
      <c r="O4" s="141"/>
      <c r="P4" s="143"/>
      <c r="Q4" s="149"/>
      <c r="R4" s="145"/>
      <c r="S4" s="145"/>
      <c r="T4" s="145"/>
      <c r="U4" s="147"/>
      <c r="V4" s="147"/>
      <c r="W4" s="135"/>
      <c r="X4" s="99"/>
      <c r="Y4" s="99"/>
      <c r="Z4" s="99"/>
      <c r="AA4" s="99"/>
      <c r="AB4" s="99"/>
      <c r="AC4" s="99"/>
      <c r="AD4" s="99"/>
      <c r="AE4" s="99"/>
    </row>
    <row r="5" spans="1:31" ht="30" customHeight="1">
      <c r="A5" s="99"/>
      <c r="B5" s="108" t="s">
        <v>60</v>
      </c>
      <c r="C5" s="124"/>
      <c r="D5" s="104" t="s">
        <v>2</v>
      </c>
      <c r="E5" s="124"/>
      <c r="F5" s="104" t="s">
        <v>61</v>
      </c>
      <c r="G5" s="105"/>
      <c r="H5" s="109">
        <v>40068</v>
      </c>
      <c r="I5" s="110" t="s">
        <v>79</v>
      </c>
      <c r="J5" s="130" t="s">
        <v>81</v>
      </c>
      <c r="K5" s="128"/>
      <c r="L5" s="99"/>
      <c r="M5" s="136">
        <v>2</v>
      </c>
      <c r="N5" s="138" t="str">
        <f>Feuil2!B3</f>
        <v>PARIS HANDBALL</v>
      </c>
      <c r="O5" s="140">
        <f>Feuil2!C3</f>
        <v>75</v>
      </c>
      <c r="P5" s="142">
        <f>Feuil2!D3</f>
        <v>0</v>
      </c>
      <c r="Q5" s="148">
        <f>Feuil2!E3</f>
        <v>0</v>
      </c>
      <c r="R5" s="144">
        <f>Feuil2!F3</f>
        <v>0</v>
      </c>
      <c r="S5" s="144">
        <f>Feuil2!G3</f>
        <v>0</v>
      </c>
      <c r="T5" s="144">
        <f>Feuil2!H3</f>
        <v>0</v>
      </c>
      <c r="U5" s="146">
        <f>Feuil2!I3</f>
        <v>0</v>
      </c>
      <c r="V5" s="146">
        <f>Feuil2!J3</f>
        <v>0</v>
      </c>
      <c r="W5" s="134">
        <f>Feuil2!K3</f>
        <v>0</v>
      </c>
      <c r="X5" s="99"/>
      <c r="Y5" s="99"/>
      <c r="Z5" s="99"/>
      <c r="AA5" s="99"/>
      <c r="AB5" s="99"/>
      <c r="AC5" s="99"/>
      <c r="AD5" s="99"/>
      <c r="AE5" s="99"/>
    </row>
    <row r="6" spans="1:31" ht="4.5" customHeight="1">
      <c r="A6" s="99"/>
      <c r="B6" s="8"/>
      <c r="C6" s="126"/>
      <c r="D6" s="4"/>
      <c r="E6" s="126"/>
      <c r="F6" s="4"/>
      <c r="G6" s="5"/>
      <c r="H6" s="6"/>
      <c r="I6" s="7"/>
      <c r="J6" s="7"/>
      <c r="K6" s="9"/>
      <c r="L6" s="99"/>
      <c r="M6" s="137"/>
      <c r="N6" s="139"/>
      <c r="O6" s="141"/>
      <c r="P6" s="143"/>
      <c r="Q6" s="149"/>
      <c r="R6" s="145"/>
      <c r="S6" s="145"/>
      <c r="T6" s="145"/>
      <c r="U6" s="147"/>
      <c r="V6" s="147"/>
      <c r="W6" s="135"/>
      <c r="X6" s="99"/>
      <c r="Y6" s="99"/>
      <c r="Z6" s="99"/>
      <c r="AA6" s="99"/>
      <c r="AB6" s="99"/>
      <c r="AC6" s="99"/>
      <c r="AD6" s="99"/>
      <c r="AE6" s="99"/>
    </row>
    <row r="7" spans="1:31" ht="30" customHeight="1" thickBot="1">
      <c r="A7" s="99"/>
      <c r="B7" s="112" t="s">
        <v>62</v>
      </c>
      <c r="C7" s="127"/>
      <c r="D7" s="113" t="s">
        <v>2</v>
      </c>
      <c r="E7" s="127"/>
      <c r="F7" s="113" t="s">
        <v>63</v>
      </c>
      <c r="G7" s="114"/>
      <c r="H7" s="115">
        <v>40069</v>
      </c>
      <c r="I7" s="116" t="s">
        <v>66</v>
      </c>
      <c r="J7" s="133" t="s">
        <v>82</v>
      </c>
      <c r="K7" s="117"/>
      <c r="L7" s="99"/>
      <c r="M7" s="13">
        <v>3</v>
      </c>
      <c r="N7" s="122" t="str">
        <f>Feuil2!B4</f>
        <v>ECOUEN EZANVILLE</v>
      </c>
      <c r="O7" s="21">
        <f>Feuil2!C4</f>
        <v>95</v>
      </c>
      <c r="P7" s="14">
        <f>Feuil2!D4</f>
        <v>0</v>
      </c>
      <c r="Q7" s="15">
        <f>Feuil2!E4</f>
        <v>0</v>
      </c>
      <c r="R7" s="11">
        <f>Feuil2!F4</f>
        <v>0</v>
      </c>
      <c r="S7" s="11">
        <f>Feuil2!G4</f>
        <v>0</v>
      </c>
      <c r="T7" s="11">
        <f>Feuil2!H4</f>
        <v>0</v>
      </c>
      <c r="U7" s="12">
        <f>Feuil2!I4</f>
        <v>0</v>
      </c>
      <c r="V7" s="12">
        <f>Feuil2!J4</f>
        <v>0</v>
      </c>
      <c r="W7" s="39">
        <f>Feuil2!K4</f>
        <v>0</v>
      </c>
      <c r="X7" s="99"/>
      <c r="Y7" s="99"/>
      <c r="Z7" s="99"/>
      <c r="AA7" s="99"/>
      <c r="AB7" s="99"/>
      <c r="AC7" s="99"/>
      <c r="AD7" s="99"/>
      <c r="AE7" s="99"/>
    </row>
    <row r="8" spans="1:31" ht="10.5" customHeight="1" thickBot="1" thickTop="1">
      <c r="A8" s="99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99"/>
      <c r="M8" s="136">
        <v>4</v>
      </c>
      <c r="N8" s="138" t="str">
        <f>Feuil2!B5</f>
        <v>VERRIERES LE BUISSON</v>
      </c>
      <c r="O8" s="140">
        <f>Feuil2!C5</f>
        <v>91</v>
      </c>
      <c r="P8" s="142">
        <f>Feuil2!D5</f>
        <v>0</v>
      </c>
      <c r="Q8" s="148">
        <f>Feuil2!E5</f>
        <v>0</v>
      </c>
      <c r="R8" s="144">
        <f>Feuil2!F5</f>
        <v>0</v>
      </c>
      <c r="S8" s="144">
        <f>Feuil2!G5</f>
        <v>0</v>
      </c>
      <c r="T8" s="144">
        <f>Feuil2!H5</f>
        <v>0</v>
      </c>
      <c r="U8" s="146">
        <f>Feuil2!I5</f>
        <v>0</v>
      </c>
      <c r="V8" s="146">
        <f>Feuil2!J5</f>
        <v>0</v>
      </c>
      <c r="W8" s="134">
        <f>Feuil2!K5</f>
        <v>0</v>
      </c>
      <c r="X8" s="99"/>
      <c r="Y8" s="99"/>
      <c r="Z8" s="99"/>
      <c r="AA8" s="99"/>
      <c r="AB8" s="99"/>
      <c r="AC8" s="99"/>
      <c r="AD8" s="99"/>
      <c r="AE8" s="99"/>
    </row>
    <row r="9" spans="1:31" ht="21" customHeight="1" thickTop="1">
      <c r="A9" s="99"/>
      <c r="B9" s="154" t="s">
        <v>3</v>
      </c>
      <c r="C9" s="155"/>
      <c r="D9" s="155"/>
      <c r="E9" s="155"/>
      <c r="F9" s="155"/>
      <c r="G9" s="102"/>
      <c r="H9" s="155" t="s">
        <v>54</v>
      </c>
      <c r="I9" s="155"/>
      <c r="J9" s="155"/>
      <c r="K9" s="132" t="s">
        <v>67</v>
      </c>
      <c r="L9" s="99"/>
      <c r="M9" s="137"/>
      <c r="N9" s="139"/>
      <c r="O9" s="141"/>
      <c r="P9" s="143"/>
      <c r="Q9" s="149"/>
      <c r="R9" s="145"/>
      <c r="S9" s="145"/>
      <c r="T9" s="145"/>
      <c r="U9" s="147"/>
      <c r="V9" s="147"/>
      <c r="W9" s="135"/>
      <c r="X9" s="99"/>
      <c r="Y9" s="99"/>
      <c r="Z9" s="99"/>
      <c r="AA9" s="99"/>
      <c r="AB9" s="99"/>
      <c r="AC9" s="99"/>
      <c r="AD9" s="99"/>
      <c r="AE9" s="99"/>
    </row>
    <row r="10" spans="1:31" ht="30" customHeight="1">
      <c r="A10" s="99"/>
      <c r="B10" s="108" t="s">
        <v>59</v>
      </c>
      <c r="C10" s="124"/>
      <c r="D10" s="104" t="s">
        <v>2</v>
      </c>
      <c r="E10" s="124"/>
      <c r="F10" s="104" t="s">
        <v>60</v>
      </c>
      <c r="G10" s="105"/>
      <c r="H10" s="109">
        <v>40076</v>
      </c>
      <c r="I10" s="110" t="s">
        <v>73</v>
      </c>
      <c r="J10" s="130" t="s">
        <v>74</v>
      </c>
      <c r="K10" s="111"/>
      <c r="L10" s="99"/>
      <c r="M10" s="13">
        <v>5</v>
      </c>
      <c r="N10" s="123" t="str">
        <f>Feuil2!B6</f>
        <v>HOUILLES LE VESINET</v>
      </c>
      <c r="O10" s="38">
        <f>Feuil2!C6</f>
        <v>78</v>
      </c>
      <c r="P10" s="14">
        <f>Feuil2!D6</f>
        <v>0</v>
      </c>
      <c r="Q10" s="15">
        <f>Feuil2!E6</f>
        <v>0</v>
      </c>
      <c r="R10" s="11">
        <f>Feuil2!F6</f>
        <v>0</v>
      </c>
      <c r="S10" s="11">
        <f>Feuil2!G6</f>
        <v>0</v>
      </c>
      <c r="T10" s="11">
        <f>Feuil2!H6</f>
        <v>0</v>
      </c>
      <c r="U10" s="12">
        <f>Feuil2!I6</f>
        <v>0</v>
      </c>
      <c r="V10" s="12">
        <f>Feuil2!J6</f>
        <v>0</v>
      </c>
      <c r="W10" s="39">
        <f>Feuil2!K6</f>
        <v>0</v>
      </c>
      <c r="X10" s="99"/>
      <c r="Y10" s="99"/>
      <c r="Z10" s="99"/>
      <c r="AA10" s="99"/>
      <c r="AB10" s="99"/>
      <c r="AC10" s="99"/>
      <c r="AD10" s="99"/>
      <c r="AE10" s="99"/>
    </row>
    <row r="11" spans="1:31" ht="4.5" customHeight="1">
      <c r="A11" s="99"/>
      <c r="B11" s="8"/>
      <c r="C11" s="126"/>
      <c r="D11" s="4"/>
      <c r="E11" s="126"/>
      <c r="F11" s="4"/>
      <c r="G11" s="5"/>
      <c r="H11" s="6"/>
      <c r="I11" s="7"/>
      <c r="J11" s="7"/>
      <c r="K11" s="9"/>
      <c r="L11" s="99"/>
      <c r="M11" s="136">
        <v>6</v>
      </c>
      <c r="N11" s="138" t="str">
        <f>Feuil2!B7</f>
        <v>FB2M HB</v>
      </c>
      <c r="O11" s="140">
        <f>Feuil2!C7</f>
        <v>95</v>
      </c>
      <c r="P11" s="142">
        <f>Feuil2!D7</f>
        <v>0</v>
      </c>
      <c r="Q11" s="148">
        <f>Feuil2!E7</f>
        <v>0</v>
      </c>
      <c r="R11" s="144">
        <f>Feuil2!F7</f>
        <v>0</v>
      </c>
      <c r="S11" s="144">
        <f>Feuil2!G7</f>
        <v>0</v>
      </c>
      <c r="T11" s="144">
        <f>Feuil2!H7</f>
        <v>0</v>
      </c>
      <c r="U11" s="146">
        <f>Feuil2!I7</f>
        <v>0</v>
      </c>
      <c r="V11" s="146">
        <f>Feuil2!J7</f>
        <v>0</v>
      </c>
      <c r="W11" s="134">
        <f>Feuil2!K7</f>
        <v>0</v>
      </c>
      <c r="X11" s="99"/>
      <c r="Y11" s="99"/>
      <c r="Z11" s="99"/>
      <c r="AA11" s="99"/>
      <c r="AB11" s="99"/>
      <c r="AC11" s="99"/>
      <c r="AD11" s="99"/>
      <c r="AE11" s="99"/>
    </row>
    <row r="12" spans="1:31" ht="30" customHeight="1">
      <c r="A12" s="99"/>
      <c r="B12" s="108" t="s">
        <v>63</v>
      </c>
      <c r="C12" s="124"/>
      <c r="D12" s="104" t="s">
        <v>2</v>
      </c>
      <c r="E12" s="124"/>
      <c r="F12" s="118" t="s">
        <v>1</v>
      </c>
      <c r="G12" s="105"/>
      <c r="H12" s="106">
        <v>40075</v>
      </c>
      <c r="I12" s="107" t="s">
        <v>75</v>
      </c>
      <c r="J12" s="130" t="s">
        <v>76</v>
      </c>
      <c r="K12" s="128" t="s">
        <v>77</v>
      </c>
      <c r="L12" s="99"/>
      <c r="M12" s="137"/>
      <c r="N12" s="139"/>
      <c r="O12" s="141"/>
      <c r="P12" s="143"/>
      <c r="Q12" s="149"/>
      <c r="R12" s="145"/>
      <c r="S12" s="145"/>
      <c r="T12" s="145"/>
      <c r="U12" s="147"/>
      <c r="V12" s="147"/>
      <c r="W12" s="135"/>
      <c r="X12" s="99"/>
      <c r="Y12" s="99"/>
      <c r="Z12" s="99"/>
      <c r="AA12" s="99"/>
      <c r="AB12" s="99"/>
      <c r="AC12" s="99"/>
      <c r="AD12" s="99"/>
      <c r="AE12" s="99"/>
    </row>
    <row r="13" spans="1:31" ht="4.5" customHeight="1">
      <c r="A13" s="99"/>
      <c r="B13" s="8"/>
      <c r="C13" s="126"/>
      <c r="D13" s="4"/>
      <c r="E13" s="126"/>
      <c r="F13" s="4"/>
      <c r="G13" s="5"/>
      <c r="H13" s="6"/>
      <c r="I13" s="7"/>
      <c r="J13" s="7"/>
      <c r="K13" s="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</row>
    <row r="14" spans="1:31" ht="30" customHeight="1" thickBot="1">
      <c r="A14" s="99"/>
      <c r="B14" s="112" t="s">
        <v>61</v>
      </c>
      <c r="C14" s="127"/>
      <c r="D14" s="113" t="s">
        <v>2</v>
      </c>
      <c r="E14" s="127"/>
      <c r="F14" s="113" t="s">
        <v>62</v>
      </c>
      <c r="G14" s="114"/>
      <c r="H14" s="115">
        <v>40075</v>
      </c>
      <c r="I14" s="116" t="s">
        <v>72</v>
      </c>
      <c r="J14" s="133" t="s">
        <v>71</v>
      </c>
      <c r="K14" s="117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</row>
    <row r="15" spans="1:31" ht="9.75" customHeight="1" thickBot="1" thickTop="1">
      <c r="A15" s="99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</row>
    <row r="16" spans="1:31" ht="21" customHeight="1" thickTop="1">
      <c r="A16" s="99"/>
      <c r="B16" s="154" t="s">
        <v>6</v>
      </c>
      <c r="C16" s="155"/>
      <c r="D16" s="155"/>
      <c r="E16" s="155"/>
      <c r="F16" s="155"/>
      <c r="G16" s="102"/>
      <c r="H16" s="155" t="s">
        <v>54</v>
      </c>
      <c r="I16" s="155"/>
      <c r="J16" s="155"/>
      <c r="K16" s="132" t="s">
        <v>67</v>
      </c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</row>
    <row r="17" spans="1:31" ht="30" customHeight="1">
      <c r="A17" s="99"/>
      <c r="B17" s="103" t="s">
        <v>1</v>
      </c>
      <c r="C17" s="124"/>
      <c r="D17" s="104" t="s">
        <v>2</v>
      </c>
      <c r="E17" s="124"/>
      <c r="F17" s="104" t="s">
        <v>61</v>
      </c>
      <c r="G17" s="105"/>
      <c r="H17" s="106">
        <v>40082</v>
      </c>
      <c r="I17" s="107" t="s">
        <v>66</v>
      </c>
      <c r="J17" s="129" t="s">
        <v>65</v>
      </c>
      <c r="K17" s="131" t="str">
        <f>HYPERLINK(Feuil2!B15,"ICI")</f>
        <v>ICI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</row>
    <row r="18" spans="1:31" ht="4.5" customHeight="1">
      <c r="A18" s="99"/>
      <c r="B18" s="8"/>
      <c r="C18" s="126"/>
      <c r="D18" s="4"/>
      <c r="E18" s="126"/>
      <c r="F18" s="4"/>
      <c r="G18" s="5"/>
      <c r="H18" s="6"/>
      <c r="I18" s="7"/>
      <c r="J18" s="7"/>
      <c r="K18" s="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</row>
    <row r="19" spans="1:31" ht="30" customHeight="1">
      <c r="A19" s="99"/>
      <c r="B19" s="108" t="s">
        <v>60</v>
      </c>
      <c r="C19" s="124"/>
      <c r="D19" s="104" t="s">
        <v>2</v>
      </c>
      <c r="E19" s="124"/>
      <c r="F19" s="104" t="s">
        <v>62</v>
      </c>
      <c r="G19" s="105"/>
      <c r="H19" s="109">
        <v>40082</v>
      </c>
      <c r="I19" s="110" t="s">
        <v>79</v>
      </c>
      <c r="J19" s="130" t="s">
        <v>80</v>
      </c>
      <c r="K19" s="111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</row>
    <row r="20" spans="1:31" ht="4.5" customHeight="1">
      <c r="A20" s="99"/>
      <c r="B20" s="8"/>
      <c r="C20" s="126"/>
      <c r="D20" s="4"/>
      <c r="E20" s="126"/>
      <c r="F20" s="4"/>
      <c r="G20" s="5"/>
      <c r="H20" s="6"/>
      <c r="I20" s="7"/>
      <c r="J20" s="7"/>
      <c r="K20" s="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</row>
    <row r="21" spans="1:31" ht="30" customHeight="1" thickBot="1">
      <c r="A21" s="99"/>
      <c r="B21" s="112" t="s">
        <v>63</v>
      </c>
      <c r="C21" s="127"/>
      <c r="D21" s="113" t="s">
        <v>2</v>
      </c>
      <c r="E21" s="127"/>
      <c r="F21" s="113" t="s">
        <v>59</v>
      </c>
      <c r="G21" s="114"/>
      <c r="H21" s="115">
        <v>40082</v>
      </c>
      <c r="I21" s="116" t="s">
        <v>75</v>
      </c>
      <c r="J21" s="133" t="s">
        <v>76</v>
      </c>
      <c r="K21" s="117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</row>
    <row r="22" spans="1:31" ht="9.75" customHeight="1" thickBot="1" thickTop="1">
      <c r="A22" s="99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</row>
    <row r="23" spans="1:31" ht="21" customHeight="1" thickTop="1">
      <c r="A23" s="99"/>
      <c r="B23" s="154" t="s">
        <v>5</v>
      </c>
      <c r="C23" s="155"/>
      <c r="D23" s="155"/>
      <c r="E23" s="155"/>
      <c r="F23" s="155"/>
      <c r="G23" s="102"/>
      <c r="H23" s="155" t="s">
        <v>54</v>
      </c>
      <c r="I23" s="155"/>
      <c r="J23" s="155"/>
      <c r="K23" s="132" t="s">
        <v>67</v>
      </c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</row>
    <row r="24" spans="1:31" ht="30" customHeight="1">
      <c r="A24" s="99"/>
      <c r="B24" s="108" t="s">
        <v>60</v>
      </c>
      <c r="C24" s="124"/>
      <c r="D24" s="104" t="s">
        <v>2</v>
      </c>
      <c r="E24" s="124"/>
      <c r="F24" s="104" t="s">
        <v>63</v>
      </c>
      <c r="G24" s="105"/>
      <c r="H24" s="109">
        <v>40089</v>
      </c>
      <c r="I24" s="110" t="s">
        <v>79</v>
      </c>
      <c r="J24" s="130" t="s">
        <v>80</v>
      </c>
      <c r="K24" s="111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</row>
    <row r="25" spans="1:31" ht="4.5" customHeight="1">
      <c r="A25" s="99"/>
      <c r="B25" s="8"/>
      <c r="C25" s="126"/>
      <c r="D25" s="4"/>
      <c r="E25" s="126"/>
      <c r="F25" s="4"/>
      <c r="G25" s="5"/>
      <c r="H25" s="6"/>
      <c r="I25" s="7"/>
      <c r="J25" s="7"/>
      <c r="K25" s="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</row>
    <row r="26" spans="1:31" ht="30" customHeight="1">
      <c r="A26" s="99"/>
      <c r="B26" s="108" t="s">
        <v>62</v>
      </c>
      <c r="C26" s="124"/>
      <c r="D26" s="104" t="s">
        <v>2</v>
      </c>
      <c r="E26" s="124"/>
      <c r="F26" s="118" t="s">
        <v>1</v>
      </c>
      <c r="G26" s="105"/>
      <c r="H26" s="120"/>
      <c r="I26" s="107"/>
      <c r="J26" s="130"/>
      <c r="K26" s="11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</row>
    <row r="27" spans="1:31" ht="4.5" customHeight="1">
      <c r="A27" s="99"/>
      <c r="B27" s="8"/>
      <c r="C27" s="126"/>
      <c r="D27" s="4"/>
      <c r="E27" s="126"/>
      <c r="F27" s="4"/>
      <c r="G27" s="5"/>
      <c r="H27" s="18"/>
      <c r="I27" s="19"/>
      <c r="J27" s="19"/>
      <c r="K27" s="20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ht="30" customHeight="1" thickBot="1">
      <c r="A28" s="99"/>
      <c r="B28" s="112" t="s">
        <v>61</v>
      </c>
      <c r="C28" s="127"/>
      <c r="D28" s="113" t="s">
        <v>2</v>
      </c>
      <c r="E28" s="127"/>
      <c r="F28" s="113" t="s">
        <v>59</v>
      </c>
      <c r="G28" s="114"/>
      <c r="H28" s="115">
        <v>40089</v>
      </c>
      <c r="I28" s="116" t="s">
        <v>70</v>
      </c>
      <c r="J28" s="133" t="s">
        <v>71</v>
      </c>
      <c r="K28" s="117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</row>
    <row r="29" spans="1:31" ht="9.75" customHeight="1" thickBot="1" thickTop="1">
      <c r="A29" s="99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ht="21" customHeight="1" thickTop="1">
      <c r="A30" s="99"/>
      <c r="B30" s="154" t="s">
        <v>4</v>
      </c>
      <c r="C30" s="155"/>
      <c r="D30" s="155"/>
      <c r="E30" s="155"/>
      <c r="F30" s="155"/>
      <c r="G30" s="102"/>
      <c r="H30" s="155" t="s">
        <v>54</v>
      </c>
      <c r="I30" s="155"/>
      <c r="J30" s="155"/>
      <c r="K30" s="132" t="s">
        <v>67</v>
      </c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</row>
    <row r="31" spans="1:31" ht="30" customHeight="1">
      <c r="A31" s="99"/>
      <c r="B31" s="103" t="s">
        <v>1</v>
      </c>
      <c r="C31" s="124"/>
      <c r="D31" s="104" t="s">
        <v>2</v>
      </c>
      <c r="E31" s="124"/>
      <c r="F31" s="104" t="s">
        <v>60</v>
      </c>
      <c r="G31" s="105"/>
      <c r="H31" s="106">
        <v>40096</v>
      </c>
      <c r="I31" s="107" t="s">
        <v>69</v>
      </c>
      <c r="J31" s="129" t="s">
        <v>65</v>
      </c>
      <c r="K31" s="131" t="str">
        <f>HYPERLINK(HYPERLINK(Feuil2!B15,"ICI"))</f>
        <v>ICI</v>
      </c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ht="4.5" customHeight="1">
      <c r="A32" s="99"/>
      <c r="B32" s="8"/>
      <c r="C32" s="126"/>
      <c r="D32" s="4"/>
      <c r="E32" s="126"/>
      <c r="F32" s="4"/>
      <c r="G32" s="5"/>
      <c r="H32" s="6"/>
      <c r="I32" s="7"/>
      <c r="J32" s="7"/>
      <c r="K32" s="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</row>
    <row r="33" spans="1:31" ht="30" customHeight="1">
      <c r="A33" s="99"/>
      <c r="B33" s="108" t="s">
        <v>59</v>
      </c>
      <c r="C33" s="124"/>
      <c r="D33" s="104" t="s">
        <v>2</v>
      </c>
      <c r="E33" s="124"/>
      <c r="F33" s="104" t="s">
        <v>62</v>
      </c>
      <c r="G33" s="105"/>
      <c r="H33" s="109"/>
      <c r="I33" s="110"/>
      <c r="J33" s="130"/>
      <c r="K33" s="111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</row>
    <row r="34" spans="1:31" ht="4.5" customHeight="1">
      <c r="A34" s="99"/>
      <c r="B34" s="8"/>
      <c r="C34" s="126"/>
      <c r="D34" s="4"/>
      <c r="E34" s="126"/>
      <c r="F34" s="4"/>
      <c r="G34" s="5"/>
      <c r="H34" s="6"/>
      <c r="I34" s="7"/>
      <c r="J34" s="7"/>
      <c r="K34" s="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</row>
    <row r="35" spans="1:31" ht="30" customHeight="1" thickBot="1">
      <c r="A35" s="99"/>
      <c r="B35" s="112" t="s">
        <v>63</v>
      </c>
      <c r="C35" s="127"/>
      <c r="D35" s="113" t="s">
        <v>2</v>
      </c>
      <c r="E35" s="127"/>
      <c r="F35" s="113" t="s">
        <v>61</v>
      </c>
      <c r="G35" s="114"/>
      <c r="H35" s="115"/>
      <c r="I35" s="116"/>
      <c r="J35" s="133"/>
      <c r="K35" s="117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</row>
    <row r="36" spans="1:31" ht="9.75" customHeight="1" thickTop="1">
      <c r="A36" s="99"/>
      <c r="B36" s="99"/>
      <c r="C36" s="99"/>
      <c r="D36" s="99"/>
      <c r="E36" s="99"/>
      <c r="F36" s="99"/>
      <c r="G36" s="99"/>
      <c r="H36" s="100"/>
      <c r="I36" s="101"/>
      <c r="J36" s="101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</row>
    <row r="37" spans="1:31" ht="31.5" customHeight="1">
      <c r="A37" s="99"/>
      <c r="B37" s="99"/>
      <c r="C37" s="99"/>
      <c r="D37" s="99"/>
      <c r="E37" s="99"/>
      <c r="F37" s="99"/>
      <c r="G37" s="99"/>
      <c r="H37" s="100"/>
      <c r="I37" s="101"/>
      <c r="J37" s="101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</row>
    <row r="38" spans="1:31" ht="31.5" customHeight="1">
      <c r="A38" s="99"/>
      <c r="B38" s="99"/>
      <c r="C38" s="99"/>
      <c r="D38" s="99"/>
      <c r="E38" s="99"/>
      <c r="F38" s="99"/>
      <c r="G38" s="99"/>
      <c r="H38" s="100"/>
      <c r="I38" s="101"/>
      <c r="J38" s="101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</row>
    <row r="39" spans="1:31" ht="31.5" customHeight="1">
      <c r="A39" s="99"/>
      <c r="B39" s="99"/>
      <c r="C39" s="99"/>
      <c r="D39" s="99"/>
      <c r="E39" s="99"/>
      <c r="F39" s="99"/>
      <c r="G39" s="99"/>
      <c r="H39" s="100"/>
      <c r="I39" s="101"/>
      <c r="J39" s="101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</row>
    <row r="40" spans="1:31" ht="31.5" customHeight="1">
      <c r="A40" s="99"/>
      <c r="B40" s="99"/>
      <c r="C40" s="99"/>
      <c r="D40" s="99"/>
      <c r="E40" s="99"/>
      <c r="F40" s="99"/>
      <c r="G40" s="99"/>
      <c r="H40" s="100"/>
      <c r="I40" s="101"/>
      <c r="J40" s="101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</row>
    <row r="41" spans="1:31" ht="31.5" customHeight="1">
      <c r="A41" s="99"/>
      <c r="B41" s="99"/>
      <c r="C41" s="99"/>
      <c r="D41" s="99"/>
      <c r="E41" s="99"/>
      <c r="F41" s="99"/>
      <c r="G41" s="99"/>
      <c r="H41" s="100"/>
      <c r="I41" s="101"/>
      <c r="J41" s="101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</row>
    <row r="42" spans="1:31" ht="31.5" customHeight="1">
      <c r="A42" s="99"/>
      <c r="B42" s="99"/>
      <c r="C42" s="99"/>
      <c r="D42" s="99"/>
      <c r="E42" s="99"/>
      <c r="F42" s="99"/>
      <c r="G42" s="99"/>
      <c r="H42" s="100"/>
      <c r="I42" s="101"/>
      <c r="J42" s="101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</row>
    <row r="43" spans="1:31" ht="31.5" customHeight="1">
      <c r="A43" s="99"/>
      <c r="B43" s="99"/>
      <c r="C43" s="99"/>
      <c r="D43" s="99"/>
      <c r="E43" s="99"/>
      <c r="F43" s="99"/>
      <c r="G43" s="99"/>
      <c r="H43" s="100"/>
      <c r="I43" s="101"/>
      <c r="J43" s="101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</row>
    <row r="44" spans="1:31" ht="31.5" customHeight="1">
      <c r="A44" s="99"/>
      <c r="B44" s="99"/>
      <c r="C44" s="99"/>
      <c r="D44" s="99"/>
      <c r="E44" s="99"/>
      <c r="F44" s="99"/>
      <c r="G44" s="99"/>
      <c r="H44" s="100"/>
      <c r="I44" s="101"/>
      <c r="J44" s="10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</row>
    <row r="45" spans="1:31" ht="31.5" customHeight="1">
      <c r="A45" s="99"/>
      <c r="B45" s="99"/>
      <c r="C45" s="99"/>
      <c r="D45" s="99"/>
      <c r="E45" s="99"/>
      <c r="F45" s="99"/>
      <c r="G45" s="99"/>
      <c r="H45" s="100"/>
      <c r="I45" s="101"/>
      <c r="J45" s="101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</row>
    <row r="46" spans="1:31" ht="31.5" customHeight="1">
      <c r="A46" s="99"/>
      <c r="B46" s="99"/>
      <c r="C46" s="99"/>
      <c r="D46" s="99"/>
      <c r="E46" s="99"/>
      <c r="F46" s="99"/>
      <c r="G46" s="99"/>
      <c r="H46" s="100"/>
      <c r="I46" s="101"/>
      <c r="J46" s="101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</row>
  </sheetData>
  <sheetProtection/>
  <mergeCells count="60">
    <mergeCell ref="H30:J30"/>
    <mergeCell ref="B22:K22"/>
    <mergeCell ref="H2:J2"/>
    <mergeCell ref="H9:J9"/>
    <mergeCell ref="H16:J16"/>
    <mergeCell ref="H23:J23"/>
    <mergeCell ref="W3:W4"/>
    <mergeCell ref="B29:K29"/>
    <mergeCell ref="B8:K8"/>
    <mergeCell ref="B30:F30"/>
    <mergeCell ref="B1:K1"/>
    <mergeCell ref="B2:F2"/>
    <mergeCell ref="B9:F9"/>
    <mergeCell ref="B16:F16"/>
    <mergeCell ref="B23:F23"/>
    <mergeCell ref="B15:K15"/>
    <mergeCell ref="U3:U4"/>
    <mergeCell ref="Q8:Q9"/>
    <mergeCell ref="R8:R9"/>
    <mergeCell ref="S8:S9"/>
    <mergeCell ref="T8:T9"/>
    <mergeCell ref="U8:U9"/>
    <mergeCell ref="Q3:Q4"/>
    <mergeCell ref="V3:V4"/>
    <mergeCell ref="M5:M6"/>
    <mergeCell ref="N5:N6"/>
    <mergeCell ref="O5:O6"/>
    <mergeCell ref="P5:P6"/>
    <mergeCell ref="Q5:Q6"/>
    <mergeCell ref="V5:V6"/>
    <mergeCell ref="R3:R4"/>
    <mergeCell ref="S3:S4"/>
    <mergeCell ref="T3:T4"/>
    <mergeCell ref="N2:O2"/>
    <mergeCell ref="M3:M4"/>
    <mergeCell ref="N3:N4"/>
    <mergeCell ref="O3:O4"/>
    <mergeCell ref="P3:P4"/>
    <mergeCell ref="W8:W9"/>
    <mergeCell ref="R5:R6"/>
    <mergeCell ref="S5:S6"/>
    <mergeCell ref="T5:T6"/>
    <mergeCell ref="U5:U6"/>
    <mergeCell ref="V8:V9"/>
    <mergeCell ref="M11:M12"/>
    <mergeCell ref="N11:N12"/>
    <mergeCell ref="O11:O12"/>
    <mergeCell ref="P11:P12"/>
    <mergeCell ref="Q11:Q12"/>
    <mergeCell ref="V11:V12"/>
    <mergeCell ref="W5:W6"/>
    <mergeCell ref="M8:M9"/>
    <mergeCell ref="N8:N9"/>
    <mergeCell ref="O8:O9"/>
    <mergeCell ref="P8:P9"/>
    <mergeCell ref="W11:W12"/>
    <mergeCell ref="R11:R12"/>
    <mergeCell ref="S11:S12"/>
    <mergeCell ref="T11:T12"/>
    <mergeCell ref="U11:U12"/>
  </mergeCells>
  <hyperlinks>
    <hyperlink ref="K12" r:id="rId1" display="ICI"/>
  </hyperlinks>
  <printOptions horizontalCentered="1" verticalCentered="1"/>
  <pageMargins left="0" right="0" top="0" bottom="0" header="0" footer="0"/>
  <pageSetup fitToHeight="1" fitToWidth="1" orientation="landscape" paperSize="11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18.8515625" style="0" customWidth="1"/>
    <col min="2" max="2" width="34.28125" style="0" customWidth="1"/>
    <col min="3" max="3" width="4.7109375" style="0" customWidth="1"/>
    <col min="4" max="11" width="8.140625" style="0" customWidth="1"/>
  </cols>
  <sheetData>
    <row r="1" spans="1:11" ht="35.25" customHeight="1">
      <c r="A1" s="37"/>
      <c r="B1" s="35" t="s">
        <v>7</v>
      </c>
      <c r="C1" s="36"/>
      <c r="D1" s="30" t="s">
        <v>8</v>
      </c>
      <c r="E1" s="31" t="s">
        <v>9</v>
      </c>
      <c r="F1" s="32" t="s">
        <v>10</v>
      </c>
      <c r="G1" s="32" t="s">
        <v>11</v>
      </c>
      <c r="H1" s="32" t="s">
        <v>12</v>
      </c>
      <c r="I1" s="33" t="s">
        <v>13</v>
      </c>
      <c r="J1" s="33" t="s">
        <v>14</v>
      </c>
      <c r="K1" s="34" t="s">
        <v>15</v>
      </c>
    </row>
    <row r="2" spans="1:11" ht="35.25" customHeight="1">
      <c r="A2" s="22">
        <v>1</v>
      </c>
      <c r="B2" s="23" t="s">
        <v>1</v>
      </c>
      <c r="C2" s="24">
        <v>78</v>
      </c>
      <c r="D2" s="25"/>
      <c r="E2" s="26"/>
      <c r="F2" s="27"/>
      <c r="G2" s="27"/>
      <c r="H2" s="27"/>
      <c r="I2" s="28">
        <f>Délayage!C3+Délayage!E12+Délayage!C17+Délayage!E26+Délayage!C31</f>
        <v>0</v>
      </c>
      <c r="J2" s="28">
        <f>Délayage!E3+Délayage!C12+Délayage!E17+Délayage!C26+Délayage!E31</f>
        <v>0</v>
      </c>
      <c r="K2" s="29">
        <f aca="true" t="shared" si="0" ref="K2:K7">I2-J2</f>
        <v>0</v>
      </c>
    </row>
    <row r="3" spans="1:11" ht="35.25" customHeight="1">
      <c r="A3" s="22">
        <v>2</v>
      </c>
      <c r="B3" s="23" t="s">
        <v>55</v>
      </c>
      <c r="C3" s="24">
        <v>75</v>
      </c>
      <c r="D3" s="25"/>
      <c r="E3" s="26"/>
      <c r="F3" s="27"/>
      <c r="G3" s="27"/>
      <c r="H3" s="27"/>
      <c r="I3" s="28">
        <f>Délayage!C5+Délayage!E10+Délayage!C19+Délayage!C24+Délayage!E31</f>
        <v>0</v>
      </c>
      <c r="J3" s="28">
        <f>Délayage!E5+Délayage!C10+Délayage!E19+Délayage!E24+Délayage!C31</f>
        <v>0</v>
      </c>
      <c r="K3" s="29">
        <f t="shared" si="0"/>
        <v>0</v>
      </c>
    </row>
    <row r="4" spans="1:11" ht="35.25" customHeight="1">
      <c r="A4" s="13">
        <v>3</v>
      </c>
      <c r="B4" s="17" t="s">
        <v>56</v>
      </c>
      <c r="C4" s="21">
        <v>95</v>
      </c>
      <c r="D4" s="14"/>
      <c r="E4" s="15"/>
      <c r="F4" s="11"/>
      <c r="G4" s="11"/>
      <c r="H4" s="11"/>
      <c r="I4" s="12">
        <f>Délayage!C7+Délayage!E14+Délayage!E19+Délayage!C26+Délayage!E33</f>
        <v>0</v>
      </c>
      <c r="J4" s="12">
        <f>Délayage!E7+Délayage!C14+Délayage!C19+Délayage!E26+Délayage!C33</f>
        <v>0</v>
      </c>
      <c r="K4" s="16">
        <f t="shared" si="0"/>
        <v>0</v>
      </c>
    </row>
    <row r="5" spans="1:11" ht="35.25" customHeight="1">
      <c r="A5" s="22">
        <v>4</v>
      </c>
      <c r="B5" s="23" t="s">
        <v>57</v>
      </c>
      <c r="C5" s="24">
        <v>91</v>
      </c>
      <c r="D5" s="25"/>
      <c r="E5" s="26"/>
      <c r="F5" s="27"/>
      <c r="G5" s="27"/>
      <c r="H5" s="27"/>
      <c r="I5" s="28">
        <f>Délayage!E3+Délayage!C10+Délayage!E21+Délayage!E28+Délayage!C33</f>
        <v>0</v>
      </c>
      <c r="J5" s="28">
        <f>Délayage!C3+Délayage!E10+Délayage!C21+Délayage!C28+Délayage!E33</f>
        <v>0</v>
      </c>
      <c r="K5" s="29">
        <f t="shared" si="0"/>
        <v>0</v>
      </c>
    </row>
    <row r="6" spans="1:11" ht="35.25" customHeight="1">
      <c r="A6" s="13">
        <v>5</v>
      </c>
      <c r="B6" s="121" t="s">
        <v>64</v>
      </c>
      <c r="C6" s="38">
        <v>78</v>
      </c>
      <c r="D6" s="14"/>
      <c r="E6" s="15"/>
      <c r="F6" s="11"/>
      <c r="G6" s="11"/>
      <c r="H6" s="11"/>
      <c r="I6" s="12">
        <f>Délayage!E7+Délayage!C12+Délayage!C21+Délayage!E24+Délayage!C35</f>
        <v>0</v>
      </c>
      <c r="J6" s="12">
        <f>Délayage!C7+Délayage!E12+Délayage!E21+Délayage!C24+Délayage!E35</f>
        <v>0</v>
      </c>
      <c r="K6" s="16">
        <f t="shared" si="0"/>
        <v>0</v>
      </c>
    </row>
    <row r="7" spans="1:11" ht="35.25" customHeight="1">
      <c r="A7" s="22">
        <v>6</v>
      </c>
      <c r="B7" s="23" t="s">
        <v>58</v>
      </c>
      <c r="C7" s="54">
        <v>95</v>
      </c>
      <c r="D7" s="55"/>
      <c r="E7" s="51"/>
      <c r="F7" s="52"/>
      <c r="G7" s="52"/>
      <c r="H7" s="52"/>
      <c r="I7" s="53">
        <f>Délayage!E5+Délayage!C14+Délayage!E17+Délayage!C28+Délayage!E35</f>
        <v>0</v>
      </c>
      <c r="J7" s="53">
        <f>Délayage!C5+Délayage!E14+Délayage!C17+Délayage!E28+Délayage!C35</f>
        <v>0</v>
      </c>
      <c r="K7" s="29">
        <f t="shared" si="0"/>
        <v>0</v>
      </c>
    </row>
    <row r="8" ht="15" customHeight="1"/>
    <row r="15" spans="1:2" ht="15">
      <c r="A15" t="s">
        <v>65</v>
      </c>
      <c r="B15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78"/>
  <sheetViews>
    <sheetView zoomScale="85" zoomScaleNormal="85" zoomScalePageLayoutView="0" workbookViewId="0" topLeftCell="A1">
      <selection activeCell="B2" sqref="B2"/>
    </sheetView>
  </sheetViews>
  <sheetFormatPr defaultColWidth="11.421875" defaultRowHeight="15"/>
  <cols>
    <col min="2" max="2" width="1.7109375" style="0" customWidth="1"/>
    <col min="3" max="3" width="7.00390625" style="0" customWidth="1"/>
    <col min="4" max="4" width="1.7109375" style="0" customWidth="1"/>
    <col min="5" max="5" width="38.140625" style="0" customWidth="1"/>
    <col min="6" max="13" width="11.421875" style="0" customWidth="1"/>
    <col min="14" max="14" width="1.7109375" style="0" customWidth="1"/>
    <col min="15" max="15" width="5.7109375" style="0" customWidth="1"/>
    <col min="16" max="16" width="1.7109375" style="0" customWidth="1"/>
    <col min="17" max="17" width="7.00390625" style="0" customWidth="1"/>
    <col min="18" max="18" width="1.7109375" style="0" customWidth="1"/>
    <col min="19" max="19" width="7.00390625" style="0" customWidth="1"/>
    <col min="20" max="20" width="1.7109375" style="0" customWidth="1"/>
    <col min="21" max="21" width="10.140625" style="0" customWidth="1"/>
  </cols>
  <sheetData>
    <row r="2" ht="15">
      <c r="B2" s="57" t="s">
        <v>19</v>
      </c>
    </row>
    <row r="4" ht="15.75" thickBot="1"/>
    <row r="5" spans="2:13" ht="24" thickBot="1">
      <c r="B5" s="40"/>
      <c r="C5" s="41"/>
      <c r="D5" s="40"/>
      <c r="E5" s="59" t="s">
        <v>7</v>
      </c>
      <c r="F5" s="43" t="s">
        <v>8</v>
      </c>
      <c r="G5" s="45" t="s">
        <v>9</v>
      </c>
      <c r="H5" s="47" t="s">
        <v>10</v>
      </c>
      <c r="I5" s="47" t="s">
        <v>11</v>
      </c>
      <c r="J5" s="47" t="s">
        <v>12</v>
      </c>
      <c r="K5" s="85" t="s">
        <v>13</v>
      </c>
      <c r="L5" s="48" t="s">
        <v>14</v>
      </c>
      <c r="M5" s="49" t="s">
        <v>15</v>
      </c>
    </row>
    <row r="6" spans="2:21" ht="27" thickBot="1">
      <c r="B6" s="40"/>
      <c r="C6" s="42">
        <v>1</v>
      </c>
      <c r="D6" s="40"/>
      <c r="E6" s="59"/>
      <c r="F6" s="44"/>
      <c r="G6" s="46"/>
      <c r="H6" s="47"/>
      <c r="I6" s="47"/>
      <c r="J6" s="83"/>
      <c r="K6" s="11">
        <f>$J$18+$H$25+$J$32+$H$36+$J$41+$J$47+$H$54+$S$56+$Q$48+$Q$42+$S$37+$Q$30+$S$23+$Q$19</f>
        <v>0</v>
      </c>
      <c r="L6" s="84">
        <f>$H$18+$J$25+$H$32+$J$36+$H$41+$H$47+$J$54+$Q$56+$S$48+$S$42+$Q$37+$S$30+$Q$23+$S$19</f>
        <v>0</v>
      </c>
      <c r="M6" s="50">
        <f aca="true" t="shared" si="0" ref="M6:M13">K6-L6</f>
        <v>0</v>
      </c>
      <c r="U6" s="57"/>
    </row>
    <row r="7" spans="2:21" ht="27" thickBot="1">
      <c r="B7" s="40"/>
      <c r="C7" s="42">
        <v>2</v>
      </c>
      <c r="D7" s="40"/>
      <c r="E7" s="61"/>
      <c r="F7" s="44"/>
      <c r="G7" s="46"/>
      <c r="H7" s="47"/>
      <c r="I7" s="47"/>
      <c r="J7" s="47"/>
      <c r="K7" s="86">
        <f>$H$18+$J$24+$H$31+$H$37+$J$42+$H$49+$J$55+$Q$55+$S$50+$Q$43+$S$35+$S$32+$Q$24+$S$19</f>
        <v>0</v>
      </c>
      <c r="L7" s="48">
        <f>$J$18+$H$24+$J$31+$J$37+$H$42+$J$49+$H$55+$S$55+$Q$50+$S$43+$Q$35+$Q$32+$S$24+$Q$19</f>
        <v>0</v>
      </c>
      <c r="M7" s="50">
        <f t="shared" si="0"/>
        <v>0</v>
      </c>
      <c r="U7" s="57"/>
    </row>
    <row r="8" spans="2:13" ht="27" thickBot="1">
      <c r="B8" s="40"/>
      <c r="C8" s="42">
        <v>3</v>
      </c>
      <c r="D8" s="40"/>
      <c r="E8" s="59"/>
      <c r="F8" s="44"/>
      <c r="G8" s="46"/>
      <c r="H8" s="47"/>
      <c r="I8" s="47"/>
      <c r="J8" s="47"/>
      <c r="K8" s="48">
        <f>$H$17+$J$25+$H$30+$J$38+$H$42+$H$48+$J$56+$Q$54+$S$47+$S$43+$Q$36+$S$29+$Q$23+$S$20</f>
        <v>0</v>
      </c>
      <c r="L8" s="48">
        <f>$J$17+$H$25+$J$30+$H$38+$J$42+$J$48+$H$56+$S$54+$Q$47+$Q$43+$S$36+$Q$29+$S$23+$Q$20</f>
        <v>0</v>
      </c>
      <c r="M8" s="50">
        <f t="shared" si="0"/>
        <v>0</v>
      </c>
    </row>
    <row r="9" spans="2:22" ht="27" thickBot="1">
      <c r="B9" s="40"/>
      <c r="C9" s="42">
        <v>4</v>
      </c>
      <c r="D9" s="40"/>
      <c r="E9" s="59"/>
      <c r="F9" s="44"/>
      <c r="G9" s="46"/>
      <c r="H9" s="47"/>
      <c r="I9" s="47"/>
      <c r="J9" s="47"/>
      <c r="K9" s="48">
        <f>$J$19+$H$24+$J$30+$H$35+$J$43+$H$47+$J$53+$Q$53+$S$48+$Q$41+$S$38+$Q$29+$S$24+$Q$18</f>
        <v>0</v>
      </c>
      <c r="L9" s="48">
        <f>$H$19+$J$24+$H$30+$J$35+$H$43+$J$47+$H$53+$S$53+$Q$48+$S$41+$Q$38+$S$29+$Q$24+$S$18</f>
        <v>0</v>
      </c>
      <c r="M9" s="50">
        <f t="shared" si="0"/>
        <v>0</v>
      </c>
      <c r="U9" s="95"/>
      <c r="V9" s="57"/>
    </row>
    <row r="10" spans="2:13" ht="27" thickBot="1">
      <c r="B10" s="40"/>
      <c r="C10" s="42">
        <v>5</v>
      </c>
      <c r="D10" s="40"/>
      <c r="E10" s="59"/>
      <c r="F10" s="44"/>
      <c r="G10" s="46"/>
      <c r="H10" s="47"/>
      <c r="I10" s="47"/>
      <c r="J10" s="47"/>
      <c r="K10" s="48">
        <f>$H$20+$J$26+$H$32+$J$35+$H$44+$J$49+$H$56+$S$54+$Q$50+$S$44+$Q$38+$S$30+$Q$26+$S$17</f>
        <v>0</v>
      </c>
      <c r="L10" s="48">
        <f>$J$20+$H$26+$J$32+$H$35+$J$44+$H$49+$J$56+$Q$54+$S$50+$Q$44+$S$38+$Q$30+$S$26+$Q$17</f>
        <v>0</v>
      </c>
      <c r="M10" s="50">
        <f t="shared" si="0"/>
        <v>0</v>
      </c>
    </row>
    <row r="11" spans="2:13" ht="27" thickBot="1">
      <c r="B11" s="40"/>
      <c r="C11" s="42">
        <v>6</v>
      </c>
      <c r="D11" s="40"/>
      <c r="E11" s="59"/>
      <c r="F11" s="44"/>
      <c r="G11" s="46"/>
      <c r="H11" s="47"/>
      <c r="I11" s="47"/>
      <c r="J11" s="47"/>
      <c r="K11" s="48">
        <f>$J$20+$H$23+$H$29+$J$37+$H$41+$J$48+$H$53+$S$53+$Q$47+$S$42+$Q$35+$S$31+$S$25+$Q$17</f>
        <v>0</v>
      </c>
      <c r="L11" s="48">
        <f>$H$20+$J$23+$J$29+$H$37+$J$41+$H$48+$J$53+$Q$53+$S$47+$Q$42+$S$35+$Q$31+$Q$25+$S$17</f>
        <v>0</v>
      </c>
      <c r="M11" s="50">
        <f t="shared" si="0"/>
        <v>0</v>
      </c>
    </row>
    <row r="12" spans="2:13" ht="27" thickBot="1">
      <c r="B12" s="40"/>
      <c r="C12" s="42">
        <v>7</v>
      </c>
      <c r="D12" s="40"/>
      <c r="E12" s="59"/>
      <c r="F12" s="44"/>
      <c r="G12" s="46"/>
      <c r="H12" s="47"/>
      <c r="I12" s="47"/>
      <c r="J12" s="47"/>
      <c r="K12" s="48">
        <f>$J$17+$H$26+$J$29+$J$36+$H$43+$J$50+$H$55+$S$55+$Q$49+$S$41+$Q$37+$Q$31+$S$26+$Q$20</f>
        <v>0</v>
      </c>
      <c r="L12" s="48">
        <f>$H$17+$J$26+$H$29+$H$36+$J$43+$H$50+$J$55+$Q$55+$S$49+$Q$41+$S$37+$S$31+$Q$26+$S$20</f>
        <v>0</v>
      </c>
      <c r="M12" s="50">
        <f t="shared" si="0"/>
        <v>0</v>
      </c>
    </row>
    <row r="13" spans="2:13" ht="27" thickBot="1">
      <c r="B13" s="40"/>
      <c r="C13" s="42">
        <v>8</v>
      </c>
      <c r="D13" s="40"/>
      <c r="E13" s="59"/>
      <c r="F13" s="44"/>
      <c r="G13" s="46"/>
      <c r="H13" s="47"/>
      <c r="I13" s="47"/>
      <c r="J13" s="47"/>
      <c r="K13" s="48">
        <f>$H$19+$J$23+$J$31+$H$38+$J$44+$H$50+$J$54+$Q$56+$S$49+$Q$44+$S$36+$Q$32+$Q$25+$S$18</f>
        <v>0</v>
      </c>
      <c r="L13" s="48">
        <f>$J$19+$H$23+$H$31+$J$38+$H$44+$J$50+$H$54+$S$56+$Q$49+$S$44+$Q$36+$S$32+$S$25+$Q$18</f>
        <v>0</v>
      </c>
      <c r="M13" s="50">
        <f t="shared" si="0"/>
        <v>0</v>
      </c>
    </row>
    <row r="15" ht="15">
      <c r="O15" t="s">
        <v>21</v>
      </c>
    </row>
    <row r="16" spans="7:21" ht="15">
      <c r="G16" s="79" t="s">
        <v>0</v>
      </c>
      <c r="H16" s="80"/>
      <c r="I16" s="80"/>
      <c r="J16" s="80"/>
      <c r="K16" s="75"/>
      <c r="L16" s="67"/>
      <c r="N16" s="74"/>
      <c r="O16" s="80" t="s">
        <v>30</v>
      </c>
      <c r="P16" s="82"/>
      <c r="Q16" s="80"/>
      <c r="R16" s="80"/>
      <c r="S16" s="80"/>
      <c r="T16" s="80"/>
      <c r="U16" s="75"/>
    </row>
    <row r="17" spans="7:25" ht="15">
      <c r="G17" s="68"/>
      <c r="H17" s="69"/>
      <c r="I17" s="69" t="s">
        <v>2</v>
      </c>
      <c r="J17" s="69"/>
      <c r="K17" s="70"/>
      <c r="N17" s="163"/>
      <c r="O17" s="159"/>
      <c r="P17" s="159"/>
      <c r="Q17" s="69"/>
      <c r="R17" s="69" t="s">
        <v>2</v>
      </c>
      <c r="S17" s="69"/>
      <c r="T17" s="159"/>
      <c r="U17" s="160"/>
      <c r="Y17" t="s">
        <v>17</v>
      </c>
    </row>
    <row r="18" spans="7:25" ht="15">
      <c r="G18" s="68"/>
      <c r="H18" s="69"/>
      <c r="I18" s="69" t="s">
        <v>2</v>
      </c>
      <c r="J18" s="69"/>
      <c r="K18" s="70"/>
      <c r="N18" s="163"/>
      <c r="O18" s="159"/>
      <c r="P18" s="159"/>
      <c r="Q18" s="69"/>
      <c r="R18" s="69" t="s">
        <v>2</v>
      </c>
      <c r="S18" s="69"/>
      <c r="T18" s="159"/>
      <c r="U18" s="160"/>
      <c r="Y18" t="s">
        <v>22</v>
      </c>
    </row>
    <row r="19" spans="7:25" ht="15">
      <c r="G19" s="68"/>
      <c r="H19" s="69"/>
      <c r="I19" s="69" t="s">
        <v>2</v>
      </c>
      <c r="J19" s="69"/>
      <c r="K19" s="70"/>
      <c r="N19" s="163"/>
      <c r="O19" s="159"/>
      <c r="P19" s="159"/>
      <c r="Q19" s="69"/>
      <c r="R19" s="69" t="s">
        <v>2</v>
      </c>
      <c r="S19" s="69"/>
      <c r="T19" s="159"/>
      <c r="U19" s="160"/>
      <c r="Y19" t="s">
        <v>25</v>
      </c>
    </row>
    <row r="20" spans="7:25" ht="15">
      <c r="G20" s="71"/>
      <c r="H20" s="72"/>
      <c r="I20" s="72" t="s">
        <v>2</v>
      </c>
      <c r="J20" s="72"/>
      <c r="K20" s="73"/>
      <c r="N20" s="164"/>
      <c r="O20" s="161"/>
      <c r="P20" s="161"/>
      <c r="Q20" s="72"/>
      <c r="R20" s="72" t="s">
        <v>2</v>
      </c>
      <c r="S20" s="72"/>
      <c r="T20" s="161"/>
      <c r="U20" s="162"/>
      <c r="Y20" t="s">
        <v>23</v>
      </c>
    </row>
    <row r="21" spans="14:25" ht="15">
      <c r="N21" s="81"/>
      <c r="O21" s="69"/>
      <c r="P21" s="69"/>
      <c r="Q21" s="3"/>
      <c r="R21" s="3"/>
      <c r="S21" s="3"/>
      <c r="T21" s="159"/>
      <c r="U21" s="159"/>
      <c r="Y21" t="s">
        <v>24</v>
      </c>
    </row>
    <row r="22" spans="7:25" ht="15">
      <c r="G22" s="79" t="s">
        <v>3</v>
      </c>
      <c r="H22" s="80"/>
      <c r="I22" s="80"/>
      <c r="J22" s="80"/>
      <c r="K22" s="75"/>
      <c r="N22" s="78"/>
      <c r="O22" s="77"/>
      <c r="P22" s="77" t="s">
        <v>31</v>
      </c>
      <c r="Q22" s="80"/>
      <c r="R22" s="80"/>
      <c r="S22" s="80"/>
      <c r="T22" s="165"/>
      <c r="U22" s="166"/>
      <c r="Y22" t="s">
        <v>26</v>
      </c>
    </row>
    <row r="23" spans="7:25" ht="15">
      <c r="G23" s="68"/>
      <c r="H23" s="69"/>
      <c r="I23" s="69" t="s">
        <v>2</v>
      </c>
      <c r="J23" s="69"/>
      <c r="K23" s="70"/>
      <c r="N23" s="163"/>
      <c r="O23" s="159"/>
      <c r="P23" s="159"/>
      <c r="Q23" s="69"/>
      <c r="R23" s="69" t="s">
        <v>2</v>
      </c>
      <c r="S23" s="69"/>
      <c r="T23" s="159"/>
      <c r="U23" s="160"/>
      <c r="Y23" t="s">
        <v>16</v>
      </c>
    </row>
    <row r="24" spans="7:25" ht="15">
      <c r="G24" s="68"/>
      <c r="H24" s="69"/>
      <c r="I24" s="69" t="s">
        <v>2</v>
      </c>
      <c r="J24" s="69"/>
      <c r="K24" s="70"/>
      <c r="N24" s="163"/>
      <c r="O24" s="159"/>
      <c r="P24" s="159"/>
      <c r="Q24" s="69"/>
      <c r="R24" s="69" t="s">
        <v>2</v>
      </c>
      <c r="S24" s="69"/>
      <c r="T24" s="159"/>
      <c r="U24" s="160"/>
      <c r="Y24" t="s">
        <v>27</v>
      </c>
    </row>
    <row r="25" spans="7:21" ht="15">
      <c r="G25" s="68"/>
      <c r="H25" s="69"/>
      <c r="I25" s="69" t="s">
        <v>2</v>
      </c>
      <c r="J25" s="69"/>
      <c r="K25" s="70"/>
      <c r="N25" s="163"/>
      <c r="O25" s="159"/>
      <c r="P25" s="159"/>
      <c r="Q25" s="69"/>
      <c r="R25" s="69" t="s">
        <v>2</v>
      </c>
      <c r="S25" s="69"/>
      <c r="T25" s="159"/>
      <c r="U25" s="160"/>
    </row>
    <row r="26" spans="7:21" ht="15">
      <c r="G26" s="71"/>
      <c r="H26" s="72"/>
      <c r="I26" s="72" t="s">
        <v>2</v>
      </c>
      <c r="J26" s="72"/>
      <c r="K26" s="73"/>
      <c r="N26" s="164"/>
      <c r="O26" s="161"/>
      <c r="P26" s="161"/>
      <c r="Q26" s="72"/>
      <c r="R26" s="72" t="s">
        <v>2</v>
      </c>
      <c r="S26" s="72"/>
      <c r="T26" s="161"/>
      <c r="U26" s="162"/>
    </row>
    <row r="27" spans="14:21" ht="15">
      <c r="N27" s="81"/>
      <c r="O27" s="69"/>
      <c r="P27" s="69"/>
      <c r="Q27" s="3"/>
      <c r="R27" s="3"/>
      <c r="S27" s="3"/>
      <c r="T27" s="159"/>
      <c r="U27" s="159"/>
    </row>
    <row r="28" spans="7:21" ht="15">
      <c r="G28" s="79" t="s">
        <v>6</v>
      </c>
      <c r="H28" s="80"/>
      <c r="I28" s="80"/>
      <c r="J28" s="80"/>
      <c r="K28" s="75"/>
      <c r="N28" s="78"/>
      <c r="O28" s="77"/>
      <c r="P28" s="77" t="s">
        <v>32</v>
      </c>
      <c r="Q28" s="80"/>
      <c r="R28" s="80"/>
      <c r="S28" s="80"/>
      <c r="T28" s="165"/>
      <c r="U28" s="166"/>
    </row>
    <row r="29" spans="7:21" ht="15">
      <c r="G29" s="68"/>
      <c r="H29" s="69"/>
      <c r="I29" s="69" t="s">
        <v>2</v>
      </c>
      <c r="J29" s="69"/>
      <c r="K29" s="70"/>
      <c r="N29" s="163"/>
      <c r="O29" s="159"/>
      <c r="P29" s="159"/>
      <c r="Q29" s="69"/>
      <c r="R29" s="69" t="s">
        <v>2</v>
      </c>
      <c r="S29" s="69"/>
      <c r="T29" s="159"/>
      <c r="U29" s="160"/>
    </row>
    <row r="30" spans="7:21" ht="15">
      <c r="G30" s="68"/>
      <c r="H30" s="69"/>
      <c r="I30" s="69" t="s">
        <v>2</v>
      </c>
      <c r="J30" s="69"/>
      <c r="K30" s="70"/>
      <c r="N30" s="163"/>
      <c r="O30" s="159"/>
      <c r="P30" s="159"/>
      <c r="Q30" s="69"/>
      <c r="R30" s="69" t="s">
        <v>2</v>
      </c>
      <c r="S30" s="69"/>
      <c r="T30" s="159"/>
      <c r="U30" s="160"/>
    </row>
    <row r="31" spans="7:21" ht="15">
      <c r="G31" s="68"/>
      <c r="H31" s="69"/>
      <c r="I31" s="69" t="s">
        <v>2</v>
      </c>
      <c r="J31" s="69"/>
      <c r="K31" s="70"/>
      <c r="N31" s="163"/>
      <c r="O31" s="159"/>
      <c r="P31" s="159"/>
      <c r="Q31" s="69"/>
      <c r="R31" s="69" t="s">
        <v>2</v>
      </c>
      <c r="S31" s="69"/>
      <c r="T31" s="159"/>
      <c r="U31" s="160"/>
    </row>
    <row r="32" spans="7:21" ht="15">
      <c r="G32" s="71"/>
      <c r="H32" s="72"/>
      <c r="I32" s="72" t="s">
        <v>2</v>
      </c>
      <c r="J32" s="72"/>
      <c r="K32" s="73"/>
      <c r="N32" s="164"/>
      <c r="O32" s="161"/>
      <c r="P32" s="161"/>
      <c r="Q32" s="72"/>
      <c r="R32" s="72" t="s">
        <v>2</v>
      </c>
      <c r="S32" s="72"/>
      <c r="T32" s="161"/>
      <c r="U32" s="162"/>
    </row>
    <row r="33" spans="14:21" ht="15">
      <c r="N33" s="81"/>
      <c r="O33" s="69"/>
      <c r="P33" s="69"/>
      <c r="Q33" s="3"/>
      <c r="R33" s="3"/>
      <c r="S33" s="3"/>
      <c r="T33" s="159"/>
      <c r="U33" s="159"/>
    </row>
    <row r="34" spans="7:21" ht="15">
      <c r="G34" s="79" t="s">
        <v>5</v>
      </c>
      <c r="H34" s="80"/>
      <c r="I34" s="80"/>
      <c r="J34" s="80"/>
      <c r="K34" s="75"/>
      <c r="N34" s="78"/>
      <c r="O34" s="77"/>
      <c r="P34" s="77" t="s">
        <v>33</v>
      </c>
      <c r="Q34" s="80"/>
      <c r="R34" s="80"/>
      <c r="S34" s="80"/>
      <c r="T34" s="165"/>
      <c r="U34" s="166"/>
    </row>
    <row r="35" spans="7:21" ht="15">
      <c r="G35" s="68"/>
      <c r="H35" s="69"/>
      <c r="I35" s="69" t="s">
        <v>2</v>
      </c>
      <c r="J35" s="69"/>
      <c r="K35" s="70"/>
      <c r="N35" s="163"/>
      <c r="O35" s="159"/>
      <c r="P35" s="159"/>
      <c r="Q35" s="69"/>
      <c r="R35" s="69" t="s">
        <v>2</v>
      </c>
      <c r="S35" s="69"/>
      <c r="T35" s="159"/>
      <c r="U35" s="160"/>
    </row>
    <row r="36" spans="7:21" ht="15">
      <c r="G36" s="68"/>
      <c r="H36" s="69"/>
      <c r="I36" s="69" t="s">
        <v>2</v>
      </c>
      <c r="J36" s="69"/>
      <c r="K36" s="70"/>
      <c r="N36" s="163"/>
      <c r="O36" s="159"/>
      <c r="P36" s="159"/>
      <c r="Q36" s="69"/>
      <c r="R36" s="69" t="s">
        <v>2</v>
      </c>
      <c r="S36" s="69"/>
      <c r="T36" s="159"/>
      <c r="U36" s="160"/>
    </row>
    <row r="37" spans="7:21" ht="15">
      <c r="G37" s="68"/>
      <c r="H37" s="69"/>
      <c r="I37" s="69" t="s">
        <v>2</v>
      </c>
      <c r="J37" s="69"/>
      <c r="K37" s="70"/>
      <c r="N37" s="163"/>
      <c r="O37" s="159"/>
      <c r="P37" s="159"/>
      <c r="Q37" s="69"/>
      <c r="R37" s="69" t="s">
        <v>2</v>
      </c>
      <c r="S37" s="69"/>
      <c r="T37" s="159"/>
      <c r="U37" s="160"/>
    </row>
    <row r="38" spans="7:21" ht="15">
      <c r="G38" s="71"/>
      <c r="H38" s="72"/>
      <c r="I38" s="72" t="s">
        <v>2</v>
      </c>
      <c r="J38" s="72"/>
      <c r="K38" s="73"/>
      <c r="N38" s="164"/>
      <c r="O38" s="161"/>
      <c r="P38" s="161"/>
      <c r="Q38" s="72"/>
      <c r="R38" s="72" t="s">
        <v>2</v>
      </c>
      <c r="S38" s="72"/>
      <c r="T38" s="161"/>
      <c r="U38" s="162"/>
    </row>
    <row r="39" spans="14:21" ht="15">
      <c r="N39" s="81"/>
      <c r="O39" s="69"/>
      <c r="P39" s="69"/>
      <c r="Q39" s="3"/>
      <c r="R39" s="3"/>
      <c r="S39" s="3"/>
      <c r="T39" s="159"/>
      <c r="U39" s="159"/>
    </row>
    <row r="40" spans="7:21" ht="15">
      <c r="G40" s="79" t="s">
        <v>4</v>
      </c>
      <c r="H40" s="80"/>
      <c r="I40" s="80"/>
      <c r="J40" s="80"/>
      <c r="K40" s="75"/>
      <c r="N40" s="78"/>
      <c r="O40" s="77"/>
      <c r="P40" s="77" t="s">
        <v>34</v>
      </c>
      <c r="Q40" s="80"/>
      <c r="R40" s="80"/>
      <c r="S40" s="80"/>
      <c r="T40" s="165"/>
      <c r="U40" s="166"/>
    </row>
    <row r="41" spans="7:21" ht="15">
      <c r="G41" s="68"/>
      <c r="H41" s="69"/>
      <c r="I41" s="69" t="s">
        <v>2</v>
      </c>
      <c r="J41" s="69"/>
      <c r="K41" s="70"/>
      <c r="N41" s="163"/>
      <c r="O41" s="159"/>
      <c r="P41" s="159"/>
      <c r="Q41" s="69"/>
      <c r="R41" s="69" t="s">
        <v>2</v>
      </c>
      <c r="S41" s="69"/>
      <c r="T41" s="159"/>
      <c r="U41" s="160"/>
    </row>
    <row r="42" spans="7:21" ht="15">
      <c r="G42" s="68"/>
      <c r="H42" s="69"/>
      <c r="I42" s="69" t="s">
        <v>2</v>
      </c>
      <c r="J42" s="69"/>
      <c r="K42" s="70"/>
      <c r="N42" s="163"/>
      <c r="O42" s="159"/>
      <c r="P42" s="159"/>
      <c r="Q42" s="69"/>
      <c r="R42" s="69" t="s">
        <v>2</v>
      </c>
      <c r="S42" s="69"/>
      <c r="T42" s="159"/>
      <c r="U42" s="160"/>
    </row>
    <row r="43" spans="7:21" ht="15">
      <c r="G43" s="68"/>
      <c r="H43" s="69"/>
      <c r="I43" s="69" t="s">
        <v>2</v>
      </c>
      <c r="J43" s="69"/>
      <c r="K43" s="70"/>
      <c r="N43" s="163"/>
      <c r="O43" s="159"/>
      <c r="P43" s="159"/>
      <c r="Q43" s="69"/>
      <c r="R43" s="69" t="s">
        <v>2</v>
      </c>
      <c r="S43" s="69"/>
      <c r="T43" s="159"/>
      <c r="U43" s="160"/>
    </row>
    <row r="44" spans="7:21" ht="15">
      <c r="G44" s="71"/>
      <c r="H44" s="72"/>
      <c r="I44" s="72" t="s">
        <v>2</v>
      </c>
      <c r="J44" s="72"/>
      <c r="K44" s="73"/>
      <c r="N44" s="164"/>
      <c r="O44" s="161"/>
      <c r="P44" s="161"/>
      <c r="Q44" s="72"/>
      <c r="R44" s="72" t="s">
        <v>2</v>
      </c>
      <c r="S44" s="72"/>
      <c r="T44" s="161"/>
      <c r="U44" s="162"/>
    </row>
    <row r="45" spans="14:21" ht="15">
      <c r="N45" s="81"/>
      <c r="O45" s="69"/>
      <c r="P45" s="69"/>
      <c r="Q45" s="3"/>
      <c r="R45" s="3"/>
      <c r="S45" s="3"/>
      <c r="T45" s="159"/>
      <c r="U45" s="159"/>
    </row>
    <row r="46" spans="7:21" ht="15">
      <c r="G46" s="79" t="s">
        <v>28</v>
      </c>
      <c r="H46" s="80"/>
      <c r="I46" s="80"/>
      <c r="J46" s="80"/>
      <c r="K46" s="75"/>
      <c r="N46" s="78"/>
      <c r="O46" s="77"/>
      <c r="P46" s="77" t="s">
        <v>35</v>
      </c>
      <c r="Q46" s="80"/>
      <c r="R46" s="80"/>
      <c r="S46" s="80"/>
      <c r="T46" s="165"/>
      <c r="U46" s="166"/>
    </row>
    <row r="47" spans="7:21" ht="15">
      <c r="G47" s="68"/>
      <c r="H47" s="69"/>
      <c r="I47" s="69" t="s">
        <v>2</v>
      </c>
      <c r="J47" s="69"/>
      <c r="K47" s="70"/>
      <c r="N47" s="163"/>
      <c r="O47" s="159"/>
      <c r="P47" s="159"/>
      <c r="Q47" s="69"/>
      <c r="R47" s="69" t="s">
        <v>2</v>
      </c>
      <c r="S47" s="69"/>
      <c r="T47" s="159"/>
      <c r="U47" s="160"/>
    </row>
    <row r="48" spans="7:21" ht="15">
      <c r="G48" s="68"/>
      <c r="H48" s="69"/>
      <c r="I48" s="69" t="s">
        <v>2</v>
      </c>
      <c r="J48" s="69"/>
      <c r="K48" s="70"/>
      <c r="N48" s="163"/>
      <c r="O48" s="159"/>
      <c r="P48" s="159"/>
      <c r="Q48" s="69"/>
      <c r="R48" s="69" t="s">
        <v>2</v>
      </c>
      <c r="S48" s="69"/>
      <c r="T48" s="159"/>
      <c r="U48" s="160"/>
    </row>
    <row r="49" spans="7:21" ht="15">
      <c r="G49" s="68"/>
      <c r="H49" s="69"/>
      <c r="I49" s="69" t="s">
        <v>2</v>
      </c>
      <c r="J49" s="69"/>
      <c r="K49" s="70"/>
      <c r="N49" s="163"/>
      <c r="O49" s="159"/>
      <c r="P49" s="159"/>
      <c r="Q49" s="69"/>
      <c r="R49" s="69" t="s">
        <v>2</v>
      </c>
      <c r="S49" s="69"/>
      <c r="T49" s="159"/>
      <c r="U49" s="160"/>
    </row>
    <row r="50" spans="7:21" ht="15">
      <c r="G50" s="71"/>
      <c r="H50" s="72"/>
      <c r="I50" s="72" t="s">
        <v>2</v>
      </c>
      <c r="J50" s="72"/>
      <c r="K50" s="73"/>
      <c r="N50" s="164"/>
      <c r="O50" s="161"/>
      <c r="P50" s="161"/>
      <c r="Q50" s="72"/>
      <c r="R50" s="72" t="s">
        <v>2</v>
      </c>
      <c r="S50" s="72"/>
      <c r="T50" s="161"/>
      <c r="U50" s="162"/>
    </row>
    <row r="51" spans="14:21" ht="15">
      <c r="N51" s="81"/>
      <c r="O51" s="69"/>
      <c r="P51" s="69"/>
      <c r="Q51" s="3"/>
      <c r="R51" s="3"/>
      <c r="S51" s="3"/>
      <c r="T51" s="159"/>
      <c r="U51" s="159"/>
    </row>
    <row r="52" spans="7:21" ht="15">
      <c r="G52" s="79" t="s">
        <v>29</v>
      </c>
      <c r="H52" s="80"/>
      <c r="I52" s="80"/>
      <c r="J52" s="80"/>
      <c r="K52" s="75"/>
      <c r="N52" s="78"/>
      <c r="O52" s="77"/>
      <c r="P52" s="77" t="s">
        <v>36</v>
      </c>
      <c r="Q52" s="80"/>
      <c r="R52" s="80"/>
      <c r="S52" s="80"/>
      <c r="T52" s="165"/>
      <c r="U52" s="166"/>
    </row>
    <row r="53" spans="7:21" ht="15">
      <c r="G53" s="68"/>
      <c r="H53" s="69"/>
      <c r="I53" s="69" t="s">
        <v>2</v>
      </c>
      <c r="J53" s="69"/>
      <c r="K53" s="70"/>
      <c r="N53" s="163"/>
      <c r="O53" s="159"/>
      <c r="P53" s="159"/>
      <c r="Q53" s="69"/>
      <c r="R53" s="69" t="s">
        <v>2</v>
      </c>
      <c r="S53" s="69"/>
      <c r="T53" s="159"/>
      <c r="U53" s="160"/>
    </row>
    <row r="54" spans="7:21" ht="15">
      <c r="G54" s="68"/>
      <c r="H54" s="69"/>
      <c r="I54" s="69" t="s">
        <v>2</v>
      </c>
      <c r="J54" s="69"/>
      <c r="K54" s="70"/>
      <c r="N54" s="163"/>
      <c r="O54" s="159"/>
      <c r="P54" s="159"/>
      <c r="Q54" s="69"/>
      <c r="R54" s="69" t="s">
        <v>2</v>
      </c>
      <c r="S54" s="69"/>
      <c r="T54" s="159"/>
      <c r="U54" s="160"/>
    </row>
    <row r="55" spans="7:21" ht="15">
      <c r="G55" s="68"/>
      <c r="H55" s="69"/>
      <c r="I55" s="69" t="s">
        <v>2</v>
      </c>
      <c r="J55" s="69"/>
      <c r="K55" s="70"/>
      <c r="N55" s="163"/>
      <c r="O55" s="159"/>
      <c r="P55" s="159"/>
      <c r="Q55" s="69"/>
      <c r="R55" s="69" t="s">
        <v>2</v>
      </c>
      <c r="S55" s="69"/>
      <c r="T55" s="159"/>
      <c r="U55" s="160"/>
    </row>
    <row r="56" spans="7:21" ht="15">
      <c r="G56" s="71"/>
      <c r="H56" s="72"/>
      <c r="I56" s="72" t="s">
        <v>2</v>
      </c>
      <c r="J56" s="72"/>
      <c r="K56" s="73"/>
      <c r="N56" s="164"/>
      <c r="O56" s="161"/>
      <c r="P56" s="161"/>
      <c r="Q56" s="72"/>
      <c r="R56" s="72" t="s">
        <v>2</v>
      </c>
      <c r="S56" s="72"/>
      <c r="T56" s="161"/>
      <c r="U56" s="162"/>
    </row>
    <row r="60" spans="5:20" ht="19.5">
      <c r="E60" s="158" t="s">
        <v>40</v>
      </c>
      <c r="F60" s="65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</row>
    <row r="61" spans="5:20" ht="19.5">
      <c r="E61" s="158"/>
      <c r="F61" s="65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</row>
    <row r="63" spans="5:20" ht="19.5">
      <c r="E63" s="76" t="s">
        <v>53</v>
      </c>
      <c r="F63" s="65"/>
      <c r="G63" s="157" t="s">
        <v>38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</row>
    <row r="64" spans="5:20" ht="19.5">
      <c r="E64" s="76" t="s">
        <v>37</v>
      </c>
      <c r="F64" s="65"/>
      <c r="G64" s="157">
        <v>92370</v>
      </c>
      <c r="H64" s="157"/>
      <c r="I64" s="157"/>
      <c r="J64" s="157" t="s">
        <v>39</v>
      </c>
      <c r="K64" s="157"/>
      <c r="L64" s="157"/>
      <c r="M64" s="157"/>
      <c r="N64" s="157"/>
      <c r="O64" s="157"/>
      <c r="P64" s="157"/>
      <c r="Q64" s="157"/>
      <c r="R64" s="157"/>
      <c r="S64" s="157"/>
      <c r="T64" s="157"/>
    </row>
    <row r="65" ht="15">
      <c r="E65" s="92"/>
    </row>
    <row r="66" ht="15">
      <c r="E66" s="92"/>
    </row>
    <row r="67" spans="5:20" ht="19.5">
      <c r="E67" s="76" t="s">
        <v>53</v>
      </c>
      <c r="F67" s="65"/>
      <c r="G67" s="157" t="s">
        <v>42</v>
      </c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</row>
    <row r="68" spans="5:20" ht="19.5">
      <c r="E68" s="76" t="s">
        <v>41</v>
      </c>
      <c r="F68" s="65"/>
      <c r="G68" s="157">
        <v>92100</v>
      </c>
      <c r="H68" s="157"/>
      <c r="I68" s="157"/>
      <c r="J68" s="157" t="s">
        <v>43</v>
      </c>
      <c r="K68" s="157"/>
      <c r="L68" s="157"/>
      <c r="M68" s="157"/>
      <c r="N68" s="157"/>
      <c r="O68" s="157"/>
      <c r="P68" s="157"/>
      <c r="Q68" s="157"/>
      <c r="R68" s="157"/>
      <c r="S68" s="157"/>
      <c r="T68" s="157"/>
    </row>
    <row r="69" ht="15">
      <c r="E69" s="92"/>
    </row>
    <row r="70" ht="15">
      <c r="E70" s="92"/>
    </row>
    <row r="71" spans="5:20" ht="19.5">
      <c r="E71" s="76" t="s">
        <v>53</v>
      </c>
      <c r="F71" s="65"/>
      <c r="G71" s="157" t="s">
        <v>45</v>
      </c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</row>
    <row r="72" spans="5:20" ht="19.5">
      <c r="E72" s="76" t="s">
        <v>44</v>
      </c>
      <c r="F72" s="65"/>
      <c r="G72" s="157">
        <v>91600</v>
      </c>
      <c r="H72" s="157"/>
      <c r="I72" s="157"/>
      <c r="J72" s="157" t="s">
        <v>46</v>
      </c>
      <c r="K72" s="157"/>
      <c r="L72" s="157"/>
      <c r="M72" s="157"/>
      <c r="N72" s="157"/>
      <c r="O72" s="157"/>
      <c r="P72" s="157"/>
      <c r="Q72" s="157"/>
      <c r="R72" s="157"/>
      <c r="S72" s="157"/>
      <c r="T72" s="157"/>
    </row>
    <row r="73" ht="15">
      <c r="E73" s="92"/>
    </row>
    <row r="74" spans="5:20" ht="19.5">
      <c r="E74" s="76" t="s">
        <v>53</v>
      </c>
      <c r="F74" s="65"/>
      <c r="G74" s="157" t="s">
        <v>48</v>
      </c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</row>
    <row r="75" spans="5:20" ht="19.5">
      <c r="E75" s="76" t="s">
        <v>47</v>
      </c>
      <c r="F75" s="65"/>
      <c r="G75" s="157">
        <v>92000</v>
      </c>
      <c r="H75" s="157"/>
      <c r="I75" s="157"/>
      <c r="J75" s="157" t="s">
        <v>49</v>
      </c>
      <c r="K75" s="157"/>
      <c r="L75" s="157"/>
      <c r="M75" s="157"/>
      <c r="N75" s="157"/>
      <c r="O75" s="157"/>
      <c r="P75" s="157"/>
      <c r="Q75" s="157"/>
      <c r="R75" s="157"/>
      <c r="S75" s="157"/>
      <c r="T75" s="157"/>
    </row>
    <row r="76" ht="15">
      <c r="E76" s="92"/>
    </row>
    <row r="77" spans="5:20" ht="19.5">
      <c r="E77" s="76" t="s">
        <v>53</v>
      </c>
      <c r="F77" s="65"/>
      <c r="G77" s="157" t="s">
        <v>51</v>
      </c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</row>
    <row r="78" spans="5:20" ht="19.5">
      <c r="E78" s="76" t="s">
        <v>50</v>
      </c>
      <c r="F78" s="65"/>
      <c r="G78" s="157">
        <v>78700</v>
      </c>
      <c r="H78" s="157"/>
      <c r="I78" s="157"/>
      <c r="J78" s="157" t="s">
        <v>52</v>
      </c>
      <c r="K78" s="157"/>
      <c r="L78" s="157"/>
      <c r="M78" s="157"/>
      <c r="N78" s="157"/>
      <c r="O78" s="157"/>
      <c r="P78" s="157"/>
      <c r="Q78" s="157"/>
      <c r="R78" s="157"/>
      <c r="S78" s="157"/>
      <c r="T78" s="157"/>
    </row>
  </sheetData>
  <sheetProtection/>
  <mergeCells count="87">
    <mergeCell ref="T51:U51"/>
    <mergeCell ref="T52:U52"/>
    <mergeCell ref="T53:U53"/>
    <mergeCell ref="T54:U54"/>
    <mergeCell ref="T55:U55"/>
    <mergeCell ref="T56:U56"/>
    <mergeCell ref="T45:U45"/>
    <mergeCell ref="T46:U46"/>
    <mergeCell ref="T47:U47"/>
    <mergeCell ref="T48:U48"/>
    <mergeCell ref="T49:U49"/>
    <mergeCell ref="T50:U50"/>
    <mergeCell ref="T39:U39"/>
    <mergeCell ref="T40:U40"/>
    <mergeCell ref="T41:U41"/>
    <mergeCell ref="T42:U42"/>
    <mergeCell ref="T43:U43"/>
    <mergeCell ref="T44:U44"/>
    <mergeCell ref="T33:U33"/>
    <mergeCell ref="T34:U34"/>
    <mergeCell ref="T35:U35"/>
    <mergeCell ref="T36:U36"/>
    <mergeCell ref="T37:U37"/>
    <mergeCell ref="T38:U38"/>
    <mergeCell ref="T27:U27"/>
    <mergeCell ref="T28:U28"/>
    <mergeCell ref="T29:U29"/>
    <mergeCell ref="T30:U30"/>
    <mergeCell ref="T31:U31"/>
    <mergeCell ref="T32:U32"/>
    <mergeCell ref="N23:P23"/>
    <mergeCell ref="N24:P24"/>
    <mergeCell ref="N25:P25"/>
    <mergeCell ref="N26:P26"/>
    <mergeCell ref="T17:U17"/>
    <mergeCell ref="T18:U18"/>
    <mergeCell ref="T19:U19"/>
    <mergeCell ref="T20:U20"/>
    <mergeCell ref="T21:U21"/>
    <mergeCell ref="T22:U22"/>
    <mergeCell ref="N35:P35"/>
    <mergeCell ref="N36:P36"/>
    <mergeCell ref="N37:P37"/>
    <mergeCell ref="N38:P38"/>
    <mergeCell ref="N29:P29"/>
    <mergeCell ref="N30:P30"/>
    <mergeCell ref="N31:P31"/>
    <mergeCell ref="N32:P32"/>
    <mergeCell ref="N42:P42"/>
    <mergeCell ref="N43:P43"/>
    <mergeCell ref="N44:P44"/>
    <mergeCell ref="N55:P55"/>
    <mergeCell ref="N56:P56"/>
    <mergeCell ref="N47:P47"/>
    <mergeCell ref="N48:P48"/>
    <mergeCell ref="N49:P49"/>
    <mergeCell ref="N50:P50"/>
    <mergeCell ref="G67:T67"/>
    <mergeCell ref="G68:I68"/>
    <mergeCell ref="J68:T68"/>
    <mergeCell ref="N17:P17"/>
    <mergeCell ref="N18:P18"/>
    <mergeCell ref="N19:P19"/>
    <mergeCell ref="N20:P20"/>
    <mergeCell ref="N53:P53"/>
    <mergeCell ref="N54:P54"/>
    <mergeCell ref="N41:P41"/>
    <mergeCell ref="T23:U23"/>
    <mergeCell ref="T24:U24"/>
    <mergeCell ref="T25:U25"/>
    <mergeCell ref="T26:U26"/>
    <mergeCell ref="G71:T71"/>
    <mergeCell ref="G72:I72"/>
    <mergeCell ref="J72:T72"/>
    <mergeCell ref="G63:T63"/>
    <mergeCell ref="G64:I64"/>
    <mergeCell ref="J64:T64"/>
    <mergeCell ref="G78:I78"/>
    <mergeCell ref="J78:T78"/>
    <mergeCell ref="G61:I61"/>
    <mergeCell ref="J61:T61"/>
    <mergeCell ref="E60:E61"/>
    <mergeCell ref="G60:T60"/>
    <mergeCell ref="G74:T74"/>
    <mergeCell ref="G75:I75"/>
    <mergeCell ref="J75:T75"/>
    <mergeCell ref="G77:T77"/>
  </mergeCells>
  <dataValidations count="1">
    <dataValidation type="list" allowBlank="1" showInputMessage="1" showErrorMessage="1" sqref="K23:K26 G53:G56 G47:G50 G41:G44 G35:G38 G29:G32 G23:G26 G17:G20 T17:T20 N35:N38 N23:N26 N17:N20 K17:K20 T53:T56 T23:T26 N53:N56 K53:K56 T47:T50 K29:K32 N47:N50 K47:K50 T41:T44 K35:K38 N29:N32 N41:N44 K41:K44 T35:T38 T29:T32">
      <formula1>$Y$17:$Y$24</formula1>
    </dataValidation>
  </dataValidations>
  <hyperlinks>
    <hyperlink ref="B2" location="Feuil3!B3" display="http://www.ff-handball.org/ffhb/html/les-championnats/lesresultats.php?structure=2000000&amp;saison=2008%20-%202009&amp;competition=4-Chpt%20-16%20Masculin&amp;phase=2-%20Honneur&amp;groupe=M2000302G"/>
  </hyperlink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26"/>
  <sheetViews>
    <sheetView zoomScale="115" zoomScaleNormal="115" zoomScalePageLayoutView="0" workbookViewId="0" topLeftCell="A1">
      <selection activeCell="D22" sqref="D22:E22"/>
    </sheetView>
  </sheetViews>
  <sheetFormatPr defaultColWidth="11.421875" defaultRowHeight="15"/>
  <cols>
    <col min="1" max="1" width="2.7109375" style="58" customWidth="1"/>
    <col min="2" max="2" width="1.7109375" style="58" customWidth="1"/>
    <col min="3" max="3" width="7.00390625" style="58" customWidth="1"/>
    <col min="4" max="4" width="1.7109375" style="58" customWidth="1"/>
    <col min="5" max="5" width="38.140625" style="58" customWidth="1"/>
    <col min="6" max="6" width="1.7109375" style="58" customWidth="1"/>
    <col min="7" max="7" width="7.00390625" style="58" customWidth="1"/>
    <col min="8" max="8" width="1.7109375" style="58" customWidth="1"/>
    <col min="9" max="9" width="7.00390625" style="58" customWidth="1"/>
    <col min="10" max="10" width="1.7109375" style="58" customWidth="1"/>
    <col min="11" max="11" width="5.7109375" style="58" customWidth="1"/>
    <col min="12" max="12" width="1.7109375" style="58" customWidth="1"/>
    <col min="13" max="13" width="5.7109375" style="58" customWidth="1"/>
    <col min="14" max="14" width="1.7109375" style="58" customWidth="1"/>
    <col min="15" max="15" width="5.7109375" style="58" customWidth="1"/>
    <col min="16" max="16" width="1.7109375" style="58" customWidth="1"/>
    <col min="17" max="17" width="7.00390625" style="58" customWidth="1"/>
    <col min="18" max="18" width="1.7109375" style="58" customWidth="1"/>
    <col min="19" max="19" width="7.00390625" style="58" customWidth="1"/>
    <col min="20" max="20" width="1.7109375" style="58" customWidth="1"/>
    <col min="21" max="21" width="10.140625" style="58" customWidth="1"/>
    <col min="22" max="22" width="1.7109375" style="58" customWidth="1"/>
    <col min="23" max="16384" width="11.421875" style="58" customWidth="1"/>
  </cols>
  <sheetData>
    <row r="1" ht="9.75" customHeight="1"/>
    <row r="2" spans="2:22" ht="7.5" customHeight="1" thickBo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2:22" ht="25.5" customHeight="1" thickBot="1">
      <c r="B3" s="40"/>
      <c r="C3" s="41"/>
      <c r="D3" s="40"/>
      <c r="E3" s="59" t="s">
        <v>7</v>
      </c>
      <c r="F3" s="40"/>
      <c r="G3" s="43" t="s">
        <v>8</v>
      </c>
      <c r="H3" s="40"/>
      <c r="I3" s="45" t="s">
        <v>9</v>
      </c>
      <c r="J3" s="40"/>
      <c r="K3" s="47" t="s">
        <v>10</v>
      </c>
      <c r="L3" s="40"/>
      <c r="M3" s="47" t="s">
        <v>11</v>
      </c>
      <c r="N3" s="40"/>
      <c r="O3" s="47" t="s">
        <v>12</v>
      </c>
      <c r="P3" s="40"/>
      <c r="Q3" s="48" t="s">
        <v>13</v>
      </c>
      <c r="R3" s="40"/>
      <c r="S3" s="48" t="s">
        <v>14</v>
      </c>
      <c r="T3" s="40"/>
      <c r="U3" s="49" t="s">
        <v>15</v>
      </c>
      <c r="V3" s="40"/>
    </row>
    <row r="4" spans="2:22" ht="7.5" customHeight="1" thickBot="1">
      <c r="B4" s="40"/>
      <c r="C4" s="40"/>
      <c r="D4" s="40"/>
      <c r="E4" s="6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2:22" ht="31.5" customHeight="1" thickBot="1">
      <c r="B5" s="40"/>
      <c r="C5" s="42">
        <v>1</v>
      </c>
      <c r="D5" s="40"/>
      <c r="E5" s="94">
        <f>Feuil3!E6</f>
        <v>0</v>
      </c>
      <c r="F5" s="40"/>
      <c r="G5" s="44">
        <f>Feuil3!F6</f>
        <v>0</v>
      </c>
      <c r="H5" s="40"/>
      <c r="I5" s="46">
        <f>Feuil3!G6</f>
        <v>0</v>
      </c>
      <c r="J5" s="40"/>
      <c r="K5" s="47">
        <f>Feuil3!H6</f>
        <v>0</v>
      </c>
      <c r="L5" s="40"/>
      <c r="M5" s="47">
        <f>Feuil3!I6</f>
        <v>0</v>
      </c>
      <c r="N5" s="40"/>
      <c r="O5" s="47">
        <f>Feuil3!J6</f>
        <v>0</v>
      </c>
      <c r="P5" s="40"/>
      <c r="Q5" s="48">
        <f>Feuil3!K6</f>
        <v>0</v>
      </c>
      <c r="R5" s="40"/>
      <c r="S5" s="48">
        <f>Feuil3!L6</f>
        <v>0</v>
      </c>
      <c r="T5" s="40"/>
      <c r="U5" s="50">
        <f aca="true" t="shared" si="0" ref="U5:U12">Q5-S5</f>
        <v>0</v>
      </c>
      <c r="V5" s="40"/>
    </row>
    <row r="6" spans="2:22" ht="31.5" customHeight="1" thickBot="1">
      <c r="B6" s="40"/>
      <c r="C6" s="42">
        <v>2</v>
      </c>
      <c r="D6" s="40"/>
      <c r="E6" s="96">
        <f>Feuil3!E7</f>
        <v>0</v>
      </c>
      <c r="F6" s="40"/>
      <c r="G6" s="44">
        <f>Feuil3!F7</f>
        <v>0</v>
      </c>
      <c r="H6" s="40"/>
      <c r="I6" s="46">
        <f>Feuil3!G7</f>
        <v>0</v>
      </c>
      <c r="J6" s="40"/>
      <c r="K6" s="47">
        <f>Feuil3!H7</f>
        <v>0</v>
      </c>
      <c r="L6" s="40"/>
      <c r="M6" s="47">
        <f>Feuil3!I7</f>
        <v>0</v>
      </c>
      <c r="N6" s="40"/>
      <c r="O6" s="47">
        <f>Feuil3!J7</f>
        <v>0</v>
      </c>
      <c r="P6" s="40"/>
      <c r="Q6" s="48">
        <f>Feuil3!K7</f>
        <v>0</v>
      </c>
      <c r="R6" s="40"/>
      <c r="S6" s="48">
        <f>Feuil3!L7</f>
        <v>0</v>
      </c>
      <c r="T6" s="40"/>
      <c r="U6" s="50">
        <f t="shared" si="0"/>
        <v>0</v>
      </c>
      <c r="V6" s="40"/>
    </row>
    <row r="7" spans="2:22" ht="31.5" customHeight="1" thickBot="1">
      <c r="B7" s="40"/>
      <c r="C7" s="42">
        <v>3</v>
      </c>
      <c r="D7" s="40"/>
      <c r="E7" s="93">
        <f>Feuil3!E8</f>
        <v>0</v>
      </c>
      <c r="F7" s="40"/>
      <c r="G7" s="44">
        <f>Feuil3!F8</f>
        <v>0</v>
      </c>
      <c r="H7" s="40"/>
      <c r="I7" s="46">
        <f>Feuil3!G8</f>
        <v>0</v>
      </c>
      <c r="J7" s="40"/>
      <c r="K7" s="47">
        <f>Feuil3!H8</f>
        <v>0</v>
      </c>
      <c r="L7" s="40"/>
      <c r="M7" s="47">
        <f>Feuil3!I8</f>
        <v>0</v>
      </c>
      <c r="N7" s="40"/>
      <c r="O7" s="47">
        <f>Feuil3!J8</f>
        <v>0</v>
      </c>
      <c r="P7" s="40"/>
      <c r="Q7" s="48">
        <f>Feuil3!K8</f>
        <v>0</v>
      </c>
      <c r="R7" s="40"/>
      <c r="S7" s="48">
        <f>Feuil3!L8</f>
        <v>0</v>
      </c>
      <c r="T7" s="40"/>
      <c r="U7" s="50">
        <f t="shared" si="0"/>
        <v>0</v>
      </c>
      <c r="V7" s="40"/>
    </row>
    <row r="8" spans="2:22" ht="31.5" customHeight="1" thickBot="1">
      <c r="B8" s="40"/>
      <c r="C8" s="42">
        <v>4</v>
      </c>
      <c r="D8" s="40"/>
      <c r="E8" s="93">
        <f>Feuil3!E9</f>
        <v>0</v>
      </c>
      <c r="F8" s="40"/>
      <c r="G8" s="44">
        <f>Feuil3!F9</f>
        <v>0</v>
      </c>
      <c r="H8" s="40"/>
      <c r="I8" s="46">
        <f>Feuil3!G9</f>
        <v>0</v>
      </c>
      <c r="J8" s="40"/>
      <c r="K8" s="47">
        <f>Feuil3!H9</f>
        <v>0</v>
      </c>
      <c r="L8" s="40"/>
      <c r="M8" s="47">
        <f>Feuil3!I9</f>
        <v>0</v>
      </c>
      <c r="N8" s="40"/>
      <c r="O8" s="47">
        <f>Feuil3!J9</f>
        <v>0</v>
      </c>
      <c r="P8" s="40"/>
      <c r="Q8" s="48">
        <f>Feuil3!K9</f>
        <v>0</v>
      </c>
      <c r="R8" s="40"/>
      <c r="S8" s="48">
        <f>Feuil3!L9</f>
        <v>0</v>
      </c>
      <c r="T8" s="40"/>
      <c r="U8" s="50">
        <f t="shared" si="0"/>
        <v>0</v>
      </c>
      <c r="V8" s="40"/>
    </row>
    <row r="9" spans="2:22" ht="31.5" customHeight="1" thickBot="1">
      <c r="B9" s="40"/>
      <c r="C9" s="42">
        <v>5</v>
      </c>
      <c r="D9" s="40"/>
      <c r="E9" s="59">
        <f>Feuil3!E10</f>
        <v>0</v>
      </c>
      <c r="F9" s="40"/>
      <c r="G9" s="44">
        <f>Feuil3!F10</f>
        <v>0</v>
      </c>
      <c r="H9" s="40"/>
      <c r="I9" s="46">
        <f>Feuil3!G10</f>
        <v>0</v>
      </c>
      <c r="J9" s="40"/>
      <c r="K9" s="47">
        <f>Feuil3!H10</f>
        <v>0</v>
      </c>
      <c r="L9" s="40"/>
      <c r="M9" s="47">
        <f>Feuil3!I10</f>
        <v>0</v>
      </c>
      <c r="N9" s="40"/>
      <c r="O9" s="47">
        <f>Feuil3!J10</f>
        <v>0</v>
      </c>
      <c r="P9" s="40"/>
      <c r="Q9" s="48">
        <f>Feuil3!K10</f>
        <v>0</v>
      </c>
      <c r="R9" s="40"/>
      <c r="S9" s="48">
        <f>Feuil3!L10</f>
        <v>0</v>
      </c>
      <c r="T9" s="40"/>
      <c r="U9" s="50">
        <f t="shared" si="0"/>
        <v>0</v>
      </c>
      <c r="V9" s="40"/>
    </row>
    <row r="10" spans="2:22" ht="31.5" customHeight="1" thickBot="1">
      <c r="B10" s="40"/>
      <c r="C10" s="42">
        <v>6</v>
      </c>
      <c r="D10" s="40"/>
      <c r="E10" s="59">
        <f>Feuil3!E11</f>
        <v>0</v>
      </c>
      <c r="F10" s="40"/>
      <c r="G10" s="44">
        <f>Feuil3!F11</f>
        <v>0</v>
      </c>
      <c r="H10" s="40"/>
      <c r="I10" s="46">
        <f>Feuil3!G11</f>
        <v>0</v>
      </c>
      <c r="J10" s="40"/>
      <c r="K10" s="47">
        <f>Feuil3!H11</f>
        <v>0</v>
      </c>
      <c r="L10" s="40"/>
      <c r="M10" s="47">
        <f>Feuil3!I11</f>
        <v>0</v>
      </c>
      <c r="N10" s="40"/>
      <c r="O10" s="47">
        <f>Feuil3!J11</f>
        <v>0</v>
      </c>
      <c r="P10" s="40"/>
      <c r="Q10" s="48">
        <f>Feuil3!K11</f>
        <v>0</v>
      </c>
      <c r="R10" s="40"/>
      <c r="S10" s="48">
        <f>Feuil3!L11</f>
        <v>0</v>
      </c>
      <c r="T10" s="40"/>
      <c r="U10" s="50">
        <f t="shared" si="0"/>
        <v>0</v>
      </c>
      <c r="V10" s="40"/>
    </row>
    <row r="11" spans="2:22" ht="31.5" customHeight="1" thickBot="1">
      <c r="B11" s="40"/>
      <c r="C11" s="42">
        <v>7</v>
      </c>
      <c r="D11" s="40"/>
      <c r="E11" s="59">
        <f>Feuil3!E12</f>
        <v>0</v>
      </c>
      <c r="F11" s="40"/>
      <c r="G11" s="44">
        <f>Feuil3!F12</f>
        <v>0</v>
      </c>
      <c r="H11" s="40"/>
      <c r="I11" s="46">
        <f>Feuil3!G12</f>
        <v>0</v>
      </c>
      <c r="J11" s="40"/>
      <c r="K11" s="47">
        <f>Feuil3!H12</f>
        <v>0</v>
      </c>
      <c r="L11" s="40"/>
      <c r="M11" s="47">
        <f>Feuil3!I12</f>
        <v>0</v>
      </c>
      <c r="N11" s="40"/>
      <c r="O11" s="47">
        <f>Feuil3!J12</f>
        <v>0</v>
      </c>
      <c r="P11" s="40"/>
      <c r="Q11" s="48">
        <f>Feuil3!K12</f>
        <v>0</v>
      </c>
      <c r="R11" s="40"/>
      <c r="S11" s="48">
        <f>Feuil3!L12</f>
        <v>0</v>
      </c>
      <c r="T11" s="40"/>
      <c r="U11" s="50">
        <f t="shared" si="0"/>
        <v>0</v>
      </c>
      <c r="V11" s="40"/>
    </row>
    <row r="12" spans="2:22" ht="31.5" customHeight="1" thickBot="1">
      <c r="B12" s="40"/>
      <c r="C12" s="42">
        <v>8</v>
      </c>
      <c r="D12" s="40"/>
      <c r="E12" s="59">
        <f>Feuil3!E13</f>
        <v>0</v>
      </c>
      <c r="F12" s="40"/>
      <c r="G12" s="44">
        <f>Feuil3!F13</f>
        <v>0</v>
      </c>
      <c r="H12" s="40"/>
      <c r="I12" s="46">
        <f>Feuil3!G13</f>
        <v>0</v>
      </c>
      <c r="J12" s="40"/>
      <c r="K12" s="47">
        <f>Feuil3!H13</f>
        <v>0</v>
      </c>
      <c r="L12" s="40"/>
      <c r="M12" s="47">
        <f>Feuil3!I13</f>
        <v>0</v>
      </c>
      <c r="N12" s="40"/>
      <c r="O12" s="47">
        <f>Feuil3!J13</f>
        <v>0</v>
      </c>
      <c r="P12" s="40"/>
      <c r="Q12" s="48">
        <f>Feuil3!K13</f>
        <v>0</v>
      </c>
      <c r="R12" s="40"/>
      <c r="S12" s="48">
        <f>Feuil3!L13</f>
        <v>0</v>
      </c>
      <c r="T12" s="40"/>
      <c r="U12" s="50">
        <f t="shared" si="0"/>
        <v>0</v>
      </c>
      <c r="V12" s="40"/>
    </row>
    <row r="13" spans="2:22" ht="10.5" customHeight="1">
      <c r="B13" s="40"/>
      <c r="C13" s="87"/>
      <c r="D13" s="40"/>
      <c r="E13" s="88"/>
      <c r="F13" s="40"/>
      <c r="G13" s="89"/>
      <c r="H13" s="40"/>
      <c r="I13" s="90"/>
      <c r="J13" s="40"/>
      <c r="K13" s="91"/>
      <c r="L13" s="40"/>
      <c r="M13" s="91"/>
      <c r="N13" s="40"/>
      <c r="O13" s="91"/>
      <c r="P13" s="40"/>
      <c r="Q13" s="91"/>
      <c r="R13" s="40"/>
      <c r="S13" s="91"/>
      <c r="T13" s="40"/>
      <c r="U13" s="89"/>
      <c r="V13" s="40"/>
    </row>
    <row r="14" ht="9.75" customHeight="1"/>
    <row r="15" spans="2:22" ht="28.5" customHeight="1">
      <c r="B15" s="167" t="s">
        <v>18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</row>
    <row r="16" spans="2:22" ht="18" customHeight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2:22" ht="27" customHeight="1">
      <c r="B17" s="168" t="str">
        <f>HYPERLINK(Feuil3!B2,"CHAMPIONNAT REGIONAL HONNEUR -16")</f>
        <v>CHAMPIONNAT REGIONAL HONNEUR -16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</row>
    <row r="18" ht="6" customHeight="1"/>
    <row r="19" spans="2:22" ht="24" customHeight="1">
      <c r="B19" s="170" t="s">
        <v>20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</row>
    <row r="20" ht="14.25" customHeight="1"/>
    <row r="21" spans="2:22" ht="9.75" customHeight="1" thickBot="1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2:22" ht="21" thickBot="1" thickTop="1">
      <c r="B22" s="56"/>
      <c r="C22" s="62"/>
      <c r="D22" s="171"/>
      <c r="E22" s="172"/>
      <c r="F22" s="63"/>
      <c r="G22" s="173"/>
      <c r="H22" s="173"/>
      <c r="I22" s="173"/>
      <c r="J22" s="173"/>
      <c r="K22" s="173"/>
      <c r="L22" s="173"/>
      <c r="M22" s="173"/>
      <c r="N22" s="173"/>
      <c r="O22" s="64"/>
      <c r="P22" s="174"/>
      <c r="Q22" s="174"/>
      <c r="R22" s="174"/>
      <c r="S22" s="174"/>
      <c r="T22" s="174"/>
      <c r="U22" s="62"/>
      <c r="V22" s="56"/>
    </row>
    <row r="23" spans="2:22" ht="9" customHeight="1" thickTop="1">
      <c r="B23" s="56"/>
      <c r="C23" s="56"/>
      <c r="D23" s="65"/>
      <c r="E23" s="65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56"/>
      <c r="V23" s="56"/>
    </row>
    <row r="24" spans="2:22" ht="19.5">
      <c r="B24" s="56"/>
      <c r="C24" s="56"/>
      <c r="D24" s="65"/>
      <c r="E24" s="98"/>
      <c r="F24" s="65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56"/>
      <c r="V24" s="56"/>
    </row>
    <row r="25" spans="2:22" ht="19.5">
      <c r="B25" s="56"/>
      <c r="C25" s="56"/>
      <c r="D25" s="65"/>
      <c r="E25" s="97"/>
      <c r="F25" s="65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56"/>
      <c r="V25" s="56"/>
    </row>
    <row r="26" spans="2:22" ht="9" customHeight="1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8" ht="9.75" customHeight="1"/>
    <row r="30" ht="9" customHeight="1"/>
    <row r="33" ht="12" customHeight="1"/>
    <row r="35" ht="9.75" customHeight="1"/>
    <row r="37" ht="9" customHeight="1"/>
    <row r="40" ht="9" customHeight="1"/>
    <row r="42" ht="9.75" customHeight="1"/>
    <row r="44" ht="9" customHeight="1"/>
    <row r="47" ht="9" customHeight="1"/>
    <row r="49" ht="9.75" customHeight="1"/>
    <row r="51" ht="9" customHeight="1"/>
    <row r="54" ht="9" customHeight="1"/>
  </sheetData>
  <sheetProtection/>
  <mergeCells count="9">
    <mergeCell ref="G24:T24"/>
    <mergeCell ref="G25:I25"/>
    <mergeCell ref="J25:T25"/>
    <mergeCell ref="B15:V15"/>
    <mergeCell ref="B17:V17"/>
    <mergeCell ref="B19:V19"/>
    <mergeCell ref="D22:E22"/>
    <mergeCell ref="G22:N22"/>
    <mergeCell ref="P22:T2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cp:lastPrinted>2008-09-27T15:58:13Z</cp:lastPrinted>
  <dcterms:created xsi:type="dcterms:W3CDTF">2008-09-13T06:17:27Z</dcterms:created>
  <dcterms:modified xsi:type="dcterms:W3CDTF">2009-08-26T17:27:48Z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