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lanning" sheetId="1" r:id="rId1"/>
    <sheet name="Feuille2" sheetId="2" r:id="rId2"/>
    <sheet name="Convocation" sheetId="3" r:id="rId3"/>
  </sheets>
  <definedNames>
    <definedName name="ANNEE">'Feuille2'!$E$2:$E$21</definedName>
    <definedName name="CLUBS">'Feuille2'!$C$2:$C$98</definedName>
    <definedName name="EQUIPE">'Feuille2'!$D$2:$D$22</definedName>
    <definedName name="LIEU">'Feuille2'!$B$2:$B$69</definedName>
    <definedName name="SALLES">'Feuille2'!$A$2:$A$8</definedName>
    <definedName name="SEMAINE">'Feuille2'!$F$2:$F$53</definedName>
  </definedNames>
  <calcPr fullCalcOnLoad="1"/>
</workbook>
</file>

<file path=xl/sharedStrings.xml><?xml version="1.0" encoding="utf-8"?>
<sst xmlns="http://schemas.openxmlformats.org/spreadsheetml/2006/main" count="342" uniqueCount="248">
  <si>
    <t>J.A.VICHY</t>
  </si>
  <si>
    <t>Planning  des  matchs  de  la  section  amateurs</t>
  </si>
  <si>
    <t>Année</t>
  </si>
  <si>
    <t>N° semaine</t>
  </si>
  <si>
    <t>du</t>
  </si>
  <si>
    <t>au</t>
  </si>
  <si>
    <t>Equipe</t>
  </si>
  <si>
    <t>N° jour</t>
  </si>
  <si>
    <t>Jour</t>
  </si>
  <si>
    <t>Club rencontré</t>
  </si>
  <si>
    <t>Domicile</t>
  </si>
  <si>
    <t>Extérieur</t>
  </si>
  <si>
    <t>Salle</t>
  </si>
  <si>
    <t>Horaire</t>
  </si>
  <si>
    <t>MN3</t>
  </si>
  <si>
    <t>Melun Val de Seine</t>
  </si>
  <si>
    <t>X</t>
  </si>
  <si>
    <t>H</t>
  </si>
  <si>
    <t>I  Masculine</t>
  </si>
  <si>
    <t>A.L.Aubière</t>
  </si>
  <si>
    <t>II  Masculine</t>
  </si>
  <si>
    <t>S.B.C.Desertines</t>
  </si>
  <si>
    <t>III  Masculine</t>
  </si>
  <si>
    <t>S.C.St Pourcain</t>
  </si>
  <si>
    <t>Junior</t>
  </si>
  <si>
    <t>Cadets I</t>
  </si>
  <si>
    <t>Un.ASM/St.Clerm./B.A</t>
  </si>
  <si>
    <t>Cadets II</t>
  </si>
  <si>
    <t>CT Ceyrat La Roche Blan.</t>
  </si>
  <si>
    <t>Les Ailes</t>
  </si>
  <si>
    <t>Cadets III</t>
  </si>
  <si>
    <t>Minimes I</t>
  </si>
  <si>
    <t>Un.B.Sud Lyonnais</t>
  </si>
  <si>
    <t>Minimes II</t>
  </si>
  <si>
    <t>Stade Clermontois</t>
  </si>
  <si>
    <t>Minimes III</t>
  </si>
  <si>
    <t>A.S.Malintrat</t>
  </si>
  <si>
    <t>Benjamins I</t>
  </si>
  <si>
    <t>E.Chamalières</t>
  </si>
  <si>
    <t>Benjamins II</t>
  </si>
  <si>
    <t>Le Cendre Basket</t>
  </si>
  <si>
    <t>Benjamins III</t>
  </si>
  <si>
    <t>Poussins I</t>
  </si>
  <si>
    <t>C.S.Sauxillanges</t>
  </si>
  <si>
    <t>Poussins II</t>
  </si>
  <si>
    <t>B.E.Commentry</t>
  </si>
  <si>
    <t>+Commentry 2-Domérat</t>
  </si>
  <si>
    <t>Poussins III</t>
  </si>
  <si>
    <t>Mini-Poussins II</t>
  </si>
  <si>
    <t>I Féminines</t>
  </si>
  <si>
    <t>Stade Montluçon</t>
  </si>
  <si>
    <t>COS A</t>
  </si>
  <si>
    <t>II Féminines</t>
  </si>
  <si>
    <t>U.S.St George les A.</t>
  </si>
  <si>
    <t>III Féminines</t>
  </si>
  <si>
    <t>B.C.Lapalisse</t>
  </si>
  <si>
    <t>Cadettes</t>
  </si>
  <si>
    <t>CT Royat Orcines</t>
  </si>
  <si>
    <t>Gymnase le Breuil</t>
  </si>
  <si>
    <t>Minimes Filles I</t>
  </si>
  <si>
    <t>CT ASM SCBF</t>
  </si>
  <si>
    <t>Complexe La Gautiére 1</t>
  </si>
  <si>
    <t xml:space="preserve">Benjamines </t>
  </si>
  <si>
    <t xml:space="preserve">Poussines </t>
  </si>
  <si>
    <t>SALLES</t>
  </si>
  <si>
    <t>LIEU</t>
  </si>
  <si>
    <t>CLUBS</t>
  </si>
  <si>
    <t>EQUIPE</t>
  </si>
  <si>
    <t>ANNEE</t>
  </si>
  <si>
    <t>SEMAINE</t>
  </si>
  <si>
    <t>AIGUEPERSE</t>
  </si>
  <si>
    <t>CS Autun Basket</t>
  </si>
  <si>
    <t>I Masculine</t>
  </si>
  <si>
    <t>COS B</t>
  </si>
  <si>
    <t>AMBERT</t>
  </si>
  <si>
    <t>Jules Ferry</t>
  </si>
  <si>
    <t>ARPAJON</t>
  </si>
  <si>
    <t>A.L.E.Montferrand</t>
  </si>
  <si>
    <t>ATHIS-MONS</t>
  </si>
  <si>
    <t>A.L.F.A.St-Jacques</t>
  </si>
  <si>
    <t>IV  Masculine</t>
  </si>
  <si>
    <t>CUSSET</t>
  </si>
  <si>
    <t>AUBIERE</t>
  </si>
  <si>
    <t>A.L.Gerzat</t>
  </si>
  <si>
    <t>Sévigné</t>
  </si>
  <si>
    <t>AURILLAC</t>
  </si>
  <si>
    <t>A.L.Jules Verne</t>
  </si>
  <si>
    <t>BEAULON</t>
  </si>
  <si>
    <t>A.L.La Glaçière</t>
  </si>
  <si>
    <t>BEAUMONT</t>
  </si>
  <si>
    <t>A.L.Lons le Saunier</t>
  </si>
  <si>
    <t>Cadets IV</t>
  </si>
  <si>
    <t>BELLERIVE</t>
  </si>
  <si>
    <t>A.L.Lussat</t>
  </si>
  <si>
    <t>BESANCON</t>
  </si>
  <si>
    <t>A.L.Pérignat</t>
  </si>
  <si>
    <t>BILLOM</t>
  </si>
  <si>
    <t>A.S.Banque deFrance</t>
  </si>
  <si>
    <t>BLOIS</t>
  </si>
  <si>
    <t>A.S.Châteaugay</t>
  </si>
  <si>
    <t>BOURGES</t>
  </si>
  <si>
    <t>A.S.Dompierre</t>
  </si>
  <si>
    <t>CEYRAT</t>
  </si>
  <si>
    <t>CHALON SUR SAONE</t>
  </si>
  <si>
    <t>A.S.Maréchat-Riom</t>
  </si>
  <si>
    <t>I Féminine</t>
  </si>
  <si>
    <t>CHAMALIERE</t>
  </si>
  <si>
    <t>A.S.Montferrand</t>
  </si>
  <si>
    <t>II Féminine</t>
  </si>
  <si>
    <t>CHARENTON LE PONT</t>
  </si>
  <si>
    <t>A.S.Montlucon</t>
  </si>
  <si>
    <t>CHATEAUGAY</t>
  </si>
  <si>
    <t>A.S.Moulins Basket</t>
  </si>
  <si>
    <t>CHAURIAT</t>
  </si>
  <si>
    <t>A.S.Romagnat</t>
  </si>
  <si>
    <t>Minimes Filles II</t>
  </si>
  <si>
    <t>CLERMONT-FD</t>
  </si>
  <si>
    <t>A.S.Royat</t>
  </si>
  <si>
    <t>COMBRONDE</t>
  </si>
  <si>
    <t>A.S.St-Priest-Bramef.</t>
  </si>
  <si>
    <t>Poussines I</t>
  </si>
  <si>
    <t>COMMENTRY</t>
  </si>
  <si>
    <t>Aigueperse B.C.</t>
  </si>
  <si>
    <t>Poussines II</t>
  </si>
  <si>
    <t>COURNON</t>
  </si>
  <si>
    <t>ASPTT Clermont-Fd</t>
  </si>
  <si>
    <t>Aulnat Sportif</t>
  </si>
  <si>
    <t>DESERTINE</t>
  </si>
  <si>
    <t>B.B.Cournon</t>
  </si>
  <si>
    <t>DIJON</t>
  </si>
  <si>
    <t>B.C.Ambert Livradois</t>
  </si>
  <si>
    <t>DOMERAT</t>
  </si>
  <si>
    <t>B.C.Arpajon-Aurillac G.</t>
  </si>
  <si>
    <t>DOMPIERRE</t>
  </si>
  <si>
    <t>B.C.Domérat</t>
  </si>
  <si>
    <t>DOYET</t>
  </si>
  <si>
    <t>B.C.du Val de veyre</t>
  </si>
  <si>
    <t>DURTOL</t>
  </si>
  <si>
    <t>B.C.Durtol</t>
  </si>
  <si>
    <t>FLEURY LES AUBRAIS</t>
  </si>
  <si>
    <t>B.C.Gannat</t>
  </si>
  <si>
    <t>GANNAT</t>
  </si>
  <si>
    <t>B.C.La Roche Blanche</t>
  </si>
  <si>
    <t>GERZAT</t>
  </si>
  <si>
    <t>ISSOIRE</t>
  </si>
  <si>
    <t>B.C.Lempdes</t>
  </si>
  <si>
    <t>LA ROCHE BLANCHE</t>
  </si>
  <si>
    <t>B.C.Varennes</t>
  </si>
  <si>
    <t>LAPALISSE</t>
  </si>
  <si>
    <t>LE CENDRE</t>
  </si>
  <si>
    <t>B.Orcines</t>
  </si>
  <si>
    <t>LEZOUX</t>
  </si>
  <si>
    <t>BBC Eybens Poisat</t>
  </si>
  <si>
    <t>LYON</t>
  </si>
  <si>
    <t>Bellerive B.C.</t>
  </si>
  <si>
    <t>MARTRES DE VEYRE</t>
  </si>
  <si>
    <t>Bourbon S.B.</t>
  </si>
  <si>
    <t>MONTLUCON</t>
  </si>
  <si>
    <t>C.S.Pont de Dore</t>
  </si>
  <si>
    <t>MOULINS</t>
  </si>
  <si>
    <t>C.S.Pont du Château</t>
  </si>
  <si>
    <t>MOZAC</t>
  </si>
  <si>
    <t>NEYRAT</t>
  </si>
  <si>
    <t>C.Yzeure S.L.</t>
  </si>
  <si>
    <t>NOHANENT</t>
  </si>
  <si>
    <t>Cantalienne Aurillac.</t>
  </si>
  <si>
    <t>ORCINES</t>
  </si>
  <si>
    <t>CLAR Lyon Basket</t>
  </si>
  <si>
    <t>ORLEANS</t>
  </si>
  <si>
    <t>Clermont Basket</t>
  </si>
  <si>
    <t>PARIS</t>
  </si>
  <si>
    <t>Club Sportif de Décines</t>
  </si>
  <si>
    <t>PONT DE DORE</t>
  </si>
  <si>
    <t>Combronde B.C.</t>
  </si>
  <si>
    <t>PONT DU château</t>
  </si>
  <si>
    <t>Coulommiers Brie Basket</t>
  </si>
  <si>
    <t>PRISSE</t>
  </si>
  <si>
    <t>CS Puy guillaume</t>
  </si>
  <si>
    <t>PUY GUILLAUME</t>
  </si>
  <si>
    <t>ROMAGNAT</t>
  </si>
  <si>
    <t>CT.Chauriat Vertaizon</t>
  </si>
  <si>
    <t>ROYAT</t>
  </si>
  <si>
    <t>SAUXILLANGES</t>
  </si>
  <si>
    <t>ST FLOUR</t>
  </si>
  <si>
    <t>CT.Orcines Royat</t>
  </si>
  <si>
    <t>ST GEORGES LES ANC.</t>
  </si>
  <si>
    <t>Dadolle Dijon 21</t>
  </si>
  <si>
    <t>ST JUST-ST RAMBERT</t>
  </si>
  <si>
    <t>Doyet B.C.</t>
  </si>
  <si>
    <t>ST POURCAIN</t>
  </si>
  <si>
    <t>E.Ceyrat</t>
  </si>
  <si>
    <t>ST PRIEST-BRAMEF.</t>
  </si>
  <si>
    <t>ST YORRE</t>
  </si>
  <si>
    <t>Ent..SCBF ASPTT</t>
  </si>
  <si>
    <t>THIERS</t>
  </si>
  <si>
    <t>Ent.Arpajon aurillac</t>
  </si>
  <si>
    <t>TOURS</t>
  </si>
  <si>
    <t>Ent.Beaumont Orcines</t>
  </si>
  <si>
    <t>VARENNES</t>
  </si>
  <si>
    <t>Ent.Ceyrat La rocheblanche</t>
  </si>
  <si>
    <t>VIC LE COMTE</t>
  </si>
  <si>
    <t>Ent.Domérat Montluçon</t>
  </si>
  <si>
    <t>VICHY</t>
  </si>
  <si>
    <t>Jura Dolois Basket</t>
  </si>
  <si>
    <t>VOLVIC</t>
  </si>
  <si>
    <t>YZEURE</t>
  </si>
  <si>
    <t>Marne la Vallée B.</t>
  </si>
  <si>
    <t>Mozac/Volvic Basket</t>
  </si>
  <si>
    <t>Neyrat BA</t>
  </si>
  <si>
    <t>Nohanent P.V.</t>
  </si>
  <si>
    <t>P.P.Maringues</t>
  </si>
  <si>
    <t>Roanne Chorale</t>
  </si>
  <si>
    <t>S.A.Thiers</t>
  </si>
  <si>
    <t>S.B.Beaulon</t>
  </si>
  <si>
    <t>S.C.Billom</t>
  </si>
  <si>
    <t>SCA Cusset</t>
  </si>
  <si>
    <t>Sports Melun Val de Seine</t>
  </si>
  <si>
    <t>Terres Froides Basket</t>
  </si>
  <si>
    <t>Tour AC</t>
  </si>
  <si>
    <t>U.S.Beaumont</t>
  </si>
  <si>
    <t>U.S.C.Lezoux</t>
  </si>
  <si>
    <t>U.S.Chauriat</t>
  </si>
  <si>
    <t>U.S.Issoire</t>
  </si>
  <si>
    <t>U.S.Vic le Comte</t>
  </si>
  <si>
    <t>Un.desClubs Anneciens B</t>
  </si>
  <si>
    <t>Un.Pontoise Andrézieux B.</t>
  </si>
  <si>
    <t>Un.Rhodanienne Basket</t>
  </si>
  <si>
    <t>Un.St Auxerre Hery</t>
  </si>
  <si>
    <t>CONVOCATION</t>
  </si>
  <si>
    <t>RENCONTRE :</t>
  </si>
  <si>
    <t>J.A.Vichy</t>
  </si>
  <si>
    <t>-</t>
  </si>
  <si>
    <t xml:space="preserve">Date : </t>
  </si>
  <si>
    <t>Horaire :</t>
  </si>
  <si>
    <t>16h30</t>
  </si>
  <si>
    <t>Du</t>
  </si>
  <si>
    <t>Au</t>
  </si>
  <si>
    <t>Lieu :</t>
  </si>
  <si>
    <t xml:space="preserve">Salle :  </t>
  </si>
  <si>
    <t>Equipe :</t>
  </si>
  <si>
    <t>N°</t>
  </si>
  <si>
    <t>Noms</t>
  </si>
  <si>
    <t>Points</t>
  </si>
  <si>
    <t>RESULTAT FINAL</t>
  </si>
  <si>
    <t>J.A Vichy :</t>
  </si>
  <si>
    <t>Score mi-temps</t>
  </si>
  <si>
    <t>Commentaire éventuels pour "LA MONTAGNE"</t>
  </si>
  <si>
    <t>…………………………………………………………………………………………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</si>
</sst>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 mmmm\ yyyy;@"/>
    <numFmt numFmtId="165" formatCode="dddd&quot;, &quot;d\ mmmm\ yyyy"/>
    <numFmt numFmtId="166" formatCode="00"/>
    <numFmt numFmtId="167" formatCode="dddd&quot;, &quot;mmmm\ d&quot;, &quot;yyyy"/>
    <numFmt numFmtId="168" formatCode="mm/dd/yy"/>
    <numFmt numFmtId="169" formatCode="d\ mmmm\ yyyy"/>
  </numFmts>
  <fonts count="52">
    <font>
      <sz val="10"/>
      <name val="Arial"/>
      <family val="2"/>
    </font>
    <font>
      <b/>
      <sz val="14"/>
      <color indexed="17"/>
      <name val="Times New Roman"/>
      <family val="1"/>
    </font>
    <font>
      <sz val="10"/>
      <name val="Times New Roman"/>
      <family val="1"/>
    </font>
    <font>
      <sz val="14"/>
      <color indexed="17"/>
      <name val="Times New Roman"/>
      <family val="1"/>
    </font>
    <font>
      <sz val="12"/>
      <name val="Times New Roman"/>
      <family val="1"/>
    </font>
    <font>
      <sz val="12"/>
      <color indexed="18"/>
      <name val="Times New Roman"/>
      <family val="1"/>
    </font>
    <font>
      <sz val="16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Arial"/>
      <family val="2"/>
    </font>
    <font>
      <b/>
      <u val="single"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0" borderId="0" applyNumberFormat="0" applyBorder="0" applyAlignment="0" applyProtection="0"/>
    <xf numFmtId="9" fontId="0" fillId="0" borderId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14" fontId="2" fillId="0" borderId="0" xfId="0" applyNumberFormat="1" applyFont="1" applyAlignment="1">
      <alignment/>
    </xf>
    <xf numFmtId="0" fontId="5" fillId="34" borderId="10" xfId="0" applyFont="1" applyFill="1" applyBorder="1" applyAlignment="1">
      <alignment horizontal="left" vertical="center"/>
    </xf>
    <xf numFmtId="165" fontId="2" fillId="0" borderId="10" xfId="0" applyNumberFormat="1" applyFont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7" fontId="2" fillId="0" borderId="10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165" fontId="0" fillId="33" borderId="0" xfId="0" applyNumberFormat="1" applyFill="1" applyAlignment="1">
      <alignment/>
    </xf>
    <xf numFmtId="0" fontId="2" fillId="35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166" fontId="2" fillId="33" borderId="0" xfId="0" applyNumberFormat="1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7" fillId="34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7" fillId="34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14" fontId="0" fillId="0" borderId="0" xfId="0" applyNumberFormat="1" applyAlignment="1">
      <alignment/>
    </xf>
    <xf numFmtId="0" fontId="11" fillId="0" borderId="16" xfId="0" applyFont="1" applyBorder="1" applyAlignment="1">
      <alignment horizontal="center"/>
    </xf>
    <xf numFmtId="168" fontId="0" fillId="0" borderId="0" xfId="0" applyNumberFormat="1" applyAlignment="1">
      <alignment/>
    </xf>
    <xf numFmtId="14" fontId="12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0" fillId="0" borderId="17" xfId="0" applyBorder="1" applyAlignment="1">
      <alignment horizontal="center" vertical="center"/>
    </xf>
    <xf numFmtId="0" fontId="13" fillId="0" borderId="0" xfId="0" applyFont="1" applyAlignment="1">
      <alignment/>
    </xf>
    <xf numFmtId="0" fontId="0" fillId="0" borderId="0" xfId="0" applyAlignment="1">
      <alignment horizontal="left"/>
    </xf>
    <xf numFmtId="0" fontId="13" fillId="0" borderId="0" xfId="0" applyFont="1" applyAlignment="1">
      <alignment/>
    </xf>
    <xf numFmtId="0" fontId="1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164" fontId="0" fillId="33" borderId="12" xfId="0" applyNumberFormat="1" applyFill="1" applyBorder="1" applyAlignment="1">
      <alignment horizontal="center" vertical="center"/>
    </xf>
    <xf numFmtId="164" fontId="0" fillId="33" borderId="18" xfId="0" applyNumberForma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14" fontId="12" fillId="0" borderId="0" xfId="0" applyNumberFormat="1" applyFont="1" applyBorder="1" applyAlignment="1">
      <alignment horizontal="center" wrapText="1"/>
    </xf>
    <xf numFmtId="169" fontId="0" fillId="0" borderId="0" xfId="0" applyNumberFormat="1" applyBorder="1" applyAlignment="1">
      <alignment horizontal="center"/>
    </xf>
    <xf numFmtId="169" fontId="0" fillId="0" borderId="0" xfId="0" applyNumberForma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23FF23"/>
      <rgbColor rgb="000000FF"/>
      <rgbColor rgb="00E6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9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K9" sqref="K9"/>
    </sheetView>
  </sheetViews>
  <sheetFormatPr defaultColWidth="11.57421875" defaultRowHeight="12.75"/>
  <cols>
    <col min="1" max="1" width="17.8515625" style="0" customWidth="1"/>
    <col min="2" max="2" width="6.57421875" style="1" customWidth="1"/>
    <col min="3" max="3" width="25.57421875" style="0" customWidth="1"/>
    <col min="4" max="4" width="20.57421875" style="0" customWidth="1"/>
    <col min="5" max="5" width="10.140625" style="0" customWidth="1"/>
    <col min="6" max="6" width="12.140625" style="0" customWidth="1"/>
    <col min="7" max="7" width="10.7109375" style="0" customWidth="1"/>
    <col min="8" max="10" width="3.00390625" style="0" customWidth="1"/>
    <col min="11" max="12" width="11.140625" style="0" customWidth="1"/>
  </cols>
  <sheetData>
    <row r="1" spans="1:30" ht="24" customHeight="1">
      <c r="A1" s="50" t="s">
        <v>0</v>
      </c>
      <c r="B1" s="2"/>
      <c r="C1" s="2"/>
      <c r="D1" s="51" t="s">
        <v>1</v>
      </c>
      <c r="E1" s="51"/>
      <c r="F1" s="51"/>
      <c r="G1" s="51"/>
      <c r="H1" s="51"/>
      <c r="I1" s="51"/>
      <c r="J1" s="51"/>
      <c r="K1" s="51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3.75" customHeight="1">
      <c r="A2" s="50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6.5" customHeight="1">
      <c r="A3" s="50"/>
      <c r="B3" s="4" t="s">
        <v>2</v>
      </c>
      <c r="C3" s="4" t="s">
        <v>3</v>
      </c>
      <c r="D3" s="5" t="s">
        <v>4</v>
      </c>
      <c r="E3" s="52">
        <f>(N5+((C4-1)*7))-((WEEKDAY((N5+((C4-1)*7)),2))-1)</f>
        <v>41365</v>
      </c>
      <c r="F3" s="52"/>
      <c r="G3" s="6" t="s">
        <v>5</v>
      </c>
      <c r="H3" s="53">
        <f>DATE(YEAR(E3),MONTH(E3),DAY(E3)+6)</f>
        <v>41371</v>
      </c>
      <c r="I3" s="53"/>
      <c r="J3" s="53"/>
      <c r="K3" s="5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3.5" customHeight="1">
      <c r="A4" s="50"/>
      <c r="B4" s="4">
        <v>2013</v>
      </c>
      <c r="C4" s="4">
        <v>14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8" customHeight="1">
      <c r="A5" s="7" t="s">
        <v>6</v>
      </c>
      <c r="B5" s="8" t="s">
        <v>7</v>
      </c>
      <c r="C5" s="8" t="s">
        <v>8</v>
      </c>
      <c r="D5" s="8" t="s">
        <v>9</v>
      </c>
      <c r="E5" s="8" t="s">
        <v>10</v>
      </c>
      <c r="F5" s="8" t="s">
        <v>11</v>
      </c>
      <c r="G5" s="8" t="s">
        <v>12</v>
      </c>
      <c r="H5" s="54" t="s">
        <v>13</v>
      </c>
      <c r="I5" s="54"/>
      <c r="J5" s="54"/>
      <c r="K5" s="9"/>
      <c r="L5" s="10"/>
      <c r="N5" s="11">
        <f>DATE(B4,1,4)</f>
        <v>41278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6.5" customHeight="1">
      <c r="A6" s="12" t="s">
        <v>14</v>
      </c>
      <c r="B6" s="4">
        <v>6</v>
      </c>
      <c r="C6" s="13">
        <f>IF(ISBLANK(B6),"",CHOOSE(WEEKDAY(B6,1),E3,E3+1,E3+2,E3+3,E3+4,E3+5,E3+6))</f>
        <v>41370</v>
      </c>
      <c r="D6" s="4" t="s">
        <v>15</v>
      </c>
      <c r="E6" s="14"/>
      <c r="F6" s="15" t="s">
        <v>16</v>
      </c>
      <c r="G6" s="4"/>
      <c r="H6" s="4">
        <v>20</v>
      </c>
      <c r="I6" s="4" t="s">
        <v>17</v>
      </c>
      <c r="J6" s="16">
        <v>0</v>
      </c>
      <c r="K6" s="17"/>
      <c r="L6" s="18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6.5" customHeight="1">
      <c r="A7" s="12" t="s">
        <v>18</v>
      </c>
      <c r="B7" s="4">
        <v>6</v>
      </c>
      <c r="C7" s="13">
        <f>IF(ISBLANK(B7),"",CHOOSE(WEEKDAY(B7,1),E3,E3+1,E3+2,E3+3,E3+4,E3+5,E3+6))</f>
        <v>41370</v>
      </c>
      <c r="D7" s="4" t="s">
        <v>19</v>
      </c>
      <c r="E7" s="14"/>
      <c r="F7" s="15" t="s">
        <v>16</v>
      </c>
      <c r="G7" s="4"/>
      <c r="H7" s="4">
        <v>21</v>
      </c>
      <c r="I7" s="4" t="s">
        <v>17</v>
      </c>
      <c r="J7" s="16">
        <v>0</v>
      </c>
      <c r="K7" s="17"/>
      <c r="L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6.5" customHeight="1">
      <c r="A8" s="12" t="s">
        <v>20</v>
      </c>
      <c r="B8" s="4">
        <v>6</v>
      </c>
      <c r="C8" s="13">
        <f>IF(ISBLANK(B8),"",CHOOSE(WEEKDAY(B8,1),E3,E3+1,E3+2,E3+3,E3+4,E3+5,E3+6))</f>
        <v>41370</v>
      </c>
      <c r="D8" s="4" t="s">
        <v>21</v>
      </c>
      <c r="E8" s="14"/>
      <c r="F8" s="15" t="s">
        <v>16</v>
      </c>
      <c r="G8" s="4"/>
      <c r="H8" s="4">
        <v>20</v>
      </c>
      <c r="I8" s="4" t="s">
        <v>17</v>
      </c>
      <c r="J8" s="16">
        <v>30</v>
      </c>
      <c r="K8" s="17"/>
      <c r="L8" s="18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6.5" customHeight="1">
      <c r="A9" s="12" t="s">
        <v>22</v>
      </c>
      <c r="B9" s="4">
        <v>6</v>
      </c>
      <c r="C9" s="13">
        <f>IF(ISBLANK(B9),"",CHOOSE(WEEKDAY(B9,1),E3,E3+1,E3+2,E3+3,E3+4,E3+5,E3+6))</f>
        <v>41370</v>
      </c>
      <c r="D9" s="19" t="s">
        <v>23</v>
      </c>
      <c r="E9" s="14"/>
      <c r="F9" s="15" t="s">
        <v>16</v>
      </c>
      <c r="G9" s="4"/>
      <c r="H9" s="4">
        <v>20</v>
      </c>
      <c r="I9" s="4" t="s">
        <v>17</v>
      </c>
      <c r="J9" s="16">
        <v>30</v>
      </c>
      <c r="K9" s="17"/>
      <c r="L9" s="18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6.5" customHeight="1">
      <c r="A10" s="12" t="s">
        <v>24</v>
      </c>
      <c r="B10" s="4"/>
      <c r="C10" s="13">
        <f>IF(ISBLANK(B10),"",CHOOSE(WEEKDAY(B10,1),E3,E3+1,E3+2,E3+3,E3+4,E3+5,E3+6))</f>
      </c>
      <c r="D10" s="4"/>
      <c r="E10" s="14"/>
      <c r="F10" s="15"/>
      <c r="G10" s="4"/>
      <c r="H10" s="4"/>
      <c r="I10" s="4" t="s">
        <v>17</v>
      </c>
      <c r="J10" s="16"/>
      <c r="K10" s="17"/>
      <c r="L10" s="18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6.5" customHeight="1">
      <c r="A11" s="12" t="s">
        <v>25</v>
      </c>
      <c r="B11" s="4">
        <v>7</v>
      </c>
      <c r="C11" s="13">
        <f>IF(ISBLANK(B11),"",CHOOSE(WEEKDAY(B11,1),E3,E3+1,E3+2,E3+3,E3+4,E3+5,E3+6))</f>
        <v>41371</v>
      </c>
      <c r="D11" s="4" t="s">
        <v>26</v>
      </c>
      <c r="E11" s="14"/>
      <c r="F11" s="15" t="s">
        <v>16</v>
      </c>
      <c r="G11" s="4"/>
      <c r="H11" s="4">
        <v>15</v>
      </c>
      <c r="I11" s="4" t="s">
        <v>17</v>
      </c>
      <c r="J11" s="16">
        <v>30</v>
      </c>
      <c r="K11" s="17"/>
      <c r="L11" s="1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6.5" customHeight="1">
      <c r="A12" s="12" t="s">
        <v>27</v>
      </c>
      <c r="B12" s="4">
        <v>6</v>
      </c>
      <c r="C12" s="13">
        <f>IF(ISBLANK(B12),"",CHOOSE(WEEKDAY(B12,1),E3,E3+1,E3+2,E3+3,E3+4,E3+5,E3+6))</f>
        <v>41370</v>
      </c>
      <c r="D12" s="4" t="s">
        <v>28</v>
      </c>
      <c r="E12" s="14" t="s">
        <v>16</v>
      </c>
      <c r="F12" s="15"/>
      <c r="G12" s="4" t="s">
        <v>29</v>
      </c>
      <c r="H12" s="4">
        <v>18</v>
      </c>
      <c r="I12" s="4" t="s">
        <v>17</v>
      </c>
      <c r="J12" s="16">
        <v>0</v>
      </c>
      <c r="K12" s="17"/>
      <c r="L12" s="18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16.5" customHeight="1">
      <c r="A13" s="12" t="s">
        <v>30</v>
      </c>
      <c r="B13" s="4"/>
      <c r="C13" s="13">
        <f>IF(ISBLANK(B13),"",CHOOSE(WEEKDAY(B13,1),E3,E3+1,E3+2,E3+3,E3+4,E3+5,E3+6))</f>
      </c>
      <c r="D13" s="4"/>
      <c r="E13" s="14"/>
      <c r="F13" s="15"/>
      <c r="G13" s="4"/>
      <c r="H13" s="4"/>
      <c r="I13" s="4" t="s">
        <v>17</v>
      </c>
      <c r="J13" s="16"/>
      <c r="K13" s="17"/>
      <c r="L13" s="18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6.5" customHeight="1">
      <c r="A14" s="12" t="s">
        <v>31</v>
      </c>
      <c r="B14" s="4">
        <v>7</v>
      </c>
      <c r="C14" s="13">
        <f>IF(ISBLANK(B14),"",CHOOSE(WEEKDAY(B14,1),E3,E3+1,E3+2,E3+3,E3+4,E3+5,E3+6))</f>
        <v>41371</v>
      </c>
      <c r="D14" s="4" t="s">
        <v>32</v>
      </c>
      <c r="E14" s="14"/>
      <c r="F14" s="15" t="s">
        <v>16</v>
      </c>
      <c r="G14" s="4"/>
      <c r="H14" s="4">
        <v>13</v>
      </c>
      <c r="I14" s="4" t="s">
        <v>17</v>
      </c>
      <c r="J14" s="16">
        <v>15</v>
      </c>
      <c r="K14" s="17"/>
      <c r="L14" s="18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16.5" customHeight="1">
      <c r="A15" s="12" t="s">
        <v>33</v>
      </c>
      <c r="B15" s="4">
        <v>6</v>
      </c>
      <c r="C15" s="13">
        <f>IF(ISBLANK(B15),"",CHOOSE(WEEKDAY(B15,1),E3,E3+1,E3+2,E3+3,E3+4,E3+5,E3+6))</f>
        <v>41370</v>
      </c>
      <c r="D15" s="4" t="s">
        <v>34</v>
      </c>
      <c r="E15" s="14" t="s">
        <v>16</v>
      </c>
      <c r="F15" s="15"/>
      <c r="G15" s="4" t="s">
        <v>29</v>
      </c>
      <c r="H15" s="4">
        <v>14</v>
      </c>
      <c r="I15" s="4" t="s">
        <v>17</v>
      </c>
      <c r="J15" s="16">
        <v>0</v>
      </c>
      <c r="K15" s="17"/>
      <c r="L15" s="18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16.5" customHeight="1">
      <c r="A16" s="12" t="s">
        <v>35</v>
      </c>
      <c r="B16" s="4">
        <v>6</v>
      </c>
      <c r="C16" s="13">
        <f>IF(ISBLANK(B16),"",CHOOSE(WEEKDAY(B16,1),E3,E3+1,E3+2,E3+3,E3+4,E3+5,E3+6))</f>
        <v>41370</v>
      </c>
      <c r="D16" s="4" t="s">
        <v>36</v>
      </c>
      <c r="E16" s="14" t="s">
        <v>16</v>
      </c>
      <c r="F16" s="15"/>
      <c r="G16" s="4" t="s">
        <v>29</v>
      </c>
      <c r="H16" s="4">
        <v>16</v>
      </c>
      <c r="I16" s="4" t="s">
        <v>17</v>
      </c>
      <c r="J16" s="16">
        <v>0</v>
      </c>
      <c r="K16" s="17"/>
      <c r="L16" s="18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6.5" customHeight="1">
      <c r="A17" s="12" t="s">
        <v>37</v>
      </c>
      <c r="B17" s="4">
        <v>6</v>
      </c>
      <c r="C17" s="13">
        <f>IF(ISBLANK(B17),"",CHOOSE(WEEKDAY(B17,1),E3,E3+1,E3+2,E3+3,E3+4,E3+5,E3+6))</f>
        <v>41370</v>
      </c>
      <c r="D17" s="4" t="s">
        <v>38</v>
      </c>
      <c r="E17" s="14"/>
      <c r="F17" s="15" t="s">
        <v>16</v>
      </c>
      <c r="G17" s="4"/>
      <c r="H17" s="4">
        <v>16</v>
      </c>
      <c r="I17" s="4" t="s">
        <v>17</v>
      </c>
      <c r="J17" s="16">
        <v>0</v>
      </c>
      <c r="K17" s="17"/>
      <c r="L17" s="18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6.5" customHeight="1">
      <c r="A18" s="12" t="s">
        <v>39</v>
      </c>
      <c r="B18" s="4">
        <v>6</v>
      </c>
      <c r="C18" s="13">
        <f>IF(ISBLANK(B18),"",CHOOSE(WEEKDAY(B18,1),E3,E3+1,E3+2,E3+3,E3+4,E3+5,E3+6))</f>
        <v>41370</v>
      </c>
      <c r="D18" s="4" t="s">
        <v>40</v>
      </c>
      <c r="E18" s="14"/>
      <c r="F18" s="15" t="s">
        <v>16</v>
      </c>
      <c r="G18" s="4"/>
      <c r="H18" s="4">
        <v>16</v>
      </c>
      <c r="I18" s="4" t="s">
        <v>17</v>
      </c>
      <c r="J18" s="16">
        <v>30</v>
      </c>
      <c r="K18" s="17"/>
      <c r="L18" s="18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6.5" customHeight="1">
      <c r="A19" s="12" t="s">
        <v>41</v>
      </c>
      <c r="B19" s="4">
        <v>7</v>
      </c>
      <c r="C19" s="13">
        <f>IF(ISBLANK(B19),"",CHOOSE(WEEKDAY(B19,1),E3,E3+1,E3+2,E3+3,E3+4,E3+5,E3+6))</f>
        <v>41371</v>
      </c>
      <c r="D19" s="4" t="s">
        <v>23</v>
      </c>
      <c r="E19" s="14"/>
      <c r="F19" s="15" t="s">
        <v>16</v>
      </c>
      <c r="G19" s="4"/>
      <c r="H19" s="4">
        <v>10</v>
      </c>
      <c r="I19" s="4" t="s">
        <v>17</v>
      </c>
      <c r="J19" s="16">
        <v>0</v>
      </c>
      <c r="K19" s="17"/>
      <c r="L19" s="18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6.5" customHeight="1">
      <c r="A20" s="12" t="s">
        <v>42</v>
      </c>
      <c r="B20" s="4">
        <v>6</v>
      </c>
      <c r="C20" s="13">
        <f>IF(ISBLANK(B20),"",CHOOSE(WEEKDAY(B20,1),E3,E3+1,E3+2,E3+3,E3+4,E3+5,E3+6))</f>
        <v>41370</v>
      </c>
      <c r="D20" s="4" t="s">
        <v>43</v>
      </c>
      <c r="E20" s="14"/>
      <c r="F20" s="15" t="s">
        <v>16</v>
      </c>
      <c r="G20" s="4"/>
      <c r="H20" s="4">
        <v>15</v>
      </c>
      <c r="I20" s="4" t="s">
        <v>17</v>
      </c>
      <c r="J20" s="16">
        <v>30</v>
      </c>
      <c r="K20" s="17"/>
      <c r="L20" s="18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6.5" customHeight="1">
      <c r="A21" s="12" t="s">
        <v>44</v>
      </c>
      <c r="B21" s="4"/>
      <c r="C21" s="13">
        <f>IF(ISBLANK(B21),"",CHOOSE(WEEKDAY(B21,1),E3,E3+1,E3+2,E3+3,E3+4,E3+5,E3+6))</f>
      </c>
      <c r="D21" s="4" t="s">
        <v>45</v>
      </c>
      <c r="E21" s="14"/>
      <c r="F21" s="15" t="s">
        <v>16</v>
      </c>
      <c r="G21" s="4"/>
      <c r="H21" s="4"/>
      <c r="I21" s="4" t="s">
        <v>17</v>
      </c>
      <c r="J21" s="16"/>
      <c r="K21" s="17" t="s">
        <v>46</v>
      </c>
      <c r="L21" s="18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6.5" customHeight="1">
      <c r="A22" s="12" t="s">
        <v>47</v>
      </c>
      <c r="B22" s="4"/>
      <c r="C22" s="13">
        <f>IF(ISBLANK(B22),"",CHOOSE(WEEKDAY(B22,1),E3,E3+1,E3+2,E3+3,E3+4,E3+5,E3+6))</f>
      </c>
      <c r="D22" s="4"/>
      <c r="E22" s="14"/>
      <c r="F22" s="15"/>
      <c r="G22" s="4"/>
      <c r="H22" s="4"/>
      <c r="I22" s="4" t="s">
        <v>17</v>
      </c>
      <c r="J22" s="16"/>
      <c r="K22" s="17"/>
      <c r="L22" s="18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6.5" customHeight="1">
      <c r="A23" s="12" t="s">
        <v>48</v>
      </c>
      <c r="B23" s="4"/>
      <c r="C23" s="13">
        <f>IF(ISBLANK(B23),"",CHOOSE(WEEKDAY(B23,1),E3,E3+1,E3+2,E3+3,E3+4,E3+5,E3+6))</f>
      </c>
      <c r="D23" s="4"/>
      <c r="E23" s="14"/>
      <c r="F23" s="15"/>
      <c r="G23" s="4"/>
      <c r="H23" s="4"/>
      <c r="I23" s="4"/>
      <c r="J23" s="16"/>
      <c r="K23" s="17"/>
      <c r="L23" s="18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3.75" customHeight="1">
      <c r="A24" s="20"/>
      <c r="B24" s="20"/>
      <c r="C24" s="21"/>
      <c r="D24" s="20"/>
      <c r="E24" s="22"/>
      <c r="F24" s="23"/>
      <c r="G24" s="23"/>
      <c r="H24" s="24"/>
      <c r="I24" s="24"/>
      <c r="J24" s="25"/>
      <c r="K24" s="24"/>
      <c r="L24" s="26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16.5" customHeight="1">
      <c r="A25" s="27" t="s">
        <v>49</v>
      </c>
      <c r="B25" s="4">
        <v>7</v>
      </c>
      <c r="C25" s="13">
        <f>IF(ISBLANK(B25),"",CHOOSE(WEEKDAY(B25,1),E3,E3+1,E3+2,E3+3,E3+4,E3+5,E3+6))</f>
        <v>41371</v>
      </c>
      <c r="D25" s="4" t="s">
        <v>50</v>
      </c>
      <c r="E25" s="14" t="s">
        <v>16</v>
      </c>
      <c r="F25" s="15"/>
      <c r="G25" s="4" t="s">
        <v>51</v>
      </c>
      <c r="H25" s="4">
        <v>11</v>
      </c>
      <c r="I25" s="4" t="s">
        <v>17</v>
      </c>
      <c r="J25" s="16">
        <v>0</v>
      </c>
      <c r="K25" s="17"/>
      <c r="L25" s="18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6.5" customHeight="1">
      <c r="A26" s="27" t="s">
        <v>52</v>
      </c>
      <c r="B26" s="4">
        <v>7</v>
      </c>
      <c r="C26" s="13">
        <f>IF(ISBLANK(B26),"",CHOOSE(WEEKDAY(B26,1),E3,E3+1,E3+2,E3+3,E3+4,E3+5,E3+6))</f>
        <v>41371</v>
      </c>
      <c r="D26" s="4" t="s">
        <v>53</v>
      </c>
      <c r="E26" s="14" t="s">
        <v>16</v>
      </c>
      <c r="F26" s="28"/>
      <c r="G26" s="4" t="s">
        <v>51</v>
      </c>
      <c r="H26" s="4">
        <v>9</v>
      </c>
      <c r="I26" s="4" t="s">
        <v>17</v>
      </c>
      <c r="J26" s="16">
        <v>0</v>
      </c>
      <c r="K26" s="17"/>
      <c r="L26" s="18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16.5" customHeight="1">
      <c r="A27" s="27" t="s">
        <v>54</v>
      </c>
      <c r="B27" s="4">
        <v>6</v>
      </c>
      <c r="C27" s="13">
        <f>IF(ISBLANK(B27),"",CHOOSE(WEEKDAY(B27,1),E3,E3+1,E3+2,E3+3,E3+4,E3+5,E3+6))</f>
        <v>41370</v>
      </c>
      <c r="D27" s="4" t="s">
        <v>55</v>
      </c>
      <c r="E27" s="14"/>
      <c r="F27" s="15" t="s">
        <v>16</v>
      </c>
      <c r="G27" s="4"/>
      <c r="H27" s="4">
        <v>18</v>
      </c>
      <c r="I27" s="4" t="s">
        <v>17</v>
      </c>
      <c r="J27" s="16">
        <v>30</v>
      </c>
      <c r="K27" s="17"/>
      <c r="L27" s="18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16.5" customHeight="1">
      <c r="A28" s="27" t="s">
        <v>56</v>
      </c>
      <c r="B28" s="4">
        <v>7</v>
      </c>
      <c r="C28" s="13">
        <f>IF(ISBLANK(B28),"",CHOOSE(WEEKDAY(B28,1),E3,E3+1,E3+2,E3+3,E3+4,E3+5,E3+6))</f>
        <v>41371</v>
      </c>
      <c r="D28" s="4" t="s">
        <v>57</v>
      </c>
      <c r="E28" s="14"/>
      <c r="F28" s="15" t="s">
        <v>16</v>
      </c>
      <c r="G28" s="4"/>
      <c r="H28" s="4">
        <v>14</v>
      </c>
      <c r="I28" s="4" t="s">
        <v>17</v>
      </c>
      <c r="J28" s="16">
        <v>0</v>
      </c>
      <c r="K28" s="17" t="s">
        <v>58</v>
      </c>
      <c r="L28" s="18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16.5" customHeight="1">
      <c r="A29" s="27" t="s">
        <v>59</v>
      </c>
      <c r="B29" s="4">
        <v>6</v>
      </c>
      <c r="C29" s="13">
        <f>IF(ISBLANK(B29),"",CHOOSE(WEEKDAY(B29,1),E3,E3+1,E3+2,E3+3,E3+4,E3+5,E3+6))</f>
        <v>41370</v>
      </c>
      <c r="D29" s="4" t="s">
        <v>60</v>
      </c>
      <c r="E29" s="14"/>
      <c r="F29" s="15" t="s">
        <v>16</v>
      </c>
      <c r="G29" s="4"/>
      <c r="H29" s="4">
        <v>16</v>
      </c>
      <c r="I29" s="4" t="s">
        <v>17</v>
      </c>
      <c r="J29" s="16">
        <v>30</v>
      </c>
      <c r="K29" s="17" t="s">
        <v>61</v>
      </c>
      <c r="L29" s="18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6.5" customHeight="1">
      <c r="A30" s="27" t="s">
        <v>62</v>
      </c>
      <c r="B30" s="4"/>
      <c r="C30" s="13">
        <f>IF(ISBLANK(B30),"",CHOOSE(WEEKDAY(B30,1),E3,E3+1,E3+2,E3+3,E3+4,E3+5,E3+6))</f>
      </c>
      <c r="D30" s="4"/>
      <c r="E30" s="14"/>
      <c r="F30" s="15"/>
      <c r="G30" s="4"/>
      <c r="H30" s="4"/>
      <c r="I30" s="4" t="s">
        <v>17</v>
      </c>
      <c r="J30" s="16"/>
      <c r="K30" s="29"/>
      <c r="L30" s="30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16.5" customHeight="1">
      <c r="A31" s="27" t="s">
        <v>63</v>
      </c>
      <c r="B31" s="4"/>
      <c r="C31" s="13">
        <f>IF(ISBLANK(B31),"",CHOOSE(WEEKDAY(B31,1),E3,E3+1,E3+2,E3+3,E3+4,E3+5,E3+6))</f>
      </c>
      <c r="D31" s="4"/>
      <c r="E31" s="14"/>
      <c r="F31" s="15"/>
      <c r="G31" s="4"/>
      <c r="H31" s="4"/>
      <c r="I31" s="4" t="s">
        <v>17</v>
      </c>
      <c r="J31" s="16"/>
      <c r="K31" s="17"/>
      <c r="L31" s="18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16.5" customHeight="1">
      <c r="A32" s="31"/>
      <c r="B32" s="4"/>
      <c r="C32" s="13">
        <f>IF(ISBLANK(B32),"",CHOOSE(WEEKDAY(B32,1),E3,E3+1,E3+2,E3+3,E3+4,E3+5,E3+6))</f>
      </c>
      <c r="D32" s="4"/>
      <c r="E32" s="14"/>
      <c r="F32" s="15"/>
      <c r="G32" s="4"/>
      <c r="H32" s="4"/>
      <c r="I32" s="4" t="s">
        <v>17</v>
      </c>
      <c r="J32" s="16"/>
      <c r="K32" s="17"/>
      <c r="L32" s="18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6.5" customHeight="1">
      <c r="A33" s="31"/>
      <c r="B33" s="4"/>
      <c r="C33" s="13">
        <f>IF(ISBLANK(B33),"",CHOOSE(WEEKDAY(B33,1),E3,E3+1,E3+2,E3+3,E3+4,E3+5,E3+6))</f>
      </c>
      <c r="D33" s="4"/>
      <c r="E33" s="14"/>
      <c r="F33" s="15"/>
      <c r="G33" s="4"/>
      <c r="H33" s="4"/>
      <c r="I33" s="4" t="s">
        <v>17</v>
      </c>
      <c r="J33" s="16"/>
      <c r="K33" s="17"/>
      <c r="L33" s="18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2:30" ht="21" customHeight="1">
      <c r="B34"/>
      <c r="H34" s="32"/>
      <c r="I34" s="32"/>
      <c r="J34" s="32"/>
      <c r="K34" s="32"/>
      <c r="L34" s="32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21" customHeight="1">
      <c r="A35" s="33"/>
      <c r="B35" s="33"/>
      <c r="C35" s="33"/>
      <c r="D35" s="33"/>
      <c r="E35" s="32"/>
      <c r="F35" s="32"/>
      <c r="G35" s="32"/>
      <c r="H35" s="32"/>
      <c r="I35" s="32"/>
      <c r="J35" s="32"/>
      <c r="K35" s="32"/>
      <c r="L35" s="32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21" customHeight="1">
      <c r="A36" s="2"/>
      <c r="B36" s="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21" customHeight="1">
      <c r="A37" s="2"/>
      <c r="B37" s="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21" customHeight="1">
      <c r="A38" s="2"/>
      <c r="B38" s="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21" customHeight="1">
      <c r="A39" s="2"/>
      <c r="B39" s="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21" customHeight="1">
      <c r="A40" s="2"/>
      <c r="B40" s="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21" customHeight="1">
      <c r="A41" s="2"/>
      <c r="B41" s="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ht="21" customHeight="1">
      <c r="A42" s="2"/>
      <c r="B42" s="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ht="21" customHeight="1">
      <c r="A43" s="2"/>
      <c r="B43" s="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ht="21" customHeight="1">
      <c r="A44" s="2"/>
      <c r="B44" s="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ht="21" customHeight="1">
      <c r="A45" s="2"/>
      <c r="B45" s="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ht="21" customHeight="1">
      <c r="A46" s="2"/>
      <c r="B46" s="2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ht="21" customHeight="1">
      <c r="A47" s="2"/>
      <c r="B47" s="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ht="12.75">
      <c r="A48" s="3"/>
      <c r="B48" s="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ht="12.75">
      <c r="A49" s="3"/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ht="12.75">
      <c r="A50" s="3"/>
      <c r="B50" s="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ht="12.75">
      <c r="A51" s="3"/>
      <c r="B51" s="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ht="12.75">
      <c r="A52" s="3"/>
      <c r="B52" s="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ht="12.75">
      <c r="A53" s="3"/>
      <c r="B53" s="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ht="12.75">
      <c r="A54" s="3"/>
      <c r="B54" s="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ht="12.75">
      <c r="A55" s="3"/>
      <c r="B55" s="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ht="12.75">
      <c r="A56" s="3"/>
      <c r="B56" s="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12.75">
      <c r="A57" s="3"/>
      <c r="B57" s="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2.75">
      <c r="A58" s="3"/>
      <c r="B58" s="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2.75">
      <c r="A59" s="3"/>
      <c r="B59" s="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ht="12.75">
      <c r="A60" s="3"/>
      <c r="B60" s="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12.75">
      <c r="A61" s="3"/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12.75">
      <c r="A62" s="3"/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12.75">
      <c r="A63" s="3"/>
      <c r="B63" s="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ht="12.75">
      <c r="A64" s="3"/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ht="12.75">
      <c r="A65" s="3"/>
      <c r="B65" s="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ht="12.75">
      <c r="A66" s="3"/>
      <c r="B66" s="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ht="12.75">
      <c r="A67" s="3"/>
      <c r="B67" s="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ht="12.75">
      <c r="A68" s="3"/>
      <c r="B68" s="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ht="12.75">
      <c r="A69" s="3"/>
      <c r="B69" s="2"/>
      <c r="C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ht="12.75">
      <c r="A70" s="3"/>
      <c r="B70" s="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ht="12.75">
      <c r="A71" s="3"/>
      <c r="B71" s="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ht="12.75">
      <c r="A72" s="3"/>
      <c r="B72" s="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ht="12.75">
      <c r="A73" s="3"/>
      <c r="B73" s="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ht="12.75">
      <c r="A74" s="3"/>
      <c r="B74" s="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ht="12.75">
      <c r="A75" s="3"/>
      <c r="B75" s="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ht="12.75">
      <c r="A76" s="3"/>
      <c r="B76" s="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ht="12.75">
      <c r="A77" s="3"/>
      <c r="B77" s="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ht="12.75">
      <c r="A78" s="3"/>
      <c r="B78" s="2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ht="12.75">
      <c r="A79" s="3"/>
      <c r="B79" s="2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ht="12.75">
      <c r="A80" s="3"/>
      <c r="B80" s="2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ht="12.75">
      <c r="A81" s="3"/>
      <c r="B81" s="2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ht="12.75">
      <c r="A82" s="3"/>
      <c r="B82" s="2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ht="12.75">
      <c r="A83" s="3"/>
      <c r="B83" s="2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ht="12.75">
      <c r="A84" s="3"/>
      <c r="B84" s="2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ht="12.75">
      <c r="A85" s="3"/>
      <c r="B85" s="2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ht="12.75">
      <c r="A86" s="3"/>
      <c r="B86" s="2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ht="12.75">
      <c r="A87" s="3"/>
      <c r="B87" s="2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ht="12.75">
      <c r="A88" s="3"/>
      <c r="B88" s="2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ht="12.75">
      <c r="A89" s="3"/>
      <c r="B89" s="2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ht="12.75">
      <c r="A90" s="3"/>
      <c r="B90" s="2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ht="12.75">
      <c r="A91" s="3"/>
      <c r="B91" s="2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ht="12.75">
      <c r="A92" s="3"/>
      <c r="B92" s="2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ht="12.75">
      <c r="A93" s="3"/>
      <c r="B93" s="2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ht="12.75">
      <c r="A94" s="3"/>
      <c r="B94" s="2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</sheetData>
  <sheetProtection/>
  <mergeCells count="5">
    <mergeCell ref="A1:A4"/>
    <mergeCell ref="D1:K1"/>
    <mergeCell ref="E3:F3"/>
    <mergeCell ref="H3:K3"/>
    <mergeCell ref="H5:J5"/>
  </mergeCells>
  <dataValidations count="5">
    <dataValidation type="list" allowBlank="1" showErrorMessage="1" sqref="G6:G23 G25:G33">
      <formula1>SALLES</formula1>
      <formula2>0</formula2>
    </dataValidation>
    <dataValidation type="list" allowBlank="1" showErrorMessage="1" sqref="B4">
      <formula1>ANNEE</formula1>
      <formula2>0</formula2>
    </dataValidation>
    <dataValidation type="list" allowBlank="1" showErrorMessage="1" sqref="C4">
      <formula1>SEMAINE</formula1>
      <formula2>0</formula2>
    </dataValidation>
    <dataValidation type="list" allowBlank="1" showErrorMessage="1" sqref="D6:D23">
      <formula1>CLUBS</formula1>
      <formula2>0</formula2>
    </dataValidation>
    <dataValidation type="list" allowBlank="1" showErrorMessage="1" sqref="D25:D33">
      <formula1>CLUBS</formula1>
      <formula2>0</formula2>
    </dataValidation>
  </dataValidations>
  <printOptions/>
  <pageMargins left="0.5118055555555556" right="0.5118055555555556" top="0.3541666666666667" bottom="0.3541666666666667" header="0.5118055555555556" footer="0.5118055555555556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8"/>
  <sheetViews>
    <sheetView zoomScalePageLayoutView="0" workbookViewId="0" topLeftCell="A30">
      <selection activeCell="E59" sqref="E59"/>
    </sheetView>
  </sheetViews>
  <sheetFormatPr defaultColWidth="11.57421875" defaultRowHeight="12.75"/>
  <cols>
    <col min="1" max="1" width="11.57421875" style="0" customWidth="1"/>
    <col min="2" max="2" width="21.57421875" style="0" customWidth="1"/>
    <col min="3" max="3" width="23.00390625" style="0" customWidth="1"/>
    <col min="4" max="4" width="15.140625" style="0" customWidth="1"/>
  </cols>
  <sheetData>
    <row r="1" spans="1:6" ht="12.75">
      <c r="A1" s="34" t="s">
        <v>64</v>
      </c>
      <c r="B1" t="s">
        <v>65</v>
      </c>
      <c r="C1" t="s">
        <v>66</v>
      </c>
      <c r="D1" s="35" t="s">
        <v>67</v>
      </c>
      <c r="E1" t="s">
        <v>68</v>
      </c>
      <c r="F1" t="s">
        <v>69</v>
      </c>
    </row>
    <row r="2" spans="1:6" ht="12.75">
      <c r="A2" t="s">
        <v>51</v>
      </c>
      <c r="B2" t="s">
        <v>70</v>
      </c>
      <c r="C2" t="s">
        <v>71</v>
      </c>
      <c r="D2" s="36" t="s">
        <v>72</v>
      </c>
      <c r="E2">
        <v>2010</v>
      </c>
      <c r="F2">
        <v>1</v>
      </c>
    </row>
    <row r="3" spans="1:6" ht="12.75">
      <c r="A3" t="s">
        <v>73</v>
      </c>
      <c r="B3" t="s">
        <v>74</v>
      </c>
      <c r="C3" t="s">
        <v>19</v>
      </c>
      <c r="D3" s="36" t="s">
        <v>20</v>
      </c>
      <c r="E3">
        <v>2011</v>
      </c>
      <c r="F3">
        <v>2</v>
      </c>
    </row>
    <row r="4" spans="1:6" ht="12.75">
      <c r="A4" t="s">
        <v>75</v>
      </c>
      <c r="B4" t="s">
        <v>76</v>
      </c>
      <c r="C4" t="s">
        <v>77</v>
      </c>
      <c r="D4" s="36" t="s">
        <v>22</v>
      </c>
      <c r="E4">
        <v>2012</v>
      </c>
      <c r="F4">
        <v>3</v>
      </c>
    </row>
    <row r="5" spans="1:6" ht="12.75">
      <c r="A5" t="s">
        <v>29</v>
      </c>
      <c r="B5" t="s">
        <v>78</v>
      </c>
      <c r="C5" t="s">
        <v>79</v>
      </c>
      <c r="D5" s="36" t="s">
        <v>80</v>
      </c>
      <c r="E5">
        <v>2013</v>
      </c>
      <c r="F5">
        <v>4</v>
      </c>
    </row>
    <row r="6" spans="1:6" ht="12.75">
      <c r="A6" t="s">
        <v>81</v>
      </c>
      <c r="B6" t="s">
        <v>82</v>
      </c>
      <c r="C6" t="s">
        <v>83</v>
      </c>
      <c r="D6" s="36" t="s">
        <v>25</v>
      </c>
      <c r="E6">
        <v>2014</v>
      </c>
      <c r="F6">
        <v>5</v>
      </c>
    </row>
    <row r="7" spans="1:6" ht="12.75">
      <c r="A7" t="s">
        <v>84</v>
      </c>
      <c r="B7" t="s">
        <v>85</v>
      </c>
      <c r="C7" t="s">
        <v>86</v>
      </c>
      <c r="D7" s="36" t="s">
        <v>27</v>
      </c>
      <c r="E7">
        <v>2015</v>
      </c>
      <c r="F7">
        <v>6</v>
      </c>
    </row>
    <row r="8" spans="1:6" ht="12.75">
      <c r="A8" t="s">
        <v>11</v>
      </c>
      <c r="B8" t="s">
        <v>87</v>
      </c>
      <c r="C8" t="s">
        <v>88</v>
      </c>
      <c r="D8" s="36" t="s">
        <v>30</v>
      </c>
      <c r="E8">
        <v>2016</v>
      </c>
      <c r="F8">
        <v>7</v>
      </c>
    </row>
    <row r="9" spans="2:6" ht="12.75">
      <c r="B9" t="s">
        <v>89</v>
      </c>
      <c r="C9" t="s">
        <v>90</v>
      </c>
      <c r="D9" s="36" t="s">
        <v>91</v>
      </c>
      <c r="E9">
        <v>2017</v>
      </c>
      <c r="F9">
        <v>8</v>
      </c>
    </row>
    <row r="10" spans="2:6" ht="12.75">
      <c r="B10" t="s">
        <v>92</v>
      </c>
      <c r="C10" t="s">
        <v>93</v>
      </c>
      <c r="D10" s="36" t="s">
        <v>31</v>
      </c>
      <c r="E10">
        <v>2018</v>
      </c>
      <c r="F10">
        <v>9</v>
      </c>
    </row>
    <row r="11" spans="2:6" ht="12.75">
      <c r="B11" t="s">
        <v>94</v>
      </c>
      <c r="C11" t="s">
        <v>95</v>
      </c>
      <c r="D11" s="36" t="s">
        <v>33</v>
      </c>
      <c r="E11">
        <v>2019</v>
      </c>
      <c r="F11">
        <v>10</v>
      </c>
    </row>
    <row r="12" spans="2:6" ht="12.75">
      <c r="B12" t="s">
        <v>96</v>
      </c>
      <c r="C12" t="s">
        <v>97</v>
      </c>
      <c r="D12" s="36" t="s">
        <v>37</v>
      </c>
      <c r="E12">
        <v>2020</v>
      </c>
      <c r="F12">
        <v>11</v>
      </c>
    </row>
    <row r="13" spans="2:6" ht="12.75">
      <c r="B13" t="s">
        <v>98</v>
      </c>
      <c r="C13" t="s">
        <v>99</v>
      </c>
      <c r="D13" s="36" t="s">
        <v>39</v>
      </c>
      <c r="E13">
        <v>2021</v>
      </c>
      <c r="F13">
        <v>12</v>
      </c>
    </row>
    <row r="14" spans="2:6" ht="12.75">
      <c r="B14" t="s">
        <v>100</v>
      </c>
      <c r="C14" t="s">
        <v>101</v>
      </c>
      <c r="D14" s="36" t="s">
        <v>42</v>
      </c>
      <c r="E14">
        <v>2022</v>
      </c>
      <c r="F14">
        <v>13</v>
      </c>
    </row>
    <row r="15" spans="2:6" ht="12.75">
      <c r="B15" t="s">
        <v>102</v>
      </c>
      <c r="C15" t="s">
        <v>36</v>
      </c>
      <c r="D15" s="36" t="s">
        <v>44</v>
      </c>
      <c r="E15">
        <v>2023</v>
      </c>
      <c r="F15">
        <v>14</v>
      </c>
    </row>
    <row r="16" spans="2:6" ht="12.75">
      <c r="B16" t="s">
        <v>103</v>
      </c>
      <c r="C16" t="s">
        <v>104</v>
      </c>
      <c r="D16" s="36" t="s">
        <v>105</v>
      </c>
      <c r="E16">
        <v>2024</v>
      </c>
      <c r="F16">
        <v>15</v>
      </c>
    </row>
    <row r="17" spans="2:6" ht="12.75">
      <c r="B17" t="s">
        <v>106</v>
      </c>
      <c r="C17" t="s">
        <v>107</v>
      </c>
      <c r="D17" s="36" t="s">
        <v>108</v>
      </c>
      <c r="E17">
        <v>2025</v>
      </c>
      <c r="F17">
        <v>16</v>
      </c>
    </row>
    <row r="18" spans="2:6" ht="12.75">
      <c r="B18" t="s">
        <v>109</v>
      </c>
      <c r="C18" t="s">
        <v>110</v>
      </c>
      <c r="D18" s="36" t="s">
        <v>56</v>
      </c>
      <c r="E18">
        <v>2026</v>
      </c>
      <c r="F18">
        <v>17</v>
      </c>
    </row>
    <row r="19" spans="2:6" ht="12.75">
      <c r="B19" t="s">
        <v>111</v>
      </c>
      <c r="C19" t="s">
        <v>112</v>
      </c>
      <c r="D19" s="36" t="s">
        <v>59</v>
      </c>
      <c r="E19">
        <v>2027</v>
      </c>
      <c r="F19">
        <v>18</v>
      </c>
    </row>
    <row r="20" spans="2:6" ht="12.75">
      <c r="B20" t="s">
        <v>113</v>
      </c>
      <c r="C20" t="s">
        <v>114</v>
      </c>
      <c r="D20" s="36" t="s">
        <v>115</v>
      </c>
      <c r="E20">
        <v>2028</v>
      </c>
      <c r="F20">
        <v>19</v>
      </c>
    </row>
    <row r="21" spans="2:6" ht="12.75">
      <c r="B21" t="s">
        <v>116</v>
      </c>
      <c r="C21" t="s">
        <v>117</v>
      </c>
      <c r="D21" s="36" t="s">
        <v>62</v>
      </c>
      <c r="E21">
        <v>2029</v>
      </c>
      <c r="F21">
        <v>20</v>
      </c>
    </row>
    <row r="22" spans="2:6" ht="12.75">
      <c r="B22" t="s">
        <v>118</v>
      </c>
      <c r="C22" t="s">
        <v>119</v>
      </c>
      <c r="D22" s="36" t="s">
        <v>120</v>
      </c>
      <c r="F22">
        <v>21</v>
      </c>
    </row>
    <row r="23" spans="2:6" ht="12.75">
      <c r="B23" t="s">
        <v>121</v>
      </c>
      <c r="C23" t="s">
        <v>122</v>
      </c>
      <c r="D23" t="s">
        <v>123</v>
      </c>
      <c r="F23">
        <v>22</v>
      </c>
    </row>
    <row r="24" spans="2:6" ht="12.75">
      <c r="B24" t="s">
        <v>124</v>
      </c>
      <c r="C24" t="s">
        <v>125</v>
      </c>
      <c r="F24">
        <v>23</v>
      </c>
    </row>
    <row r="25" spans="2:6" ht="12.75">
      <c r="B25" t="s">
        <v>81</v>
      </c>
      <c r="C25" t="s">
        <v>126</v>
      </c>
      <c r="F25">
        <v>24</v>
      </c>
    </row>
    <row r="26" spans="2:6" ht="12.75">
      <c r="B26" t="s">
        <v>127</v>
      </c>
      <c r="C26" t="s">
        <v>128</v>
      </c>
      <c r="F26">
        <v>25</v>
      </c>
    </row>
    <row r="27" spans="2:6" ht="12.75">
      <c r="B27" t="s">
        <v>129</v>
      </c>
      <c r="C27" t="s">
        <v>130</v>
      </c>
      <c r="F27">
        <v>26</v>
      </c>
    </row>
    <row r="28" spans="2:6" ht="12.75">
      <c r="B28" t="s">
        <v>131</v>
      </c>
      <c r="C28" t="s">
        <v>132</v>
      </c>
      <c r="F28">
        <v>27</v>
      </c>
    </row>
    <row r="29" spans="2:6" ht="12.75">
      <c r="B29" t="s">
        <v>133</v>
      </c>
      <c r="C29" t="s">
        <v>134</v>
      </c>
      <c r="F29">
        <v>28</v>
      </c>
    </row>
    <row r="30" spans="2:6" ht="12.75">
      <c r="B30" t="s">
        <v>135</v>
      </c>
      <c r="C30" t="s">
        <v>136</v>
      </c>
      <c r="F30">
        <v>29</v>
      </c>
    </row>
    <row r="31" spans="2:6" ht="12.75">
      <c r="B31" t="s">
        <v>137</v>
      </c>
      <c r="C31" s="34" t="s">
        <v>138</v>
      </c>
      <c r="F31">
        <v>30</v>
      </c>
    </row>
    <row r="32" spans="2:6" ht="12.75">
      <c r="B32" t="s">
        <v>139</v>
      </c>
      <c r="C32" t="s">
        <v>140</v>
      </c>
      <c r="F32">
        <v>31</v>
      </c>
    </row>
    <row r="33" spans="2:6" ht="12.75">
      <c r="B33" t="s">
        <v>141</v>
      </c>
      <c r="C33" t="s">
        <v>142</v>
      </c>
      <c r="F33">
        <v>32</v>
      </c>
    </row>
    <row r="34" spans="2:6" ht="12.75">
      <c r="B34" t="s">
        <v>143</v>
      </c>
      <c r="C34" t="s">
        <v>55</v>
      </c>
      <c r="F34">
        <v>33</v>
      </c>
    </row>
    <row r="35" spans="2:6" ht="12.75">
      <c r="B35" t="s">
        <v>144</v>
      </c>
      <c r="C35" t="s">
        <v>145</v>
      </c>
      <c r="F35">
        <v>34</v>
      </c>
    </row>
    <row r="36" spans="2:6" ht="12.75">
      <c r="B36" t="s">
        <v>146</v>
      </c>
      <c r="C36" t="s">
        <v>147</v>
      </c>
      <c r="F36">
        <v>35</v>
      </c>
    </row>
    <row r="37" spans="2:6" ht="12.75">
      <c r="B37" t="s">
        <v>148</v>
      </c>
      <c r="C37" t="s">
        <v>45</v>
      </c>
      <c r="F37">
        <v>36</v>
      </c>
    </row>
    <row r="38" spans="2:6" ht="12.75">
      <c r="B38" t="s">
        <v>149</v>
      </c>
      <c r="C38" t="s">
        <v>150</v>
      </c>
      <c r="F38">
        <v>37</v>
      </c>
    </row>
    <row r="39" spans="2:6" ht="12.75">
      <c r="B39" t="s">
        <v>151</v>
      </c>
      <c r="C39" t="s">
        <v>152</v>
      </c>
      <c r="F39">
        <v>38</v>
      </c>
    </row>
    <row r="40" spans="2:6" ht="12.75">
      <c r="B40" t="s">
        <v>153</v>
      </c>
      <c r="C40" t="s">
        <v>154</v>
      </c>
      <c r="F40">
        <v>39</v>
      </c>
    </row>
    <row r="41" spans="2:6" ht="12.75">
      <c r="B41" t="s">
        <v>155</v>
      </c>
      <c r="C41" t="s">
        <v>156</v>
      </c>
      <c r="F41">
        <v>40</v>
      </c>
    </row>
    <row r="42" spans="2:6" ht="12.75">
      <c r="B42" t="s">
        <v>157</v>
      </c>
      <c r="C42" t="s">
        <v>158</v>
      </c>
      <c r="F42">
        <v>41</v>
      </c>
    </row>
    <row r="43" spans="2:6" ht="12.75">
      <c r="B43" t="s">
        <v>159</v>
      </c>
      <c r="C43" t="s">
        <v>160</v>
      </c>
      <c r="F43">
        <v>42</v>
      </c>
    </row>
    <row r="44" spans="2:6" ht="12.75">
      <c r="B44" t="s">
        <v>161</v>
      </c>
      <c r="C44" t="s">
        <v>43</v>
      </c>
      <c r="F44">
        <v>43</v>
      </c>
    </row>
    <row r="45" spans="2:6" ht="12.75">
      <c r="B45" t="s">
        <v>162</v>
      </c>
      <c r="C45" t="s">
        <v>163</v>
      </c>
      <c r="F45">
        <v>44</v>
      </c>
    </row>
    <row r="46" spans="2:6" ht="12.75">
      <c r="B46" t="s">
        <v>164</v>
      </c>
      <c r="C46" t="s">
        <v>165</v>
      </c>
      <c r="F46">
        <v>45</v>
      </c>
    </row>
    <row r="47" spans="2:6" ht="12.75">
      <c r="B47" t="s">
        <v>166</v>
      </c>
      <c r="C47" t="s">
        <v>167</v>
      </c>
      <c r="F47">
        <v>46</v>
      </c>
    </row>
    <row r="48" spans="2:6" ht="12.75">
      <c r="B48" t="s">
        <v>168</v>
      </c>
      <c r="C48" t="s">
        <v>169</v>
      </c>
      <c r="F48">
        <v>47</v>
      </c>
    </row>
    <row r="49" spans="2:6" ht="12.75">
      <c r="B49" t="s">
        <v>170</v>
      </c>
      <c r="C49" t="s">
        <v>171</v>
      </c>
      <c r="F49">
        <v>48</v>
      </c>
    </row>
    <row r="50" spans="2:6" ht="12.75">
      <c r="B50" t="s">
        <v>172</v>
      </c>
      <c r="C50" t="s">
        <v>173</v>
      </c>
      <c r="F50">
        <v>49</v>
      </c>
    </row>
    <row r="51" spans="2:6" ht="12.75">
      <c r="B51" t="s">
        <v>174</v>
      </c>
      <c r="C51" t="s">
        <v>175</v>
      </c>
      <c r="F51">
        <v>50</v>
      </c>
    </row>
    <row r="52" spans="2:6" ht="12.75">
      <c r="B52" t="s">
        <v>176</v>
      </c>
      <c r="C52" t="s">
        <v>177</v>
      </c>
      <c r="F52">
        <v>51</v>
      </c>
    </row>
    <row r="53" spans="2:6" ht="12.75">
      <c r="B53" t="s">
        <v>178</v>
      </c>
      <c r="C53" t="s">
        <v>60</v>
      </c>
      <c r="F53">
        <v>52</v>
      </c>
    </row>
    <row r="54" spans="2:3" ht="12.75">
      <c r="B54" t="s">
        <v>179</v>
      </c>
      <c r="C54" t="s">
        <v>180</v>
      </c>
    </row>
    <row r="55" spans="2:3" ht="12.75">
      <c r="B55" t="s">
        <v>181</v>
      </c>
      <c r="C55" t="s">
        <v>28</v>
      </c>
    </row>
    <row r="56" spans="2:3" ht="12.75">
      <c r="B56" t="s">
        <v>182</v>
      </c>
      <c r="C56" t="s">
        <v>57</v>
      </c>
    </row>
    <row r="57" spans="2:3" ht="12.75">
      <c r="B57" t="s">
        <v>183</v>
      </c>
      <c r="C57" t="s">
        <v>184</v>
      </c>
    </row>
    <row r="58" spans="2:3" ht="12.75">
      <c r="B58" t="s">
        <v>185</v>
      </c>
      <c r="C58" t="s">
        <v>186</v>
      </c>
    </row>
    <row r="59" spans="2:3" ht="12.75">
      <c r="B59" t="s">
        <v>187</v>
      </c>
      <c r="C59" t="s">
        <v>188</v>
      </c>
    </row>
    <row r="60" spans="2:3" ht="12.75">
      <c r="B60" t="s">
        <v>189</v>
      </c>
      <c r="C60" t="s">
        <v>190</v>
      </c>
    </row>
    <row r="61" spans="2:3" ht="12.75">
      <c r="B61" t="s">
        <v>191</v>
      </c>
      <c r="C61" t="s">
        <v>38</v>
      </c>
    </row>
    <row r="62" spans="2:3" ht="12.75">
      <c r="B62" t="s">
        <v>192</v>
      </c>
      <c r="C62" t="s">
        <v>193</v>
      </c>
    </row>
    <row r="63" spans="2:3" ht="12.75">
      <c r="B63" t="s">
        <v>194</v>
      </c>
      <c r="C63" t="s">
        <v>195</v>
      </c>
    </row>
    <row r="64" spans="2:3" ht="12.75">
      <c r="B64" t="s">
        <v>196</v>
      </c>
      <c r="C64" t="s">
        <v>197</v>
      </c>
    </row>
    <row r="65" spans="2:3" ht="12.75">
      <c r="B65" t="s">
        <v>198</v>
      </c>
      <c r="C65" t="s">
        <v>199</v>
      </c>
    </row>
    <row r="66" spans="2:3" ht="12.75">
      <c r="B66" t="s">
        <v>200</v>
      </c>
      <c r="C66" t="s">
        <v>201</v>
      </c>
    </row>
    <row r="67" spans="2:3" ht="12.75">
      <c r="B67" t="s">
        <v>202</v>
      </c>
      <c r="C67" t="s">
        <v>203</v>
      </c>
    </row>
    <row r="68" spans="2:3" ht="12.75">
      <c r="B68" t="s">
        <v>204</v>
      </c>
      <c r="C68" t="s">
        <v>40</v>
      </c>
    </row>
    <row r="69" spans="2:3" ht="12.75">
      <c r="B69" t="s">
        <v>205</v>
      </c>
      <c r="C69" t="s">
        <v>206</v>
      </c>
    </row>
    <row r="70" ht="12.75">
      <c r="C70" t="s">
        <v>15</v>
      </c>
    </row>
    <row r="71" ht="12.75">
      <c r="C71" t="s">
        <v>207</v>
      </c>
    </row>
    <row r="72" ht="12.75">
      <c r="C72" t="s">
        <v>208</v>
      </c>
    </row>
    <row r="73" ht="12.75">
      <c r="C73" t="s">
        <v>209</v>
      </c>
    </row>
    <row r="74" ht="12.75">
      <c r="C74" t="s">
        <v>210</v>
      </c>
    </row>
    <row r="75" ht="12.75">
      <c r="C75" t="s">
        <v>211</v>
      </c>
    </row>
    <row r="76" ht="12.75">
      <c r="C76" t="s">
        <v>212</v>
      </c>
    </row>
    <row r="77" ht="12.75">
      <c r="C77" t="s">
        <v>213</v>
      </c>
    </row>
    <row r="78" ht="12.75">
      <c r="C78" t="s">
        <v>21</v>
      </c>
    </row>
    <row r="79" ht="12.75">
      <c r="C79" t="s">
        <v>214</v>
      </c>
    </row>
    <row r="80" ht="12.75">
      <c r="C80" t="s">
        <v>23</v>
      </c>
    </row>
    <row r="81" ht="12.75">
      <c r="C81" t="s">
        <v>215</v>
      </c>
    </row>
    <row r="82" ht="12.75">
      <c r="C82" t="s">
        <v>216</v>
      </c>
    </row>
    <row r="83" ht="12.75">
      <c r="C83" t="s">
        <v>34</v>
      </c>
    </row>
    <row r="84" ht="12.75">
      <c r="C84" t="s">
        <v>50</v>
      </c>
    </row>
    <row r="85" ht="12.75">
      <c r="C85" t="s">
        <v>217</v>
      </c>
    </row>
    <row r="86" ht="12.75">
      <c r="C86" t="s">
        <v>218</v>
      </c>
    </row>
    <row r="87" ht="12.75">
      <c r="C87" t="s">
        <v>219</v>
      </c>
    </row>
    <row r="88" ht="12.75">
      <c r="C88" t="s">
        <v>220</v>
      </c>
    </row>
    <row r="89" ht="12.75">
      <c r="C89" t="s">
        <v>221</v>
      </c>
    </row>
    <row r="90" ht="12.75">
      <c r="C90" t="s">
        <v>222</v>
      </c>
    </row>
    <row r="91" ht="12.75">
      <c r="C91" t="s">
        <v>53</v>
      </c>
    </row>
    <row r="92" ht="12.75">
      <c r="C92" t="s">
        <v>223</v>
      </c>
    </row>
    <row r="93" ht="12.75">
      <c r="C93" t="s">
        <v>26</v>
      </c>
    </row>
    <row r="94" ht="12.75">
      <c r="C94" t="s">
        <v>32</v>
      </c>
    </row>
    <row r="95" ht="12.75">
      <c r="C95" t="s">
        <v>224</v>
      </c>
    </row>
    <row r="96" ht="12.75">
      <c r="C96" t="s">
        <v>225</v>
      </c>
    </row>
    <row r="97" ht="12.75">
      <c r="C97" t="s">
        <v>226</v>
      </c>
    </row>
    <row r="98" ht="12.75">
      <c r="C98" t="s">
        <v>227</v>
      </c>
    </row>
  </sheetData>
  <sheetProtection/>
  <printOptions/>
  <pageMargins left="0.7875" right="0.7875" top="0.5902777777777778" bottom="0.5902777777777778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2"/>
  <sheetViews>
    <sheetView zoomScalePageLayoutView="0" workbookViewId="0" topLeftCell="B1">
      <selection activeCell="J13" sqref="J13"/>
    </sheetView>
  </sheetViews>
  <sheetFormatPr defaultColWidth="11.57421875" defaultRowHeight="12.75"/>
  <cols>
    <col min="1" max="1" width="0" style="0" hidden="1" customWidth="1"/>
    <col min="2" max="10" width="11.57421875" style="0" customWidth="1"/>
    <col min="11" max="12" width="8.140625" style="0" customWidth="1"/>
    <col min="13" max="13" width="9.140625" style="0" customWidth="1"/>
    <col min="14" max="14" width="10.57421875" style="0" customWidth="1"/>
    <col min="15" max="15" width="5.57421875" style="0" customWidth="1"/>
  </cols>
  <sheetData>
    <row r="1" spans="1:9" ht="20.25">
      <c r="A1" s="37" t="s">
        <v>0</v>
      </c>
      <c r="B1" s="55" t="s">
        <v>0</v>
      </c>
      <c r="C1" s="55"/>
      <c r="G1" s="55" t="s">
        <v>228</v>
      </c>
      <c r="H1" s="55"/>
      <c r="I1" s="55"/>
    </row>
    <row r="2" ht="12.75">
      <c r="A2" s="38"/>
    </row>
    <row r="3" ht="12.75">
      <c r="A3" s="38"/>
    </row>
    <row r="4" spans="2:9" ht="20.25">
      <c r="B4" s="56" t="s">
        <v>229</v>
      </c>
      <c r="C4" s="56"/>
      <c r="D4" s="57" t="s">
        <v>230</v>
      </c>
      <c r="E4" s="57"/>
      <c r="F4" s="39" t="s">
        <v>231</v>
      </c>
      <c r="G4" s="58" t="s">
        <v>60</v>
      </c>
      <c r="H4" s="58"/>
      <c r="I4" s="58"/>
    </row>
    <row r="6" ht="12.75">
      <c r="L6" s="40"/>
    </row>
    <row r="7" spans="2:12" ht="15" customHeight="1">
      <c r="B7" s="41" t="s">
        <v>232</v>
      </c>
      <c r="C7" s="59">
        <f>IF(ISBLANK(L12),"",CHOOSE(WEEKDAY(L12,1),M8,M8+1,M8+2,M8+3,M8+4,M8+5,M8+6))</f>
        <v>41370</v>
      </c>
      <c r="D7" s="59"/>
      <c r="E7" s="59"/>
      <c r="G7" s="60" t="s">
        <v>233</v>
      </c>
      <c r="H7" s="60"/>
      <c r="I7" s="1" t="s">
        <v>234</v>
      </c>
      <c r="K7" s="42"/>
      <c r="L7" s="43"/>
    </row>
    <row r="8" spans="11:17" ht="12.75">
      <c r="K8" s="44"/>
      <c r="L8" s="42" t="s">
        <v>235</v>
      </c>
      <c r="M8" s="61">
        <f>Planning!E3</f>
        <v>41365</v>
      </c>
      <c r="N8" s="61"/>
      <c r="O8" s="42" t="s">
        <v>236</v>
      </c>
      <c r="P8" s="62">
        <f>Planning!H3</f>
        <v>41371</v>
      </c>
      <c r="Q8" s="62"/>
    </row>
    <row r="10" spans="2:9" ht="15.75">
      <c r="B10" s="45" t="s">
        <v>237</v>
      </c>
      <c r="C10" s="63" t="s">
        <v>116</v>
      </c>
      <c r="D10" s="63"/>
      <c r="E10" s="63"/>
      <c r="G10" s="64" t="s">
        <v>238</v>
      </c>
      <c r="H10" s="64"/>
      <c r="I10" s="1"/>
    </row>
    <row r="11" ht="12.75">
      <c r="L11" t="s">
        <v>7</v>
      </c>
    </row>
    <row r="12" ht="12.75">
      <c r="L12" s="46">
        <v>6</v>
      </c>
    </row>
    <row r="13" spans="2:5" ht="15.75">
      <c r="B13" s="45" t="s">
        <v>239</v>
      </c>
      <c r="C13" s="63" t="s">
        <v>59</v>
      </c>
      <c r="D13" s="63"/>
      <c r="E13" s="63"/>
    </row>
    <row r="16" spans="2:256" s="47" customFormat="1" ht="18">
      <c r="B16" s="65" t="s">
        <v>240</v>
      </c>
      <c r="C16" s="65"/>
      <c r="D16" s="65" t="s">
        <v>241</v>
      </c>
      <c r="E16" s="65"/>
      <c r="F16" s="65"/>
      <c r="G16" s="65"/>
      <c r="H16" s="65" t="s">
        <v>242</v>
      </c>
      <c r="I16" s="65"/>
      <c r="IV16"/>
    </row>
    <row r="17" spans="2:9" ht="15.75">
      <c r="B17" s="66">
        <v>4</v>
      </c>
      <c r="C17" s="66"/>
      <c r="D17" s="66"/>
      <c r="E17" s="66"/>
      <c r="F17" s="66"/>
      <c r="G17" s="66"/>
      <c r="H17" s="66"/>
      <c r="I17" s="66"/>
    </row>
    <row r="18" spans="2:9" ht="15.75">
      <c r="B18" s="66">
        <v>5</v>
      </c>
      <c r="C18" s="66"/>
      <c r="D18" s="66"/>
      <c r="E18" s="66"/>
      <c r="F18" s="66"/>
      <c r="G18" s="66"/>
      <c r="H18" s="66"/>
      <c r="I18" s="66"/>
    </row>
    <row r="19" spans="2:9" ht="15.75">
      <c r="B19" s="66">
        <v>6</v>
      </c>
      <c r="C19" s="66"/>
      <c r="D19" s="66"/>
      <c r="E19" s="66"/>
      <c r="F19" s="66"/>
      <c r="G19" s="66"/>
      <c r="H19" s="66"/>
      <c r="I19" s="66"/>
    </row>
    <row r="20" spans="2:9" ht="15.75">
      <c r="B20" s="66">
        <v>7</v>
      </c>
      <c r="C20" s="66"/>
      <c r="D20" s="66"/>
      <c r="E20" s="66"/>
      <c r="F20" s="66"/>
      <c r="G20" s="66"/>
      <c r="H20" s="66"/>
      <c r="I20" s="66"/>
    </row>
    <row r="21" spans="2:9" ht="15.75">
      <c r="B21" s="66">
        <v>8</v>
      </c>
      <c r="C21" s="66"/>
      <c r="D21" s="66"/>
      <c r="E21" s="66"/>
      <c r="F21" s="66"/>
      <c r="G21" s="66"/>
      <c r="H21" s="66"/>
      <c r="I21" s="66"/>
    </row>
    <row r="22" spans="2:9" ht="15.75">
      <c r="B22" s="66">
        <v>9</v>
      </c>
      <c r="C22" s="66"/>
      <c r="D22" s="66"/>
      <c r="E22" s="66"/>
      <c r="F22" s="66"/>
      <c r="G22" s="66"/>
      <c r="H22" s="66"/>
      <c r="I22" s="66"/>
    </row>
    <row r="23" spans="2:9" ht="15.75">
      <c r="B23" s="66">
        <v>10</v>
      </c>
      <c r="C23" s="66"/>
      <c r="D23" s="66"/>
      <c r="E23" s="66"/>
      <c r="F23" s="66"/>
      <c r="G23" s="66"/>
      <c r="H23" s="66"/>
      <c r="I23" s="66"/>
    </row>
    <row r="24" spans="2:9" ht="15.75">
      <c r="B24" s="66">
        <v>11</v>
      </c>
      <c r="C24" s="66"/>
      <c r="D24" s="66"/>
      <c r="E24" s="66"/>
      <c r="F24" s="66"/>
      <c r="G24" s="66"/>
      <c r="H24" s="66"/>
      <c r="I24" s="66"/>
    </row>
    <row r="25" spans="2:9" ht="15.75">
      <c r="B25" s="66">
        <v>12</v>
      </c>
      <c r="C25" s="66"/>
      <c r="D25" s="66"/>
      <c r="E25" s="66"/>
      <c r="F25" s="66"/>
      <c r="G25" s="66"/>
      <c r="H25" s="66"/>
      <c r="I25" s="66"/>
    </row>
    <row r="26" spans="2:9" ht="15.75">
      <c r="B26" s="66">
        <v>13</v>
      </c>
      <c r="C26" s="66"/>
      <c r="D26" s="66"/>
      <c r="E26" s="66"/>
      <c r="F26" s="66"/>
      <c r="G26" s="66"/>
      <c r="H26" s="66"/>
      <c r="I26" s="66"/>
    </row>
    <row r="27" spans="2:9" ht="15.75">
      <c r="B27" s="66">
        <v>14</v>
      </c>
      <c r="C27" s="66"/>
      <c r="D27" s="66"/>
      <c r="E27" s="66"/>
      <c r="F27" s="66"/>
      <c r="G27" s="66"/>
      <c r="H27" s="66"/>
      <c r="I27" s="66"/>
    </row>
    <row r="28" spans="2:9" ht="15.75">
      <c r="B28" s="66">
        <v>15</v>
      </c>
      <c r="C28" s="66"/>
      <c r="D28" s="66"/>
      <c r="E28" s="66"/>
      <c r="F28" s="66"/>
      <c r="G28" s="66"/>
      <c r="H28" s="66"/>
      <c r="I28" s="66"/>
    </row>
    <row r="31" spans="4:7" ht="20.25">
      <c r="D31" s="55" t="s">
        <v>243</v>
      </c>
      <c r="E31" s="55"/>
      <c r="F31" s="55"/>
      <c r="G31" s="55"/>
    </row>
    <row r="34" spans="4:8" ht="12.75">
      <c r="D34" s="67" t="s">
        <v>244</v>
      </c>
      <c r="E34" s="67"/>
      <c r="F34" s="48"/>
      <c r="G34" s="68" t="str">
        <f>T(G4)</f>
        <v>CT ASM SCBF</v>
      </c>
      <c r="H34" s="68"/>
    </row>
    <row r="37" spans="2:8" ht="12.75">
      <c r="B37" s="69" t="s">
        <v>245</v>
      </c>
      <c r="C37" s="69"/>
      <c r="D37" s="67" t="s">
        <v>244</v>
      </c>
      <c r="E37" s="67"/>
      <c r="G37" s="68" t="str">
        <f>T(G4)</f>
        <v>CT ASM SCBF</v>
      </c>
      <c r="H37" s="68"/>
    </row>
    <row r="43" spans="4:7" ht="14.25">
      <c r="D43" s="70" t="s">
        <v>246</v>
      </c>
      <c r="E43" s="70"/>
      <c r="F43" s="70"/>
      <c r="G43" s="70"/>
    </row>
    <row r="45" spans="2:256" s="47" customFormat="1" ht="18">
      <c r="B45" s="71" t="s">
        <v>247</v>
      </c>
      <c r="C45" s="71"/>
      <c r="D45" s="71"/>
      <c r="E45" s="71"/>
      <c r="F45" s="71"/>
      <c r="G45" s="71"/>
      <c r="H45" s="71"/>
      <c r="I45" s="71"/>
      <c r="IV45"/>
    </row>
    <row r="46" spans="2:256" s="47" customFormat="1" ht="18">
      <c r="B46" s="71" t="s">
        <v>247</v>
      </c>
      <c r="C46" s="71"/>
      <c r="D46" s="71"/>
      <c r="E46" s="71"/>
      <c r="F46" s="71"/>
      <c r="G46" s="71"/>
      <c r="H46" s="71"/>
      <c r="I46" s="71"/>
      <c r="IV46"/>
    </row>
    <row r="47" spans="2:256" s="47" customFormat="1" ht="18">
      <c r="B47" s="71" t="s">
        <v>247</v>
      </c>
      <c r="C47" s="71"/>
      <c r="D47" s="71"/>
      <c r="E47" s="71"/>
      <c r="F47" s="71"/>
      <c r="G47" s="71"/>
      <c r="H47" s="71"/>
      <c r="I47" s="71"/>
      <c r="IV47"/>
    </row>
    <row r="48" spans="2:256" s="47" customFormat="1" ht="18">
      <c r="B48" s="71" t="s">
        <v>247</v>
      </c>
      <c r="C48" s="71"/>
      <c r="D48" s="71"/>
      <c r="E48" s="71"/>
      <c r="F48" s="71"/>
      <c r="G48" s="71"/>
      <c r="H48" s="71"/>
      <c r="I48" s="71"/>
      <c r="IV48"/>
    </row>
    <row r="49" spans="2:256" s="47" customFormat="1" ht="18">
      <c r="B49" s="71" t="s">
        <v>247</v>
      </c>
      <c r="C49" s="71"/>
      <c r="D49" s="71"/>
      <c r="E49" s="71"/>
      <c r="F49" s="71"/>
      <c r="G49" s="71"/>
      <c r="H49" s="71"/>
      <c r="I49" s="71"/>
      <c r="IV49"/>
    </row>
    <row r="50" spans="2:256" s="47" customFormat="1" ht="18">
      <c r="B50" s="49"/>
      <c r="C50" s="49"/>
      <c r="D50" s="49"/>
      <c r="E50" s="49"/>
      <c r="F50" s="49"/>
      <c r="G50" s="49"/>
      <c r="H50" s="49"/>
      <c r="I50" s="49"/>
      <c r="IV50"/>
    </row>
    <row r="51" spans="2:256" s="47" customFormat="1" ht="18">
      <c r="B51" s="49"/>
      <c r="C51" s="49"/>
      <c r="D51" s="49"/>
      <c r="E51" s="49"/>
      <c r="F51" s="49"/>
      <c r="G51" s="49"/>
      <c r="H51" s="49"/>
      <c r="I51" s="49"/>
      <c r="IV51"/>
    </row>
    <row r="52" s="47" customFormat="1" ht="18">
      <c r="IV52"/>
    </row>
  </sheetData>
  <sheetProtection/>
  <mergeCells count="63">
    <mergeCell ref="D43:G43"/>
    <mergeCell ref="B45:I45"/>
    <mergeCell ref="B46:I46"/>
    <mergeCell ref="B47:I47"/>
    <mergeCell ref="B48:I48"/>
    <mergeCell ref="B49:I49"/>
    <mergeCell ref="D31:G31"/>
    <mergeCell ref="D34:E34"/>
    <mergeCell ref="G34:H34"/>
    <mergeCell ref="B37:C37"/>
    <mergeCell ref="D37:E37"/>
    <mergeCell ref="G37:H37"/>
    <mergeCell ref="B27:C27"/>
    <mergeCell ref="D27:G27"/>
    <mergeCell ref="H27:I27"/>
    <mergeCell ref="B28:C28"/>
    <mergeCell ref="D28:G28"/>
    <mergeCell ref="H28:I28"/>
    <mergeCell ref="B25:C25"/>
    <mergeCell ref="D25:G25"/>
    <mergeCell ref="H25:I25"/>
    <mergeCell ref="B26:C26"/>
    <mergeCell ref="D26:G26"/>
    <mergeCell ref="H26:I26"/>
    <mergeCell ref="B23:C23"/>
    <mergeCell ref="D23:G23"/>
    <mergeCell ref="H23:I23"/>
    <mergeCell ref="B24:C24"/>
    <mergeCell ref="D24:G24"/>
    <mergeCell ref="H24:I24"/>
    <mergeCell ref="B21:C21"/>
    <mergeCell ref="D21:G21"/>
    <mergeCell ref="H21:I21"/>
    <mergeCell ref="B22:C22"/>
    <mergeCell ref="D22:G22"/>
    <mergeCell ref="H22:I22"/>
    <mergeCell ref="B19:C19"/>
    <mergeCell ref="D19:G19"/>
    <mergeCell ref="H19:I19"/>
    <mergeCell ref="B20:C20"/>
    <mergeCell ref="D20:G20"/>
    <mergeCell ref="H20:I20"/>
    <mergeCell ref="B17:C17"/>
    <mergeCell ref="D17:G17"/>
    <mergeCell ref="H17:I17"/>
    <mergeCell ref="B18:C18"/>
    <mergeCell ref="D18:G18"/>
    <mergeCell ref="H18:I18"/>
    <mergeCell ref="M8:N8"/>
    <mergeCell ref="P8:Q8"/>
    <mergeCell ref="C10:E10"/>
    <mergeCell ref="G10:H10"/>
    <mergeCell ref="C13:E13"/>
    <mergeCell ref="B16:C16"/>
    <mergeCell ref="D16:G16"/>
    <mergeCell ref="H16:I16"/>
    <mergeCell ref="B1:C1"/>
    <mergeCell ref="G1:I1"/>
    <mergeCell ref="B4:C4"/>
    <mergeCell ref="D4:E4"/>
    <mergeCell ref="G4:I4"/>
    <mergeCell ref="C7:E7"/>
    <mergeCell ref="G7:H7"/>
  </mergeCells>
  <dataValidations count="4">
    <dataValidation type="list" operator="equal" allowBlank="1" sqref="G4">
      <formula1>CLUBS</formula1>
    </dataValidation>
    <dataValidation type="list" operator="equal" allowBlank="1" sqref="C13">
      <formula1>EQUIPE</formula1>
    </dataValidation>
    <dataValidation type="list" operator="equal" allowBlank="1" sqref="K8">
      <formula1>SEMAINE</formula1>
    </dataValidation>
    <dataValidation type="list" operator="equal" allowBlank="1" sqref="C10">
      <formula1>LIEU</formula1>
    </dataValidation>
  </dataValidations>
  <printOptions/>
  <pageMargins left="0.4701388888888889" right="0.4701388888888889" top="0.5902777777777778" bottom="0.59027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JuFa</cp:lastModifiedBy>
  <dcterms:modified xsi:type="dcterms:W3CDTF">2013-03-29T19:23:59Z</dcterms:modified>
  <cp:category/>
  <cp:version/>
  <cp:contentType/>
  <cp:contentStatus/>
</cp:coreProperties>
</file>