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Mémoires" sheetId="1" r:id="rId1"/>
    <sheet name="Projets M1" sheetId="2" r:id="rId2"/>
    <sheet name="Inventaires" sheetId="3" r:id="rId3"/>
  </sheets>
  <definedNames>
    <definedName name="Table1">Mémoires!$B$2:$H$29</definedName>
  </definedNames>
  <calcPr calcId="125725"/>
  <fileRecoveryPr repairLoad="1"/>
</workbook>
</file>

<file path=xl/calcChain.xml><?xml version="1.0" encoding="utf-8"?>
<calcChain xmlns="http://schemas.openxmlformats.org/spreadsheetml/2006/main">
  <c r="O431" i="1"/>
  <c r="M431"/>
  <c r="N431" s="1"/>
  <c r="L431"/>
  <c r="K431"/>
  <c r="O430"/>
  <c r="N430"/>
  <c r="M430"/>
  <c r="L430"/>
  <c r="K430"/>
  <c r="O429"/>
  <c r="M429"/>
  <c r="L429"/>
  <c r="K429"/>
  <c r="N429" s="1"/>
  <c r="O428"/>
  <c r="M428"/>
  <c r="L428"/>
  <c r="N428" s="1"/>
  <c r="K428"/>
  <c r="O427"/>
  <c r="M427"/>
  <c r="N427" s="1"/>
  <c r="L427"/>
  <c r="K427"/>
  <c r="O426"/>
  <c r="N426"/>
  <c r="M426"/>
  <c r="L426"/>
  <c r="K426"/>
  <c r="O425"/>
  <c r="M425"/>
  <c r="L425"/>
  <c r="K425"/>
  <c r="N425" s="1"/>
  <c r="O424"/>
  <c r="M424"/>
  <c r="L424"/>
  <c r="N424" s="1"/>
  <c r="K424"/>
  <c r="O423"/>
  <c r="M423"/>
  <c r="N423" s="1"/>
  <c r="L423"/>
  <c r="K423"/>
  <c r="O422"/>
  <c r="N422"/>
  <c r="M422"/>
  <c r="L422"/>
  <c r="K422"/>
  <c r="O421"/>
  <c r="M421"/>
  <c r="L421"/>
  <c r="K421"/>
  <c r="N421" s="1"/>
  <c r="O420"/>
  <c r="M420"/>
  <c r="L420"/>
  <c r="N420" s="1"/>
  <c r="K420"/>
  <c r="O419"/>
  <c r="M419"/>
  <c r="N419" s="1"/>
  <c r="L419"/>
  <c r="K419"/>
  <c r="O418"/>
  <c r="N418"/>
  <c r="M418"/>
  <c r="L418"/>
  <c r="K418"/>
  <c r="O417"/>
  <c r="M417"/>
  <c r="L417"/>
  <c r="K417"/>
  <c r="N417" s="1"/>
  <c r="O416"/>
  <c r="M416"/>
  <c r="L416"/>
  <c r="N416" s="1"/>
  <c r="K416"/>
  <c r="O415"/>
  <c r="M415"/>
  <c r="N415" s="1"/>
  <c r="L415"/>
  <c r="K415"/>
  <c r="O414"/>
  <c r="N414"/>
  <c r="M414"/>
  <c r="L414"/>
  <c r="K414"/>
  <c r="O413"/>
  <c r="M413"/>
  <c r="L413"/>
  <c r="K413"/>
  <c r="N413" s="1"/>
  <c r="O412"/>
  <c r="M412"/>
  <c r="L412"/>
  <c r="N412" s="1"/>
  <c r="K412"/>
  <c r="O411"/>
  <c r="M411"/>
  <c r="N411" s="1"/>
  <c r="L411"/>
  <c r="K411"/>
  <c r="O410"/>
  <c r="N410"/>
  <c r="M410"/>
  <c r="L410"/>
  <c r="K410"/>
  <c r="O409"/>
  <c r="M409"/>
  <c r="L409"/>
  <c r="K409"/>
  <c r="N409" s="1"/>
  <c r="O408"/>
  <c r="M408"/>
  <c r="L408"/>
  <c r="N408" s="1"/>
  <c r="K408"/>
  <c r="O407"/>
  <c r="M407"/>
  <c r="N407" s="1"/>
  <c r="L407"/>
  <c r="K407"/>
  <c r="O406"/>
  <c r="N406"/>
  <c r="M406"/>
  <c r="L406"/>
  <c r="K406"/>
  <c r="O405"/>
  <c r="M405"/>
  <c r="L405"/>
  <c r="K405"/>
  <c r="N405" s="1"/>
  <c r="O404"/>
  <c r="M404"/>
  <c r="L404"/>
  <c r="N404" s="1"/>
  <c r="K404"/>
  <c r="O403"/>
  <c r="M403"/>
  <c r="N403" s="1"/>
  <c r="L403"/>
  <c r="K403"/>
  <c r="O402"/>
  <c r="N402"/>
  <c r="M402"/>
  <c r="L402"/>
  <c r="K402"/>
  <c r="O401"/>
  <c r="M401"/>
  <c r="L401"/>
  <c r="K401"/>
  <c r="N401" s="1"/>
  <c r="O400"/>
  <c r="M400"/>
  <c r="L400"/>
  <c r="N400" s="1"/>
  <c r="K400"/>
  <c r="O399"/>
  <c r="M399"/>
  <c r="N399" s="1"/>
  <c r="L399"/>
  <c r="K399"/>
  <c r="O398"/>
  <c r="N398"/>
  <c r="M398"/>
  <c r="L398"/>
  <c r="K398"/>
  <c r="O397"/>
  <c r="M397"/>
  <c r="L397"/>
  <c r="K397"/>
  <c r="N397" s="1"/>
  <c r="O396"/>
  <c r="M396"/>
  <c r="L396"/>
  <c r="N396" s="1"/>
  <c r="K396"/>
  <c r="O395"/>
  <c r="M395"/>
  <c r="N395" s="1"/>
  <c r="L395"/>
  <c r="K395"/>
  <c r="O394"/>
  <c r="N394"/>
  <c r="M394"/>
  <c r="L394"/>
  <c r="K394"/>
  <c r="O393"/>
  <c r="M393"/>
  <c r="L393"/>
  <c r="K393"/>
  <c r="N393" s="1"/>
  <c r="O392"/>
  <c r="M392"/>
  <c r="L392"/>
  <c r="L488" s="1"/>
  <c r="K392"/>
  <c r="O391"/>
  <c r="M391"/>
  <c r="N391" s="1"/>
  <c r="L391"/>
  <c r="K391"/>
  <c r="O390"/>
  <c r="O488" s="1"/>
  <c r="N390"/>
  <c r="M390"/>
  <c r="M488" s="1"/>
  <c r="L390"/>
  <c r="K390"/>
  <c r="K488" s="1"/>
  <c r="O389"/>
  <c r="M389"/>
  <c r="L389"/>
  <c r="K389"/>
  <c r="N389" s="1"/>
  <c r="O388"/>
  <c r="M388"/>
  <c r="L388"/>
  <c r="N388" s="1"/>
  <c r="K388"/>
  <c r="O387"/>
  <c r="M387"/>
  <c r="N387" s="1"/>
  <c r="L387"/>
  <c r="K387"/>
  <c r="O385"/>
  <c r="M385"/>
  <c r="L385"/>
  <c r="K385"/>
  <c r="N385" s="1"/>
  <c r="O384"/>
  <c r="M384"/>
  <c r="L384"/>
  <c r="N384" s="1"/>
  <c r="K384"/>
  <c r="O383"/>
  <c r="M383"/>
  <c r="N383" s="1"/>
  <c r="L383"/>
  <c r="K383"/>
  <c r="O382"/>
  <c r="N382"/>
  <c r="M382"/>
  <c r="L382"/>
  <c r="K382"/>
  <c r="O381"/>
  <c r="M381"/>
  <c r="L381"/>
  <c r="K381"/>
  <c r="N381" s="1"/>
  <c r="O380"/>
  <c r="M380"/>
  <c r="L380"/>
  <c r="N380" s="1"/>
  <c r="K380"/>
  <c r="O379"/>
  <c r="M379"/>
  <c r="N379" s="1"/>
  <c r="L379"/>
  <c r="K379"/>
  <c r="O378"/>
  <c r="N378"/>
  <c r="M378"/>
  <c r="L378"/>
  <c r="K378"/>
  <c r="O377"/>
  <c r="M377"/>
  <c r="L377"/>
  <c r="K377"/>
  <c r="N377" s="1"/>
  <c r="O376"/>
  <c r="M376"/>
  <c r="L376"/>
  <c r="N376" s="1"/>
  <c r="K376"/>
  <c r="O375"/>
  <c r="M375"/>
  <c r="N375" s="1"/>
  <c r="L375"/>
  <c r="K375"/>
  <c r="O374"/>
  <c r="N374"/>
  <c r="M374"/>
  <c r="L374"/>
  <c r="K374"/>
  <c r="O373"/>
  <c r="M373"/>
  <c r="L373"/>
  <c r="K373"/>
  <c r="N373" s="1"/>
  <c r="O372"/>
  <c r="M372"/>
  <c r="L372"/>
  <c r="N372" s="1"/>
  <c r="K372"/>
  <c r="O371"/>
  <c r="M371"/>
  <c r="N371" s="1"/>
  <c r="L371"/>
  <c r="K371"/>
  <c r="O370"/>
  <c r="N370"/>
  <c r="M370"/>
  <c r="L370"/>
  <c r="K370"/>
  <c r="O369"/>
  <c r="M369"/>
  <c r="L369"/>
  <c r="K369"/>
  <c r="N369" s="1"/>
  <c r="O368"/>
  <c r="M368"/>
  <c r="L368"/>
  <c r="N368" s="1"/>
  <c r="K368"/>
  <c r="D368"/>
  <c r="O367"/>
  <c r="N367"/>
  <c r="M367"/>
  <c r="L367"/>
  <c r="K367"/>
  <c r="O366"/>
  <c r="M366"/>
  <c r="L366"/>
  <c r="K366"/>
  <c r="N366" s="1"/>
  <c r="O365"/>
  <c r="M365"/>
  <c r="L365"/>
  <c r="N365" s="1"/>
  <c r="K365"/>
  <c r="O364"/>
  <c r="M364"/>
  <c r="N364" s="1"/>
  <c r="L364"/>
  <c r="K364"/>
  <c r="O363"/>
  <c r="N363"/>
  <c r="M363"/>
  <c r="L363"/>
  <c r="K363"/>
  <c r="O362"/>
  <c r="M362"/>
  <c r="L362"/>
  <c r="K362"/>
  <c r="N362" s="1"/>
  <c r="O361"/>
  <c r="M361"/>
  <c r="L361"/>
  <c r="N361" s="1"/>
  <c r="K361"/>
  <c r="O360"/>
  <c r="M360"/>
  <c r="N360" s="1"/>
  <c r="L360"/>
  <c r="K360"/>
  <c r="O359"/>
  <c r="N359"/>
  <c r="M359"/>
  <c r="L359"/>
  <c r="K359"/>
  <c r="O358"/>
  <c r="M358"/>
  <c r="L358"/>
  <c r="K358"/>
  <c r="N358" s="1"/>
  <c r="O357"/>
  <c r="M357"/>
  <c r="L357"/>
  <c r="N357" s="1"/>
  <c r="K357"/>
  <c r="O356"/>
  <c r="M356"/>
  <c r="N356" s="1"/>
  <c r="L356"/>
  <c r="K356"/>
  <c r="O355"/>
  <c r="N355"/>
  <c r="M355"/>
  <c r="L355"/>
  <c r="K355"/>
  <c r="O354"/>
  <c r="M354"/>
  <c r="L354"/>
  <c r="K354"/>
  <c r="N354" s="1"/>
  <c r="O353"/>
  <c r="M353"/>
  <c r="L353"/>
  <c r="N353" s="1"/>
  <c r="K353"/>
  <c r="O352"/>
  <c r="M352"/>
  <c r="N352" s="1"/>
  <c r="L352"/>
  <c r="K352"/>
  <c r="O351"/>
  <c r="N351"/>
  <c r="M351"/>
  <c r="L351"/>
  <c r="K351"/>
  <c r="O350"/>
  <c r="M350"/>
  <c r="L350"/>
  <c r="K350"/>
  <c r="N350" s="1"/>
  <c r="O349"/>
  <c r="M349"/>
  <c r="L349"/>
  <c r="N349" s="1"/>
  <c r="K349"/>
  <c r="O348"/>
  <c r="M348"/>
  <c r="N348" s="1"/>
  <c r="L348"/>
  <c r="K348"/>
  <c r="O347"/>
  <c r="N347"/>
  <c r="M347"/>
  <c r="L347"/>
  <c r="K347"/>
  <c r="O346"/>
  <c r="M346"/>
  <c r="L346"/>
  <c r="K346"/>
  <c r="N346" s="1"/>
  <c r="O345"/>
  <c r="M345"/>
  <c r="L345"/>
  <c r="N345" s="1"/>
  <c r="K345"/>
  <c r="O344"/>
  <c r="M344"/>
  <c r="N344" s="1"/>
  <c r="L344"/>
  <c r="K344"/>
  <c r="O343"/>
  <c r="N343"/>
  <c r="M343"/>
  <c r="L343"/>
  <c r="K343"/>
  <c r="O342"/>
  <c r="M342"/>
  <c r="L342"/>
  <c r="K342"/>
  <c r="N342" s="1"/>
  <c r="O341"/>
  <c r="M341"/>
  <c r="L341"/>
  <c r="N341" s="1"/>
  <c r="K341"/>
  <c r="O340"/>
  <c r="M340"/>
  <c r="N340" s="1"/>
  <c r="L340"/>
  <c r="K340"/>
  <c r="O339"/>
  <c r="N339"/>
  <c r="M339"/>
  <c r="L339"/>
  <c r="K339"/>
  <c r="O338"/>
  <c r="M338"/>
  <c r="L338"/>
  <c r="K338"/>
  <c r="N338" s="1"/>
  <c r="O337"/>
  <c r="M337"/>
  <c r="L337"/>
  <c r="N337" s="1"/>
  <c r="K337"/>
  <c r="O336"/>
  <c r="O386" s="1"/>
  <c r="M336"/>
  <c r="N336" s="1"/>
  <c r="L336"/>
  <c r="L386" s="1"/>
  <c r="K336"/>
  <c r="K386" s="1"/>
  <c r="O334"/>
  <c r="M334"/>
  <c r="L334"/>
  <c r="K334"/>
  <c r="N334" s="1"/>
  <c r="O333"/>
  <c r="M333"/>
  <c r="L333"/>
  <c r="N333" s="1"/>
  <c r="K333"/>
  <c r="O332"/>
  <c r="M332"/>
  <c r="N332" s="1"/>
  <c r="L332"/>
  <c r="K332"/>
  <c r="O331"/>
  <c r="N331"/>
  <c r="M331"/>
  <c r="L331"/>
  <c r="K331"/>
  <c r="O330"/>
  <c r="M330"/>
  <c r="L330"/>
  <c r="K330"/>
  <c r="N330" s="1"/>
  <c r="O329"/>
  <c r="M329"/>
  <c r="L329"/>
  <c r="N329" s="1"/>
  <c r="K329"/>
  <c r="O328"/>
  <c r="M328"/>
  <c r="N328" s="1"/>
  <c r="L328"/>
  <c r="K328"/>
  <c r="O327"/>
  <c r="N327"/>
  <c r="M327"/>
  <c r="L327"/>
  <c r="K327"/>
  <c r="O326"/>
  <c r="M326"/>
  <c r="L326"/>
  <c r="K326"/>
  <c r="N326" s="1"/>
  <c r="O325"/>
  <c r="M325"/>
  <c r="L325"/>
  <c r="N325" s="1"/>
  <c r="K325"/>
  <c r="O324"/>
  <c r="M324"/>
  <c r="N324" s="1"/>
  <c r="L324"/>
  <c r="K324"/>
  <c r="O323"/>
  <c r="N323"/>
  <c r="M323"/>
  <c r="L323"/>
  <c r="K323"/>
  <c r="O322"/>
  <c r="M322"/>
  <c r="L322"/>
  <c r="K322"/>
  <c r="N322" s="1"/>
  <c r="O321"/>
  <c r="M321"/>
  <c r="L321"/>
  <c r="N321" s="1"/>
  <c r="K321"/>
  <c r="O320"/>
  <c r="M320"/>
  <c r="N320" s="1"/>
  <c r="L320"/>
  <c r="K320"/>
  <c r="O319"/>
  <c r="N319"/>
  <c r="M319"/>
  <c r="L319"/>
  <c r="K319"/>
  <c r="O318"/>
  <c r="M318"/>
  <c r="L318"/>
  <c r="K318"/>
  <c r="N318" s="1"/>
  <c r="O317"/>
  <c r="M317"/>
  <c r="L317"/>
  <c r="N317" s="1"/>
  <c r="K317"/>
  <c r="O316"/>
  <c r="M316"/>
  <c r="N316" s="1"/>
  <c r="L316"/>
  <c r="K316"/>
  <c r="O315"/>
  <c r="N315"/>
  <c r="M315"/>
  <c r="L315"/>
  <c r="K315"/>
  <c r="O314"/>
  <c r="M314"/>
  <c r="L314"/>
  <c r="K314"/>
  <c r="N314" s="1"/>
  <c r="O313"/>
  <c r="M313"/>
  <c r="L313"/>
  <c r="N313" s="1"/>
  <c r="K313"/>
  <c r="O312"/>
  <c r="M312"/>
  <c r="N312" s="1"/>
  <c r="L312"/>
  <c r="K312"/>
  <c r="O311"/>
  <c r="N311"/>
  <c r="M311"/>
  <c r="L311"/>
  <c r="K311"/>
  <c r="O310"/>
  <c r="M310"/>
  <c r="L310"/>
  <c r="K310"/>
  <c r="N310" s="1"/>
  <c r="O309"/>
  <c r="M309"/>
  <c r="L309"/>
  <c r="N309" s="1"/>
  <c r="K309"/>
  <c r="O308"/>
  <c r="M308"/>
  <c r="N308" s="1"/>
  <c r="L308"/>
  <c r="K308"/>
  <c r="O307"/>
  <c r="N307"/>
  <c r="M307"/>
  <c r="L307"/>
  <c r="K307"/>
  <c r="O306"/>
  <c r="M306"/>
  <c r="L306"/>
  <c r="K306"/>
  <c r="N306" s="1"/>
  <c r="O305"/>
  <c r="M305"/>
  <c r="L305"/>
  <c r="N305" s="1"/>
  <c r="K305"/>
  <c r="O304"/>
  <c r="M304"/>
  <c r="N304" s="1"/>
  <c r="L304"/>
  <c r="K304"/>
  <c r="O303"/>
  <c r="N303"/>
  <c r="M303"/>
  <c r="L303"/>
  <c r="K303"/>
  <c r="O302"/>
  <c r="M302"/>
  <c r="L302"/>
  <c r="K302"/>
  <c r="N302" s="1"/>
  <c r="O301"/>
  <c r="M301"/>
  <c r="L301"/>
  <c r="N301" s="1"/>
  <c r="K301"/>
  <c r="O300"/>
  <c r="M300"/>
  <c r="N300" s="1"/>
  <c r="L300"/>
  <c r="K300"/>
  <c r="O299"/>
  <c r="N299"/>
  <c r="M299"/>
  <c r="L299"/>
  <c r="K299"/>
  <c r="O298"/>
  <c r="M298"/>
  <c r="L298"/>
  <c r="K298"/>
  <c r="N298" s="1"/>
  <c r="O297"/>
  <c r="M297"/>
  <c r="L297"/>
  <c r="N297" s="1"/>
  <c r="K297"/>
  <c r="O296"/>
  <c r="M296"/>
  <c r="N296" s="1"/>
  <c r="L296"/>
  <c r="K296"/>
  <c r="O295"/>
  <c r="N295"/>
  <c r="M295"/>
  <c r="L295"/>
  <c r="K295"/>
  <c r="O294"/>
  <c r="M294"/>
  <c r="L294"/>
  <c r="K294"/>
  <c r="N294" s="1"/>
  <c r="O293"/>
  <c r="M293"/>
  <c r="L293"/>
  <c r="N293" s="1"/>
  <c r="K293"/>
  <c r="O292"/>
  <c r="M292"/>
  <c r="N292" s="1"/>
  <c r="L292"/>
  <c r="K292"/>
  <c r="O291"/>
  <c r="N291"/>
  <c r="M291"/>
  <c r="L291"/>
  <c r="K291"/>
  <c r="O290"/>
  <c r="M290"/>
  <c r="L290"/>
  <c r="K290"/>
  <c r="N290" s="1"/>
  <c r="O289"/>
  <c r="M289"/>
  <c r="L289"/>
  <c r="N289" s="1"/>
  <c r="K289"/>
  <c r="O288"/>
  <c r="M288"/>
  <c r="N288" s="1"/>
  <c r="L288"/>
  <c r="K288"/>
  <c r="O287"/>
  <c r="N287"/>
  <c r="M287"/>
  <c r="L287"/>
  <c r="K287"/>
  <c r="O286"/>
  <c r="M286"/>
  <c r="L286"/>
  <c r="K286"/>
  <c r="N286" s="1"/>
  <c r="O285"/>
  <c r="M285"/>
  <c r="L285"/>
  <c r="N285" s="1"/>
  <c r="K285"/>
  <c r="O284"/>
  <c r="M284"/>
  <c r="N284" s="1"/>
  <c r="L284"/>
  <c r="K284"/>
  <c r="O283"/>
  <c r="N283"/>
  <c r="M283"/>
  <c r="L283"/>
  <c r="K283"/>
  <c r="O282"/>
  <c r="M282"/>
  <c r="L282"/>
  <c r="K282"/>
  <c r="N282" s="1"/>
  <c r="O281"/>
  <c r="M281"/>
  <c r="L281"/>
  <c r="N281" s="1"/>
  <c r="K281"/>
  <c r="O280"/>
  <c r="M280"/>
  <c r="N280" s="1"/>
  <c r="L280"/>
  <c r="K280"/>
  <c r="O279"/>
  <c r="N279"/>
  <c r="M279"/>
  <c r="L279"/>
  <c r="K279"/>
  <c r="O278"/>
  <c r="M278"/>
  <c r="L278"/>
  <c r="K278"/>
  <c r="N278" s="1"/>
  <c r="O277"/>
  <c r="M277"/>
  <c r="L277"/>
  <c r="N277" s="1"/>
  <c r="K277"/>
  <c r="O276"/>
  <c r="M276"/>
  <c r="N276" s="1"/>
  <c r="L276"/>
  <c r="K276"/>
  <c r="O275"/>
  <c r="O335" s="1"/>
  <c r="N275"/>
  <c r="M275"/>
  <c r="M335" s="1"/>
  <c r="L275"/>
  <c r="L335" s="1"/>
  <c r="K275"/>
  <c r="K335" s="1"/>
  <c r="O273"/>
  <c r="M273"/>
  <c r="L273"/>
  <c r="K273"/>
  <c r="N273" s="1"/>
  <c r="O272"/>
  <c r="M272"/>
  <c r="N272" s="1"/>
  <c r="L272"/>
  <c r="K272"/>
  <c r="O271"/>
  <c r="N271"/>
  <c r="M271"/>
  <c r="L271"/>
  <c r="K271"/>
  <c r="O270"/>
  <c r="M270"/>
  <c r="L270"/>
  <c r="K270"/>
  <c r="N270" s="1"/>
  <c r="O269"/>
  <c r="M269"/>
  <c r="L269"/>
  <c r="K269"/>
  <c r="N269" s="1"/>
  <c r="O268"/>
  <c r="M268"/>
  <c r="N268" s="1"/>
  <c r="L268"/>
  <c r="K268"/>
  <c r="O267"/>
  <c r="N267"/>
  <c r="M267"/>
  <c r="L267"/>
  <c r="K267"/>
  <c r="O266"/>
  <c r="M266"/>
  <c r="L266"/>
  <c r="K266"/>
  <c r="N266" s="1"/>
  <c r="O265"/>
  <c r="M265"/>
  <c r="L265"/>
  <c r="K265"/>
  <c r="N265" s="1"/>
  <c r="O264"/>
  <c r="M264"/>
  <c r="N264" s="1"/>
  <c r="L264"/>
  <c r="K264"/>
  <c r="O263"/>
  <c r="N263"/>
  <c r="M263"/>
  <c r="L263"/>
  <c r="K263"/>
  <c r="O262"/>
  <c r="M262"/>
  <c r="L262"/>
  <c r="K262"/>
  <c r="N262" s="1"/>
  <c r="O261"/>
  <c r="M261"/>
  <c r="L261"/>
  <c r="K261"/>
  <c r="N261" s="1"/>
  <c r="O260"/>
  <c r="M260"/>
  <c r="N260" s="1"/>
  <c r="L260"/>
  <c r="K260"/>
  <c r="O259"/>
  <c r="N259"/>
  <c r="M259"/>
  <c r="L259"/>
  <c r="K259"/>
  <c r="O258"/>
  <c r="M258"/>
  <c r="L258"/>
  <c r="K258"/>
  <c r="N258" s="1"/>
  <c r="O257"/>
  <c r="M257"/>
  <c r="L257"/>
  <c r="K257"/>
  <c r="N257" s="1"/>
  <c r="O256"/>
  <c r="M256"/>
  <c r="N256" s="1"/>
  <c r="L256"/>
  <c r="K256"/>
  <c r="D256"/>
  <c r="O255"/>
  <c r="M255"/>
  <c r="L255"/>
  <c r="K255"/>
  <c r="N255" s="1"/>
  <c r="O254"/>
  <c r="M254"/>
  <c r="L254"/>
  <c r="K254"/>
  <c r="N254" s="1"/>
  <c r="O253"/>
  <c r="M253"/>
  <c r="N253" s="1"/>
  <c r="L253"/>
  <c r="K253"/>
  <c r="O252"/>
  <c r="N252"/>
  <c r="M252"/>
  <c r="L252"/>
  <c r="K252"/>
  <c r="O251"/>
  <c r="M251"/>
  <c r="L251"/>
  <c r="K251"/>
  <c r="N251" s="1"/>
  <c r="O250"/>
  <c r="M250"/>
  <c r="L250"/>
  <c r="K250"/>
  <c r="N250" s="1"/>
  <c r="O249"/>
  <c r="M249"/>
  <c r="N249" s="1"/>
  <c r="L249"/>
  <c r="K249"/>
  <c r="O248"/>
  <c r="N248"/>
  <c r="M248"/>
  <c r="L248"/>
  <c r="K248"/>
  <c r="O247"/>
  <c r="M247"/>
  <c r="L247"/>
  <c r="K247"/>
  <c r="N247" s="1"/>
  <c r="O246"/>
  <c r="M246"/>
  <c r="L246"/>
  <c r="K246"/>
  <c r="N246" s="1"/>
  <c r="O245"/>
  <c r="M245"/>
  <c r="N245" s="1"/>
  <c r="L245"/>
  <c r="K245"/>
  <c r="O244"/>
  <c r="N244"/>
  <c r="M244"/>
  <c r="L244"/>
  <c r="K244"/>
  <c r="O243"/>
  <c r="M243"/>
  <c r="L243"/>
  <c r="K243"/>
  <c r="N243" s="1"/>
  <c r="O242"/>
  <c r="M242"/>
  <c r="L242"/>
  <c r="K242"/>
  <c r="N242" s="1"/>
  <c r="O241"/>
  <c r="M241"/>
  <c r="N241" s="1"/>
  <c r="L241"/>
  <c r="K241"/>
  <c r="O240"/>
  <c r="N240"/>
  <c r="M240"/>
  <c r="L240"/>
  <c r="K240"/>
  <c r="O239"/>
  <c r="M239"/>
  <c r="L239"/>
  <c r="K239"/>
  <c r="N239" s="1"/>
  <c r="O238"/>
  <c r="M238"/>
  <c r="L238"/>
  <c r="K238"/>
  <c r="N238" s="1"/>
  <c r="O237"/>
  <c r="M237"/>
  <c r="N237" s="1"/>
  <c r="L237"/>
  <c r="K237"/>
  <c r="O236"/>
  <c r="N236"/>
  <c r="M236"/>
  <c r="L236"/>
  <c r="K236"/>
  <c r="O235"/>
  <c r="M235"/>
  <c r="L235"/>
  <c r="K235"/>
  <c r="N235" s="1"/>
  <c r="O234"/>
  <c r="M234"/>
  <c r="L234"/>
  <c r="N234" s="1"/>
  <c r="K234"/>
  <c r="O233"/>
  <c r="M233"/>
  <c r="N233" s="1"/>
  <c r="L233"/>
  <c r="K233"/>
  <c r="O232"/>
  <c r="N232"/>
  <c r="M232"/>
  <c r="L232"/>
  <c r="K232"/>
  <c r="O231"/>
  <c r="M231"/>
  <c r="L231"/>
  <c r="K231"/>
  <c r="N231" s="1"/>
  <c r="D231"/>
  <c r="O230"/>
  <c r="M230"/>
  <c r="L230"/>
  <c r="N230" s="1"/>
  <c r="K230"/>
  <c r="O229"/>
  <c r="N229"/>
  <c r="M229"/>
  <c r="L229"/>
  <c r="K229"/>
  <c r="O228"/>
  <c r="M228"/>
  <c r="L228"/>
  <c r="K228"/>
  <c r="N228" s="1"/>
  <c r="O227"/>
  <c r="M227"/>
  <c r="L227"/>
  <c r="K227"/>
  <c r="N227" s="1"/>
  <c r="O226"/>
  <c r="M226"/>
  <c r="L226"/>
  <c r="N226" s="1"/>
  <c r="K226"/>
  <c r="O225"/>
  <c r="N225"/>
  <c r="M225"/>
  <c r="L225"/>
  <c r="K225"/>
  <c r="D225"/>
  <c r="O224"/>
  <c r="M224"/>
  <c r="L224"/>
  <c r="K224"/>
  <c r="N224" s="1"/>
  <c r="O223"/>
  <c r="M223"/>
  <c r="L223"/>
  <c r="N223" s="1"/>
  <c r="K223"/>
  <c r="O222"/>
  <c r="N222"/>
  <c r="M222"/>
  <c r="L222"/>
  <c r="K222"/>
  <c r="O221"/>
  <c r="M221"/>
  <c r="L221"/>
  <c r="K221"/>
  <c r="N221" s="1"/>
  <c r="O220"/>
  <c r="M220"/>
  <c r="L220"/>
  <c r="K220"/>
  <c r="N220" s="1"/>
  <c r="O219"/>
  <c r="M219"/>
  <c r="L219"/>
  <c r="N219" s="1"/>
  <c r="K219"/>
  <c r="O218"/>
  <c r="O274" s="1"/>
  <c r="N218"/>
  <c r="N274" s="1"/>
  <c r="M218"/>
  <c r="M274" s="1"/>
  <c r="L218"/>
  <c r="L274" s="1"/>
  <c r="K218"/>
  <c r="K274" s="1"/>
  <c r="O216"/>
  <c r="M216"/>
  <c r="L216"/>
  <c r="K216"/>
  <c r="N216" s="1"/>
  <c r="O215"/>
  <c r="M215"/>
  <c r="L215"/>
  <c r="N215" s="1"/>
  <c r="K215"/>
  <c r="O214"/>
  <c r="N214"/>
  <c r="M214"/>
  <c r="L214"/>
  <c r="K214"/>
  <c r="O213"/>
  <c r="M213"/>
  <c r="L213"/>
  <c r="K213"/>
  <c r="N213" s="1"/>
  <c r="O212"/>
  <c r="M212"/>
  <c r="L212"/>
  <c r="K212"/>
  <c r="N212" s="1"/>
  <c r="O211"/>
  <c r="M211"/>
  <c r="L211"/>
  <c r="N211" s="1"/>
  <c r="K211"/>
  <c r="O210"/>
  <c r="N210"/>
  <c r="M210"/>
  <c r="L210"/>
  <c r="K210"/>
  <c r="O209"/>
  <c r="M209"/>
  <c r="L209"/>
  <c r="K209"/>
  <c r="N209" s="1"/>
  <c r="O208"/>
  <c r="M208"/>
  <c r="L208"/>
  <c r="K208"/>
  <c r="N208" s="1"/>
  <c r="O207"/>
  <c r="M207"/>
  <c r="L207"/>
  <c r="N207" s="1"/>
  <c r="K207"/>
  <c r="O206"/>
  <c r="N206"/>
  <c r="M206"/>
  <c r="L206"/>
  <c r="K206"/>
  <c r="O205"/>
  <c r="M205"/>
  <c r="L205"/>
  <c r="K205"/>
  <c r="N205" s="1"/>
  <c r="O204"/>
  <c r="M204"/>
  <c r="L204"/>
  <c r="K204"/>
  <c r="N204" s="1"/>
  <c r="O203"/>
  <c r="M203"/>
  <c r="L203"/>
  <c r="N203" s="1"/>
  <c r="K203"/>
  <c r="O202"/>
  <c r="N202"/>
  <c r="M202"/>
  <c r="L202"/>
  <c r="K202"/>
  <c r="O201"/>
  <c r="M201"/>
  <c r="L201"/>
  <c r="K201"/>
  <c r="N201" s="1"/>
  <c r="O200"/>
  <c r="M200"/>
  <c r="L200"/>
  <c r="K200"/>
  <c r="N200" s="1"/>
  <c r="O199"/>
  <c r="M199"/>
  <c r="L199"/>
  <c r="K199"/>
  <c r="N199" s="1"/>
  <c r="O198"/>
  <c r="N198"/>
  <c r="M198"/>
  <c r="L198"/>
  <c r="K198"/>
  <c r="O197"/>
  <c r="M197"/>
  <c r="L197"/>
  <c r="K197"/>
  <c r="N197" s="1"/>
  <c r="O196"/>
  <c r="M196"/>
  <c r="L196"/>
  <c r="K196"/>
  <c r="N196" s="1"/>
  <c r="O195"/>
  <c r="M195"/>
  <c r="L195"/>
  <c r="K195"/>
  <c r="N195" s="1"/>
  <c r="O194"/>
  <c r="N194"/>
  <c r="M194"/>
  <c r="L194"/>
  <c r="K194"/>
  <c r="O193"/>
  <c r="M193"/>
  <c r="L193"/>
  <c r="K193"/>
  <c r="N193" s="1"/>
  <c r="O192"/>
  <c r="M192"/>
  <c r="L192"/>
  <c r="K192"/>
  <c r="N192" s="1"/>
  <c r="O191"/>
  <c r="M191"/>
  <c r="L191"/>
  <c r="K191"/>
  <c r="N191" s="1"/>
  <c r="O190"/>
  <c r="N190"/>
  <c r="M190"/>
  <c r="L190"/>
  <c r="K190"/>
  <c r="O189"/>
  <c r="M189"/>
  <c r="L189"/>
  <c r="K189"/>
  <c r="N189" s="1"/>
  <c r="O188"/>
  <c r="M188"/>
  <c r="L188"/>
  <c r="K188"/>
  <c r="N188" s="1"/>
  <c r="O187"/>
  <c r="M187"/>
  <c r="L187"/>
  <c r="K187"/>
  <c r="N187" s="1"/>
  <c r="O186"/>
  <c r="N186"/>
  <c r="M186"/>
  <c r="L186"/>
  <c r="K186"/>
  <c r="O185"/>
  <c r="M185"/>
  <c r="L185"/>
  <c r="K185"/>
  <c r="N185" s="1"/>
  <c r="O184"/>
  <c r="M184"/>
  <c r="L184"/>
  <c r="K184"/>
  <c r="N184" s="1"/>
  <c r="O183"/>
  <c r="M183"/>
  <c r="L183"/>
  <c r="K183"/>
  <c r="N183" s="1"/>
  <c r="O182"/>
  <c r="N182"/>
  <c r="M182"/>
  <c r="L182"/>
  <c r="K182"/>
  <c r="O181"/>
  <c r="M181"/>
  <c r="L181"/>
  <c r="K181"/>
  <c r="N181" s="1"/>
  <c r="O180"/>
  <c r="M180"/>
  <c r="L180"/>
  <c r="K180"/>
  <c r="N180" s="1"/>
  <c r="O179"/>
  <c r="M179"/>
  <c r="L179"/>
  <c r="K179"/>
  <c r="N179" s="1"/>
  <c r="O178"/>
  <c r="N178"/>
  <c r="M178"/>
  <c r="L178"/>
  <c r="K178"/>
  <c r="O177"/>
  <c r="M177"/>
  <c r="L177"/>
  <c r="K177"/>
  <c r="N177" s="1"/>
  <c r="O176"/>
  <c r="M176"/>
  <c r="L176"/>
  <c r="K176"/>
  <c r="N176" s="1"/>
  <c r="O175"/>
  <c r="M175"/>
  <c r="L175"/>
  <c r="K175"/>
  <c r="N175" s="1"/>
  <c r="O174"/>
  <c r="O217" s="1"/>
  <c r="N174"/>
  <c r="M174"/>
  <c r="M217" s="1"/>
  <c r="L174"/>
  <c r="L217" s="1"/>
  <c r="K174"/>
  <c r="K217" s="1"/>
  <c r="O172"/>
  <c r="M172"/>
  <c r="L172"/>
  <c r="K172"/>
  <c r="N172" s="1"/>
  <c r="O171"/>
  <c r="M171"/>
  <c r="L171"/>
  <c r="K171"/>
  <c r="N171" s="1"/>
  <c r="O170"/>
  <c r="N170"/>
  <c r="M170"/>
  <c r="L170"/>
  <c r="K170"/>
  <c r="D170"/>
  <c r="O169"/>
  <c r="M169"/>
  <c r="L169"/>
  <c r="K169"/>
  <c r="N169" s="1"/>
  <c r="O168"/>
  <c r="M168"/>
  <c r="L168"/>
  <c r="K168"/>
  <c r="N168" s="1"/>
  <c r="O167"/>
  <c r="N167"/>
  <c r="M167"/>
  <c r="L167"/>
  <c r="K167"/>
  <c r="O166"/>
  <c r="M166"/>
  <c r="L166"/>
  <c r="K166"/>
  <c r="N166" s="1"/>
  <c r="O165"/>
  <c r="M165"/>
  <c r="L165"/>
  <c r="K165"/>
  <c r="N165" s="1"/>
  <c r="O164"/>
  <c r="M164"/>
  <c r="L164"/>
  <c r="K164"/>
  <c r="N164" s="1"/>
  <c r="O163"/>
  <c r="N163"/>
  <c r="M163"/>
  <c r="L163"/>
  <c r="K163"/>
  <c r="O162"/>
  <c r="M162"/>
  <c r="L162"/>
  <c r="K162"/>
  <c r="N162" s="1"/>
  <c r="O161"/>
  <c r="M161"/>
  <c r="L161"/>
  <c r="K161"/>
  <c r="N161" s="1"/>
  <c r="O160"/>
  <c r="M160"/>
  <c r="L160"/>
  <c r="K160"/>
  <c r="N160" s="1"/>
  <c r="O159"/>
  <c r="N159"/>
  <c r="M159"/>
  <c r="L159"/>
  <c r="K159"/>
  <c r="O158"/>
  <c r="M158"/>
  <c r="L158"/>
  <c r="K158"/>
  <c r="N158" s="1"/>
  <c r="O157"/>
  <c r="M157"/>
  <c r="L157"/>
  <c r="K157"/>
  <c r="N157" s="1"/>
  <c r="O156"/>
  <c r="M156"/>
  <c r="L156"/>
  <c r="K156"/>
  <c r="N156" s="1"/>
  <c r="O155"/>
  <c r="N155"/>
  <c r="M155"/>
  <c r="L155"/>
  <c r="K155"/>
  <c r="O154"/>
  <c r="M154"/>
  <c r="L154"/>
  <c r="K154"/>
  <c r="N154" s="1"/>
  <c r="O153"/>
  <c r="M153"/>
  <c r="L153"/>
  <c r="K153"/>
  <c r="N153" s="1"/>
  <c r="O152"/>
  <c r="M152"/>
  <c r="L152"/>
  <c r="K152"/>
  <c r="N152" s="1"/>
  <c r="O151"/>
  <c r="N151"/>
  <c r="M151"/>
  <c r="L151"/>
  <c r="K151"/>
  <c r="O150"/>
  <c r="M150"/>
  <c r="L150"/>
  <c r="K150"/>
  <c r="N150" s="1"/>
  <c r="O149"/>
  <c r="M149"/>
  <c r="L149"/>
  <c r="K149"/>
  <c r="N149" s="1"/>
  <c r="O148"/>
  <c r="M148"/>
  <c r="L148"/>
  <c r="K148"/>
  <c r="N148" s="1"/>
  <c r="O147"/>
  <c r="N147"/>
  <c r="M147"/>
  <c r="L147"/>
  <c r="K147"/>
  <c r="O146"/>
  <c r="M146"/>
  <c r="L146"/>
  <c r="K146"/>
  <c r="N146" s="1"/>
  <c r="D146"/>
  <c r="O145"/>
  <c r="M145"/>
  <c r="L145"/>
  <c r="K145"/>
  <c r="N145" s="1"/>
  <c r="O144"/>
  <c r="N144"/>
  <c r="M144"/>
  <c r="L144"/>
  <c r="K144"/>
  <c r="O143"/>
  <c r="M143"/>
  <c r="L143"/>
  <c r="K143"/>
  <c r="N143" s="1"/>
  <c r="O142"/>
  <c r="M142"/>
  <c r="L142"/>
  <c r="K142"/>
  <c r="N142" s="1"/>
  <c r="O141"/>
  <c r="M141"/>
  <c r="L141"/>
  <c r="K141"/>
  <c r="N141" s="1"/>
  <c r="O140"/>
  <c r="N140"/>
  <c r="M140"/>
  <c r="L140"/>
  <c r="K140"/>
  <c r="O139"/>
  <c r="M139"/>
  <c r="L139"/>
  <c r="K139"/>
  <c r="N139" s="1"/>
  <c r="O138"/>
  <c r="M138"/>
  <c r="L138"/>
  <c r="K138"/>
  <c r="N138" s="1"/>
  <c r="O137"/>
  <c r="M137"/>
  <c r="L137"/>
  <c r="K137"/>
  <c r="N137" s="1"/>
  <c r="O136"/>
  <c r="N136"/>
  <c r="M136"/>
  <c r="L136"/>
  <c r="K136"/>
  <c r="O135"/>
  <c r="M135"/>
  <c r="L135"/>
  <c r="K135"/>
  <c r="N135" s="1"/>
  <c r="O134"/>
  <c r="M134"/>
  <c r="L134"/>
  <c r="K134"/>
  <c r="N134" s="1"/>
  <c r="O133"/>
  <c r="M133"/>
  <c r="L133"/>
  <c r="K133"/>
  <c r="N133" s="1"/>
  <c r="O132"/>
  <c r="N132"/>
  <c r="M132"/>
  <c r="L132"/>
  <c r="K132"/>
  <c r="O131"/>
  <c r="M131"/>
  <c r="L131"/>
  <c r="K131"/>
  <c r="N131" s="1"/>
  <c r="O130"/>
  <c r="M130"/>
  <c r="L130"/>
  <c r="K130"/>
  <c r="N130" s="1"/>
  <c r="O129"/>
  <c r="M129"/>
  <c r="L129"/>
  <c r="N129" s="1"/>
  <c r="K129"/>
  <c r="O128"/>
  <c r="N128"/>
  <c r="M128"/>
  <c r="L128"/>
  <c r="K128"/>
  <c r="O127"/>
  <c r="M127"/>
  <c r="L127"/>
  <c r="K127"/>
  <c r="N127" s="1"/>
  <c r="O126"/>
  <c r="M126"/>
  <c r="L126"/>
  <c r="K126"/>
  <c r="N126" s="1"/>
  <c r="O125"/>
  <c r="M125"/>
  <c r="L125"/>
  <c r="N125" s="1"/>
  <c r="K125"/>
  <c r="O124"/>
  <c r="N124"/>
  <c r="M124"/>
  <c r="L124"/>
  <c r="K124"/>
  <c r="O123"/>
  <c r="M123"/>
  <c r="L123"/>
  <c r="K123"/>
  <c r="N123" s="1"/>
  <c r="O122"/>
  <c r="M122"/>
  <c r="L122"/>
  <c r="K122"/>
  <c r="N122" s="1"/>
  <c r="O121"/>
  <c r="M121"/>
  <c r="L121"/>
  <c r="K121"/>
  <c r="N121" s="1"/>
  <c r="O120"/>
  <c r="N120"/>
  <c r="M120"/>
  <c r="L120"/>
  <c r="K120"/>
  <c r="O119"/>
  <c r="M119"/>
  <c r="L119"/>
  <c r="K119"/>
  <c r="N119" s="1"/>
  <c r="O118"/>
  <c r="M118"/>
  <c r="L118"/>
  <c r="K118"/>
  <c r="N118" s="1"/>
  <c r="D118"/>
  <c r="O117"/>
  <c r="N117"/>
  <c r="M117"/>
  <c r="L117"/>
  <c r="K117"/>
  <c r="O116"/>
  <c r="M116"/>
  <c r="L116"/>
  <c r="K116"/>
  <c r="N116" s="1"/>
  <c r="O115"/>
  <c r="O173" s="1"/>
  <c r="M115"/>
  <c r="M173" s="1"/>
  <c r="L115"/>
  <c r="L173" s="1"/>
  <c r="K115"/>
  <c r="K173" s="1"/>
  <c r="O113"/>
  <c r="N113"/>
  <c r="M113"/>
  <c r="L113"/>
  <c r="K113"/>
  <c r="O112"/>
  <c r="M112"/>
  <c r="L112"/>
  <c r="K112"/>
  <c r="N112" s="1"/>
  <c r="O111"/>
  <c r="M111"/>
  <c r="L111"/>
  <c r="K111"/>
  <c r="N111" s="1"/>
  <c r="O110"/>
  <c r="M110"/>
  <c r="L110"/>
  <c r="K110"/>
  <c r="N110" s="1"/>
  <c r="O109"/>
  <c r="N109"/>
  <c r="M109"/>
  <c r="L109"/>
  <c r="K109"/>
  <c r="O108"/>
  <c r="M108"/>
  <c r="L108"/>
  <c r="K108"/>
  <c r="N108" s="1"/>
  <c r="O107"/>
  <c r="M107"/>
  <c r="L107"/>
  <c r="K107"/>
  <c r="N107" s="1"/>
  <c r="O106"/>
  <c r="M106"/>
  <c r="L106"/>
  <c r="K106"/>
  <c r="N106" s="1"/>
  <c r="O105"/>
  <c r="N105"/>
  <c r="M105"/>
  <c r="L105"/>
  <c r="K105"/>
  <c r="O104"/>
  <c r="M104"/>
  <c r="L104"/>
  <c r="K104"/>
  <c r="N104" s="1"/>
  <c r="O103"/>
  <c r="M103"/>
  <c r="L103"/>
  <c r="K103"/>
  <c r="N103" s="1"/>
  <c r="O102"/>
  <c r="M102"/>
  <c r="L102"/>
  <c r="K102"/>
  <c r="N102" s="1"/>
  <c r="O101"/>
  <c r="M101"/>
  <c r="L101"/>
  <c r="N101" s="1"/>
  <c r="K101"/>
  <c r="O100"/>
  <c r="M100"/>
  <c r="L100"/>
  <c r="K100"/>
  <c r="N100" s="1"/>
  <c r="O99"/>
  <c r="M99"/>
  <c r="L99"/>
  <c r="N99" s="1"/>
  <c r="K99"/>
  <c r="O98"/>
  <c r="M98"/>
  <c r="L98"/>
  <c r="K98"/>
  <c r="N98" s="1"/>
  <c r="O97"/>
  <c r="M97"/>
  <c r="L97"/>
  <c r="N97" s="1"/>
  <c r="K97"/>
  <c r="O96"/>
  <c r="M96"/>
  <c r="L96"/>
  <c r="K96"/>
  <c r="N96" s="1"/>
  <c r="O95"/>
  <c r="M95"/>
  <c r="L95"/>
  <c r="K95"/>
  <c r="N95" s="1"/>
  <c r="O94"/>
  <c r="M94"/>
  <c r="L94"/>
  <c r="K94"/>
  <c r="N94" s="1"/>
  <c r="O93"/>
  <c r="N93"/>
  <c r="M93"/>
  <c r="L93"/>
  <c r="K93"/>
  <c r="O92"/>
  <c r="M92"/>
  <c r="L92"/>
  <c r="K92"/>
  <c r="N92" s="1"/>
  <c r="O91"/>
  <c r="M91"/>
  <c r="L91"/>
  <c r="K91"/>
  <c r="N91" s="1"/>
  <c r="O90"/>
  <c r="M90"/>
  <c r="L90"/>
  <c r="K90"/>
  <c r="N90" s="1"/>
  <c r="O89"/>
  <c r="N89"/>
  <c r="M89"/>
  <c r="L89"/>
  <c r="K89"/>
  <c r="O88"/>
  <c r="M88"/>
  <c r="L88"/>
  <c r="K88"/>
  <c r="N88" s="1"/>
  <c r="O87"/>
  <c r="O114" s="1"/>
  <c r="M87"/>
  <c r="M114" s="1"/>
  <c r="L87"/>
  <c r="N87" s="1"/>
  <c r="N114" s="1"/>
  <c r="K87"/>
  <c r="K114" s="1"/>
  <c r="O85"/>
  <c r="M85"/>
  <c r="L85"/>
  <c r="N85" s="1"/>
  <c r="K85"/>
  <c r="O84"/>
  <c r="M84"/>
  <c r="L84"/>
  <c r="K84"/>
  <c r="N84" s="1"/>
  <c r="O83"/>
  <c r="M83"/>
  <c r="L83"/>
  <c r="K83"/>
  <c r="N83" s="1"/>
  <c r="O82"/>
  <c r="M82"/>
  <c r="L82"/>
  <c r="K82"/>
  <c r="N82" s="1"/>
  <c r="O81"/>
  <c r="N81"/>
  <c r="M81"/>
  <c r="L81"/>
  <c r="K81"/>
  <c r="O80"/>
  <c r="M80"/>
  <c r="L80"/>
  <c r="K80"/>
  <c r="N80" s="1"/>
  <c r="O79"/>
  <c r="M79"/>
  <c r="L79"/>
  <c r="K79"/>
  <c r="N79" s="1"/>
  <c r="O78"/>
  <c r="M78"/>
  <c r="L78"/>
  <c r="K78"/>
  <c r="N78" s="1"/>
  <c r="O77"/>
  <c r="M77"/>
  <c r="L77"/>
  <c r="N77" s="1"/>
  <c r="K77"/>
  <c r="O76"/>
  <c r="M76"/>
  <c r="L76"/>
  <c r="K76"/>
  <c r="N76" s="1"/>
  <c r="O75"/>
  <c r="M75"/>
  <c r="L75"/>
  <c r="K75"/>
  <c r="N75" s="1"/>
  <c r="O74"/>
  <c r="M74"/>
  <c r="L74"/>
  <c r="K74"/>
  <c r="N74" s="1"/>
  <c r="O73"/>
  <c r="M73"/>
  <c r="L73"/>
  <c r="N73" s="1"/>
  <c r="K73"/>
  <c r="O72"/>
  <c r="N72"/>
  <c r="M72"/>
  <c r="L72"/>
  <c r="K72"/>
  <c r="O71"/>
  <c r="M71"/>
  <c r="L71"/>
  <c r="K71"/>
  <c r="N71" s="1"/>
  <c r="O70"/>
  <c r="M70"/>
  <c r="L70"/>
  <c r="K70"/>
  <c r="N70" s="1"/>
  <c r="O69"/>
  <c r="M69"/>
  <c r="L69"/>
  <c r="N69" s="1"/>
  <c r="K69"/>
  <c r="O68"/>
  <c r="N68"/>
  <c r="M68"/>
  <c r="L68"/>
  <c r="K68"/>
  <c r="O67"/>
  <c r="M67"/>
  <c r="L67"/>
  <c r="K67"/>
  <c r="N67" s="1"/>
  <c r="O66"/>
  <c r="M66"/>
  <c r="L66"/>
  <c r="K66"/>
  <c r="N66" s="1"/>
  <c r="O65"/>
  <c r="M65"/>
  <c r="L65"/>
  <c r="N65" s="1"/>
  <c r="K65"/>
  <c r="O64"/>
  <c r="N64"/>
  <c r="M64"/>
  <c r="L64"/>
  <c r="K64"/>
  <c r="O63"/>
  <c r="M63"/>
  <c r="L63"/>
  <c r="K63"/>
  <c r="N63" s="1"/>
  <c r="O62"/>
  <c r="M62"/>
  <c r="L62"/>
  <c r="K62"/>
  <c r="N62" s="1"/>
  <c r="O61"/>
  <c r="M61"/>
  <c r="L61"/>
  <c r="N61" s="1"/>
  <c r="K61"/>
  <c r="O60"/>
  <c r="N60"/>
  <c r="M60"/>
  <c r="L60"/>
  <c r="K60"/>
  <c r="O59"/>
  <c r="M59"/>
  <c r="L59"/>
  <c r="K59"/>
  <c r="N59" s="1"/>
  <c r="O58"/>
  <c r="M58"/>
  <c r="L58"/>
  <c r="K58"/>
  <c r="N58" s="1"/>
  <c r="O57"/>
  <c r="M57"/>
  <c r="L57"/>
  <c r="N57" s="1"/>
  <c r="K57"/>
  <c r="O56"/>
  <c r="M56"/>
  <c r="L56"/>
  <c r="K56"/>
  <c r="N56" s="1"/>
  <c r="O55"/>
  <c r="M55"/>
  <c r="L55"/>
  <c r="K55"/>
  <c r="N55" s="1"/>
  <c r="O54"/>
  <c r="M54"/>
  <c r="L54"/>
  <c r="K54"/>
  <c r="N54" s="1"/>
  <c r="O53"/>
  <c r="M53"/>
  <c r="N53" s="1"/>
  <c r="L53"/>
  <c r="K53"/>
  <c r="O52"/>
  <c r="O86" s="1"/>
  <c r="M52"/>
  <c r="M86" s="1"/>
  <c r="L52"/>
  <c r="L86" s="1"/>
  <c r="K52"/>
  <c r="K86" s="1"/>
  <c r="O50"/>
  <c r="M50"/>
  <c r="L50"/>
  <c r="K50"/>
  <c r="N50" s="1"/>
  <c r="O49"/>
  <c r="M49"/>
  <c r="L49"/>
  <c r="N49" s="1"/>
  <c r="K49"/>
  <c r="O48"/>
  <c r="N48"/>
  <c r="M48"/>
  <c r="L48"/>
  <c r="K48"/>
  <c r="O47"/>
  <c r="M47"/>
  <c r="L47"/>
  <c r="K47"/>
  <c r="N47" s="1"/>
  <c r="O46"/>
  <c r="M46"/>
  <c r="L46"/>
  <c r="K46"/>
  <c r="N46" s="1"/>
  <c r="O45"/>
  <c r="M45"/>
  <c r="L45"/>
  <c r="K45"/>
  <c r="N45" s="1"/>
  <c r="O44"/>
  <c r="M44"/>
  <c r="L44"/>
  <c r="K44"/>
  <c r="N44" s="1"/>
  <c r="O43"/>
  <c r="M43"/>
  <c r="L43"/>
  <c r="K43"/>
  <c r="N43" s="1"/>
  <c r="O42"/>
  <c r="M42"/>
  <c r="L42"/>
  <c r="K42"/>
  <c r="N42" s="1"/>
  <c r="O41"/>
  <c r="M41"/>
  <c r="N41" s="1"/>
  <c r="L41"/>
  <c r="K41"/>
  <c r="O40"/>
  <c r="M40"/>
  <c r="L40"/>
  <c r="K40"/>
  <c r="N40" s="1"/>
  <c r="O39"/>
  <c r="M39"/>
  <c r="L39"/>
  <c r="K39"/>
  <c r="N39" s="1"/>
  <c r="O38"/>
  <c r="M38"/>
  <c r="L38"/>
  <c r="K38"/>
  <c r="N38" s="1"/>
  <c r="O37"/>
  <c r="M37"/>
  <c r="L37"/>
  <c r="N37" s="1"/>
  <c r="K37"/>
  <c r="O36"/>
  <c r="M36"/>
  <c r="L36"/>
  <c r="K36"/>
  <c r="N36" s="1"/>
  <c r="O35"/>
  <c r="M35"/>
  <c r="L35"/>
  <c r="K35"/>
  <c r="N35" s="1"/>
  <c r="O34"/>
  <c r="M34"/>
  <c r="L34"/>
  <c r="K34"/>
  <c r="N34" s="1"/>
  <c r="O33"/>
  <c r="M33"/>
  <c r="L33"/>
  <c r="K33"/>
  <c r="N33" s="1"/>
  <c r="O32"/>
  <c r="M32"/>
  <c r="L32"/>
  <c r="K32"/>
  <c r="N32" s="1"/>
  <c r="O31"/>
  <c r="M31"/>
  <c r="L31"/>
  <c r="K31"/>
  <c r="N31" s="1"/>
  <c r="O30"/>
  <c r="M30"/>
  <c r="L30"/>
  <c r="K30"/>
  <c r="N30" s="1"/>
  <c r="O29"/>
  <c r="M29"/>
  <c r="L29"/>
  <c r="K29"/>
  <c r="N29" s="1"/>
  <c r="O28"/>
  <c r="M28"/>
  <c r="L28"/>
  <c r="K28"/>
  <c r="N28" s="1"/>
  <c r="O27"/>
  <c r="M27"/>
  <c r="L27"/>
  <c r="N27" s="1"/>
  <c r="K27"/>
  <c r="O26"/>
  <c r="M26"/>
  <c r="L26"/>
  <c r="K26"/>
  <c r="N26" s="1"/>
  <c r="O25"/>
  <c r="M25"/>
  <c r="L25"/>
  <c r="K25"/>
  <c r="N25" s="1"/>
  <c r="O24"/>
  <c r="M24"/>
  <c r="L24"/>
  <c r="K24"/>
  <c r="N24" s="1"/>
  <c r="O23"/>
  <c r="M23"/>
  <c r="L23"/>
  <c r="N23" s="1"/>
  <c r="K23"/>
  <c r="O22"/>
  <c r="M22"/>
  <c r="L22"/>
  <c r="K22"/>
  <c r="N22" s="1"/>
  <c r="O21"/>
  <c r="M21"/>
  <c r="L21"/>
  <c r="K21"/>
  <c r="N21" s="1"/>
  <c r="O20"/>
  <c r="M20"/>
  <c r="L20"/>
  <c r="K20"/>
  <c r="N20" s="1"/>
  <c r="O19"/>
  <c r="M19"/>
  <c r="L19"/>
  <c r="N19" s="1"/>
  <c r="K19"/>
  <c r="O18"/>
  <c r="M18"/>
  <c r="L18"/>
  <c r="K18"/>
  <c r="N18" s="1"/>
  <c r="O17"/>
  <c r="M17"/>
  <c r="L17"/>
  <c r="K17"/>
  <c r="N17" s="1"/>
  <c r="O16"/>
  <c r="M16"/>
  <c r="L16"/>
  <c r="K16"/>
  <c r="N16" s="1"/>
  <c r="O15"/>
  <c r="M15"/>
  <c r="L15"/>
  <c r="N15" s="1"/>
  <c r="K15"/>
  <c r="O14"/>
  <c r="M14"/>
  <c r="N14" s="1"/>
  <c r="L14"/>
  <c r="K14"/>
  <c r="O13"/>
  <c r="M13"/>
  <c r="L13"/>
  <c r="K13"/>
  <c r="N13" s="1"/>
  <c r="O12"/>
  <c r="M12"/>
  <c r="L12"/>
  <c r="K12"/>
  <c r="N12" s="1"/>
  <c r="O11"/>
  <c r="M11"/>
  <c r="L11"/>
  <c r="N11" s="1"/>
  <c r="K11"/>
  <c r="O10"/>
  <c r="N10"/>
  <c r="M10"/>
  <c r="L10"/>
  <c r="K10"/>
  <c r="O9"/>
  <c r="M9"/>
  <c r="L9"/>
  <c r="K9"/>
  <c r="N9" s="1"/>
  <c r="O8"/>
  <c r="M8"/>
  <c r="L8"/>
  <c r="K8"/>
  <c r="N8" s="1"/>
  <c r="O7"/>
  <c r="M7"/>
  <c r="L7"/>
  <c r="N7" s="1"/>
  <c r="K7"/>
  <c r="O6"/>
  <c r="M6"/>
  <c r="N6" s="1"/>
  <c r="L6"/>
  <c r="K6"/>
  <c r="O5"/>
  <c r="M5"/>
  <c r="L5"/>
  <c r="K5"/>
  <c r="N5" s="1"/>
  <c r="O4"/>
  <c r="M4"/>
  <c r="L4"/>
  <c r="K4"/>
  <c r="N4" s="1"/>
  <c r="O3"/>
  <c r="O51" s="1"/>
  <c r="M3"/>
  <c r="M51" s="1"/>
  <c r="L3"/>
  <c r="L51" s="1"/>
  <c r="K3"/>
  <c r="K51" s="1"/>
  <c r="N386" l="1"/>
  <c r="N217"/>
  <c r="N335"/>
  <c r="N52"/>
  <c r="N86" s="1"/>
  <c r="L114"/>
  <c r="M386"/>
  <c r="N3"/>
  <c r="N51" s="1"/>
  <c r="N115"/>
  <c r="N173" s="1"/>
  <c r="N392"/>
  <c r="N488" s="1"/>
</calcChain>
</file>

<file path=xl/sharedStrings.xml><?xml version="1.0" encoding="utf-8"?>
<sst xmlns="http://schemas.openxmlformats.org/spreadsheetml/2006/main" count="4738" uniqueCount="2927">
  <si>
    <t>Mémoires</t>
  </si>
  <si>
    <t>Année de Soutenance</t>
  </si>
  <si>
    <t>Auteur</t>
  </si>
  <si>
    <t>Titre</t>
  </si>
  <si>
    <t>Nom Structure</t>
  </si>
  <si>
    <t>Département</t>
  </si>
  <si>
    <t>Nom Maître de Stage</t>
  </si>
  <si>
    <t>Niveau</t>
  </si>
  <si>
    <t>Creuse</t>
  </si>
  <si>
    <t>Corrèze</t>
  </si>
  <si>
    <t>HV</t>
  </si>
  <si>
    <t>Limousin</t>
  </si>
  <si>
    <t>Total</t>
  </si>
  <si>
    <t>Albert</t>
  </si>
  <si>
    <t>Emilie</t>
  </si>
  <si>
    <t>Asso Saves-Patrimoine</t>
  </si>
  <si>
    <t>M Berges</t>
  </si>
  <si>
    <t>L</t>
  </si>
  <si>
    <t>Anso</t>
  </si>
  <si>
    <t>Amandine</t>
  </si>
  <si>
    <t>Recensement du Patrimoine du canton de Tournay</t>
  </si>
  <si>
    <t>OT Tournay</t>
  </si>
  <si>
    <t>P. Averous</t>
  </si>
  <si>
    <t>Borde</t>
  </si>
  <si>
    <t>Stéphane</t>
  </si>
  <si>
    <t>Syn Agmt Vallée Vienne</t>
  </si>
  <si>
    <t>Yohan Brisard</t>
  </si>
  <si>
    <t>Bosse</t>
  </si>
  <si>
    <t>Cédric</t>
  </si>
  <si>
    <t>Itinéraire de découverte du fort Barraux</t>
  </si>
  <si>
    <t>Conservatoire du Patrimoine de l'Isère</t>
  </si>
  <si>
    <t>Sabine Gely</t>
  </si>
  <si>
    <t>Catinel</t>
  </si>
  <si>
    <t>Etienne</t>
  </si>
  <si>
    <t>Un essai d'évaluation des impacts sociaux, culturels et économiques d'actions de valorisation du patrimoine en milieu rural</t>
  </si>
  <si>
    <t>CRT Limousin</t>
  </si>
  <si>
    <t>Myriam Vandenbosche</t>
  </si>
  <si>
    <t>Célan</t>
  </si>
  <si>
    <t>Antoine</t>
  </si>
  <si>
    <t>Inventaire du patrimoine de la vallée d'Aulps</t>
  </si>
  <si>
    <t>Com com de la vallée d'Aulps</t>
  </si>
  <si>
    <t>Stéphane Pujin-Bron</t>
  </si>
  <si>
    <t>Chapuis</t>
  </si>
  <si>
    <t>Florie</t>
  </si>
  <si>
    <t>Vers la valorisation du patrimoine de pays</t>
  </si>
  <si>
    <t>Com com des Sucs</t>
  </si>
  <si>
    <t>Nancy Epalle</t>
  </si>
  <si>
    <t>Contie</t>
  </si>
  <si>
    <t>Le paysage, vers la définition d'une identité territoriale</t>
  </si>
  <si>
    <t>CAUE Dordogne</t>
  </si>
  <si>
    <t>George Duhamel</t>
  </si>
  <si>
    <t>Debris</t>
  </si>
  <si>
    <t>Maryse</t>
  </si>
  <si>
    <t>Etretat, terre des artistes</t>
  </si>
  <si>
    <t>SEM Etretat Promotion</t>
  </si>
  <si>
    <t>Mme Paléologue</t>
  </si>
  <si>
    <t>Descourvières</t>
  </si>
  <si>
    <t>Anne</t>
  </si>
  <si>
    <t>Restauration et valorisation du patrimoine du Pays de Salins-les-Bains</t>
  </si>
  <si>
    <t>Com com du pays de Salins-les-Bains</t>
  </si>
  <si>
    <t>M. Romanet</t>
  </si>
  <si>
    <t>Elleboode</t>
  </si>
  <si>
    <t>Franck</t>
  </si>
  <si>
    <t>Maison de Vassivière</t>
  </si>
  <si>
    <t>M Nouailles</t>
  </si>
  <si>
    <t>Galesne</t>
  </si>
  <si>
    <t>Sylvie</t>
  </si>
  <si>
    <t>Projets de valorisation du site de Martigne</t>
  </si>
  <si>
    <t>OT de Bazouges - La Pérouse</t>
  </si>
  <si>
    <t>Véronique Le Guernigon</t>
  </si>
  <si>
    <t>Gauniche</t>
  </si>
  <si>
    <t>Marie-Line</t>
  </si>
  <si>
    <t>Vignols et Saint-Solve: deux communes du pays d'Art et d'Histoire Vézère-Ardoise</t>
  </si>
  <si>
    <t>PAH Vézère-Ardoise</t>
  </si>
  <si>
    <t>Jean-Louis Lascaux</t>
  </si>
  <si>
    <t>Gerbe-Raynaud</t>
  </si>
  <si>
    <t>Laure</t>
  </si>
  <si>
    <t>Projet de création d'un observatoire pédagogique du paysage de Haute Provence</t>
  </si>
  <si>
    <t>Asso Alpes de Lumière</t>
  </si>
  <si>
    <t>Christiane Carle</t>
  </si>
  <si>
    <t>Grandsire</t>
  </si>
  <si>
    <t>Bénédicte</t>
  </si>
  <si>
    <t>Sur le chemin de l'aventure</t>
  </si>
  <si>
    <t>Com com du Pays du Mézenc</t>
  </si>
  <si>
    <t>J.-P. Goyet</t>
  </si>
  <si>
    <t>Guilbert</t>
  </si>
  <si>
    <t>Samuel</t>
  </si>
  <si>
    <t>Syn Intercommunal dvpmt Montmorillonnais</t>
  </si>
  <si>
    <t>M Brevet</t>
  </si>
  <si>
    <t>Juge</t>
  </si>
  <si>
    <t>Alexis</t>
  </si>
  <si>
    <t>Le problème du chevreuil sur les plantations après tempête en Douglas</t>
  </si>
  <si>
    <t>CRPF Creuse</t>
  </si>
  <si>
    <t>Jean-Marie Riguy</t>
  </si>
  <si>
    <t>Lacoste</t>
  </si>
  <si>
    <t>Jean-Bernard</t>
  </si>
  <si>
    <t>CAUE Cantal</t>
  </si>
  <si>
    <t>Mme Christiaens</t>
  </si>
  <si>
    <t>Lamy</t>
  </si>
  <si>
    <t>Blandine</t>
  </si>
  <si>
    <t>Valorisation du patrimoine et des savoir-faire liés au travail du cuir à Saint-Junien</t>
  </si>
  <si>
    <t>Asso IMPACT</t>
  </si>
  <si>
    <t>M. Mingaud</t>
  </si>
  <si>
    <t>Le Roy</t>
  </si>
  <si>
    <t>Ellen</t>
  </si>
  <si>
    <t>Tourbières des Dauges - Accueil du public</t>
  </si>
  <si>
    <t>CREN du Limousin</t>
  </si>
  <si>
    <t>Ph. Durepaire</t>
  </si>
  <si>
    <t>Nibodeau</t>
  </si>
  <si>
    <t>Nathalie</t>
  </si>
  <si>
    <t>Panneaux Patrimoine</t>
  </si>
  <si>
    <t>Com com du pays sostranien</t>
  </si>
  <si>
    <t>Jean-Philippe Labregne</t>
  </si>
  <si>
    <t>Pigasse</t>
  </si>
  <si>
    <t>Cécile</t>
  </si>
  <si>
    <t>La valorisation des moulins à eau du Val d'Abret</t>
  </si>
  <si>
    <t>Asso des amis des Moulins du Lot-et-Garonne</t>
  </si>
  <si>
    <t>M. Pierre</t>
  </si>
  <si>
    <t>Rolhion</t>
  </si>
  <si>
    <t>Emmanuel</t>
  </si>
  <si>
    <t>Sur les pas de Jules Vallès</t>
  </si>
  <si>
    <t>Com Agglo du Puy-en-Velay</t>
  </si>
  <si>
    <t>M. Beaume</t>
  </si>
  <si>
    <t>Saint-Marc</t>
  </si>
  <si>
    <t>Delphine</t>
  </si>
  <si>
    <t>Uzerche, une ville, une histoire, un futur</t>
  </si>
  <si>
    <t>Mairie d'Uzerche</t>
  </si>
  <si>
    <t>Mme Dessus</t>
  </si>
  <si>
    <t>Selmane</t>
  </si>
  <si>
    <t>Benoît</t>
  </si>
  <si>
    <t>Ecomusée Margeride</t>
  </si>
  <si>
    <t>M Mouliek</t>
  </si>
  <si>
    <t>Souleyreau</t>
  </si>
  <si>
    <t>Alexandra</t>
  </si>
  <si>
    <t>L'éclosion du patrimoine</t>
  </si>
  <si>
    <t>Mairie de Burlats</t>
  </si>
  <si>
    <t>Christine Marty</t>
  </si>
  <si>
    <t>Teillout</t>
  </si>
  <si>
    <t>Mickael</t>
  </si>
  <si>
    <t>Méthodologie pour la mise en place de sentiers thématiques dans les Monts d'Ambazac</t>
  </si>
  <si>
    <t>ADAC Haute-Vienne</t>
  </si>
  <si>
    <t>M. Le Merre</t>
  </si>
  <si>
    <t>Bergèse</t>
  </si>
  <si>
    <t>Benjamin</t>
  </si>
  <si>
    <t>L'atelier patrimoine</t>
  </si>
  <si>
    <t>PNR des Landes de Gascogne</t>
  </si>
  <si>
    <t>François Lalanne</t>
  </si>
  <si>
    <t>M</t>
  </si>
  <si>
    <t>Breuillaud</t>
  </si>
  <si>
    <t>Antony</t>
  </si>
  <si>
    <t>OT Reuilly</t>
  </si>
  <si>
    <t>Brossard</t>
  </si>
  <si>
    <t>Aurélie</t>
  </si>
  <si>
    <t>Journées du Patrimoine</t>
  </si>
  <si>
    <t>Com Agglo du pays châtelleraudais</t>
  </si>
  <si>
    <t>Mme Boirel</t>
  </si>
  <si>
    <t>Brunaud</t>
  </si>
  <si>
    <t>Marie-Ange</t>
  </si>
  <si>
    <t>DDE</t>
  </si>
  <si>
    <t>Henri Vacher</t>
  </si>
  <si>
    <t>Caudal</t>
  </si>
  <si>
    <t>Gurvan</t>
  </si>
  <si>
    <t>Chemins de rencontres - Valorisation du patrimoine rural par l'animation culturelle</t>
  </si>
  <si>
    <t>Asso Pays Sage</t>
  </si>
  <si>
    <t>Alain Fauriaux</t>
  </si>
  <si>
    <t>Duputel</t>
  </si>
  <si>
    <t>Mélanie</t>
  </si>
  <si>
    <t>Aménagement des berges de l'Isle: projet de signalétique</t>
  </si>
  <si>
    <t>Com Agglo périgourdine</t>
  </si>
  <si>
    <t>M. Réau</t>
  </si>
  <si>
    <t>Fabre</t>
  </si>
  <si>
    <t>Marie-Quitterie</t>
  </si>
  <si>
    <t>Sensibiliser le plus large public aux éléments du Patrimoine rural</t>
  </si>
  <si>
    <t>PNR de la Brenne</t>
  </si>
  <si>
    <t>Dany Chiappero</t>
  </si>
  <si>
    <t>Flandrin</t>
  </si>
  <si>
    <t>Stéphanie</t>
  </si>
  <si>
    <t>Interprétation du paysage: Ile Milliau et pointe de Bihit</t>
  </si>
  <si>
    <t>OT de Trébeurden</t>
  </si>
  <si>
    <t>Nicolas Hodicq</t>
  </si>
  <si>
    <t>Fournier</t>
  </si>
  <si>
    <t>Evolution et devenir du tourisme social en Limousin</t>
  </si>
  <si>
    <t>Délégation Régionale du Tourisme en Limousin</t>
  </si>
  <si>
    <t>Roger Midoux</t>
  </si>
  <si>
    <t>Francisquet</t>
  </si>
  <si>
    <t>Valérie</t>
  </si>
  <si>
    <t>Les carrières de meules de grès de Saint-Privat</t>
  </si>
  <si>
    <t>DRAC Languedoc Roussillon</t>
  </si>
  <si>
    <t>Lacouture</t>
  </si>
  <si>
    <t>Christelle</t>
  </si>
  <si>
    <t>Leader+ châtaigneraie limousine: un programme européen au service d'un artisanat traditionnel</t>
  </si>
  <si>
    <t>Fédération Châtaigneraie Limousine</t>
  </si>
  <si>
    <t>Jean Capereau</t>
  </si>
  <si>
    <t>Lamy, Marty</t>
  </si>
  <si>
    <t>Véronique, Nathalie</t>
  </si>
  <si>
    <t>Mise en œuvre de l'axe 1 du programme leader Haute-Vienne</t>
  </si>
  <si>
    <t>Fédération Leader Haute-Vienne</t>
  </si>
  <si>
    <t>R. Levy</t>
  </si>
  <si>
    <t>Le Hors</t>
  </si>
  <si>
    <t>Claire</t>
  </si>
  <si>
    <t>Développement culturel du bourg de Sabres</t>
  </si>
  <si>
    <t>Mairie de Sabres</t>
  </si>
  <si>
    <t>Bénédicte Desylvestre-L</t>
  </si>
  <si>
    <t>Lefèvre-Farcy</t>
  </si>
  <si>
    <t>Marc</t>
  </si>
  <si>
    <t>Animation pédestre et étude de faisabilité d'une station de randonnée</t>
  </si>
  <si>
    <t>Mairie de Montendre</t>
  </si>
  <si>
    <t>Mme Simon</t>
  </si>
  <si>
    <t>Lehmann</t>
  </si>
  <si>
    <t>Mathieu</t>
  </si>
  <si>
    <t>Elaboration d'une approche méthodologique et valorisante du petit patrimoine bâti</t>
  </si>
  <si>
    <t>PNR des Vosges du nord</t>
  </si>
  <si>
    <t>Pascal Desmoulin</t>
  </si>
  <si>
    <t>Pinaud</t>
  </si>
  <si>
    <t>Pierre</t>
  </si>
  <si>
    <t>Recherche d'axes de valorisation des anciennes houillères de Lavaveix-les-Mines</t>
  </si>
  <si>
    <t>CG Creuse</t>
  </si>
  <si>
    <t>Michel Manville</t>
  </si>
  <si>
    <t>Redondin</t>
  </si>
  <si>
    <t>Développer un territoire par les métiers d'Art</t>
  </si>
  <si>
    <t>Ch Reg Métiers du Limousin</t>
  </si>
  <si>
    <t>Tonson</t>
  </si>
  <si>
    <t>Le site troglodyte de Jonas</t>
  </si>
  <si>
    <t>SESICT</t>
  </si>
  <si>
    <t>Pierre Simon</t>
  </si>
  <si>
    <t>Valageas</t>
  </si>
  <si>
    <t>Isabelle</t>
  </si>
  <si>
    <t>Inventaire et Valorisation du patrimoine religieux dans le PNR du Pilat</t>
  </si>
  <si>
    <t>PNR Pilat</t>
  </si>
  <si>
    <t>M. Fropied</t>
  </si>
  <si>
    <t>Verna</t>
  </si>
  <si>
    <t>Géraldine</t>
  </si>
  <si>
    <t>Villages de caractère du département de la Loire</t>
  </si>
  <si>
    <t>Cabinet d'Etudes MEDIEVAL</t>
  </si>
  <si>
    <t>Carole Mandelli</t>
  </si>
  <si>
    <t>Allard</t>
  </si>
  <si>
    <t>Marie</t>
  </si>
  <si>
    <t>Etude de Valorisation et d'Aménagement du site inscrit "les combes de la Cazine"</t>
  </si>
  <si>
    <t>CPIE Pays Creusois</t>
  </si>
  <si>
    <t>Bernadette Freytet</t>
  </si>
  <si>
    <t>Amestoy</t>
  </si>
  <si>
    <t>Maider</t>
  </si>
  <si>
    <t>Harretxea, la pierre dans les fermes basques: comment concevoir un événementiel culturel au sein du CG ?</t>
  </si>
  <si>
    <t>CG Pyrénées Atlantiques</t>
  </si>
  <si>
    <t>Mme Ledien De ville</t>
  </si>
  <si>
    <t>Arnaud</t>
  </si>
  <si>
    <t>Céline</t>
  </si>
  <si>
    <t>Le patrimoine industriel d'Amboise</t>
  </si>
  <si>
    <t>Bouny</t>
  </si>
  <si>
    <t>Jonathan</t>
  </si>
  <si>
    <t>La valorisation des chemins de randonnée</t>
  </si>
  <si>
    <t>Syndicat d'Initiative du Chalard</t>
  </si>
  <si>
    <t>Cheminade</t>
  </si>
  <si>
    <t>Aurore</t>
  </si>
  <si>
    <t>Mise en place d'une démarche collective de réhabilitation et de valorisation du petit patrimoine non protégé sur le territoire Vienne- Glane</t>
  </si>
  <si>
    <t>Charte Intercommunale Vienne-Glane</t>
  </si>
  <si>
    <t>Christophe Lambert</t>
  </si>
  <si>
    <t>Delpy</t>
  </si>
  <si>
    <t>La mise en place de panneaux d'interprétation du patrimoine dans les communes du pays de Collonges la Rouge</t>
  </si>
  <si>
    <t>OT Collonges-la-Rouge</t>
  </si>
  <si>
    <t>Despaux</t>
  </si>
  <si>
    <t>Caroline</t>
  </si>
  <si>
    <t>Les Baronnies au fil de l'eau et du temps</t>
  </si>
  <si>
    <t>Syn Initiative Baronnies</t>
  </si>
  <si>
    <t>M Prieur</t>
  </si>
  <si>
    <t>Jooren</t>
  </si>
  <si>
    <t>Suzanne</t>
  </si>
  <si>
    <t>Festival Chemins et rencontres</t>
  </si>
  <si>
    <t>Leclercq</t>
  </si>
  <si>
    <t>Inventaire du patrimoine rural sur le canton de Saint-Laurent sur Gorre</t>
  </si>
  <si>
    <t>Comm Comm Vallée de la Gorre</t>
  </si>
  <si>
    <t>Maillard</t>
  </si>
  <si>
    <t>Florent</t>
  </si>
  <si>
    <t>Le petit patrimoine de 2 communes du PNR de la Brenne : de la connaissance à la mise en valeur</t>
  </si>
  <si>
    <t>PNR Brenne</t>
  </si>
  <si>
    <t>Dany Chaperro</t>
  </si>
  <si>
    <t>Meterreau</t>
  </si>
  <si>
    <t>Vanessa</t>
  </si>
  <si>
    <t>Un patrimoine enraciné dans le présent</t>
  </si>
  <si>
    <t>Com com la chaîne des Tisserands</t>
  </si>
  <si>
    <t>Jean-Paul Gau</t>
  </si>
  <si>
    <t>Pernot</t>
  </si>
  <si>
    <t>Thifaine</t>
  </si>
  <si>
    <t>Diagnostic de territoire sur les parcs et jardins de la communauté de communes du thouarsais</t>
  </si>
  <si>
    <t>Com com thouarsais</t>
  </si>
  <si>
    <t>Rachel Loiseau</t>
  </si>
  <si>
    <t>Pingrieux</t>
  </si>
  <si>
    <t>Rapport relatif au stage effectué à la Conservation Régionale des Monuments Historiques du Limousin</t>
  </si>
  <si>
    <t>DRAC Limousin</t>
  </si>
  <si>
    <t>Thierry Zimmer</t>
  </si>
  <si>
    <t>Pouch</t>
  </si>
  <si>
    <t>Sandrine</t>
  </si>
  <si>
    <t>Exposition photographique : trésors cachés du patrimoine du pays bellocois</t>
  </si>
  <si>
    <t>OT Beaulieu-sur-Dordogne</t>
  </si>
  <si>
    <t>Raynard</t>
  </si>
  <si>
    <t>Patrimoine rural d'Ussel</t>
  </si>
  <si>
    <t>Mairie d'Ussel</t>
  </si>
  <si>
    <t>Philippe Roullet</t>
  </si>
  <si>
    <t>Renoncet</t>
  </si>
  <si>
    <t>C'houez er Beuz</t>
  </si>
  <si>
    <t>Centre de Découverte de la Forêt du Bocage</t>
  </si>
  <si>
    <t>Roudeau</t>
  </si>
  <si>
    <t>Magalie</t>
  </si>
  <si>
    <t>Etablissement d'un diagnostic du potentiel patrimonial de la commune de Roussac</t>
  </si>
  <si>
    <t>CAUE de la Haute-Vienne</t>
  </si>
  <si>
    <t>M Lacote</t>
  </si>
  <si>
    <t>Sannier</t>
  </si>
  <si>
    <t>Edouard</t>
  </si>
  <si>
    <t>Etude pour la valorisation du patrimoine rural de Château-Landon</t>
  </si>
  <si>
    <t>OT Château-Landon</t>
  </si>
  <si>
    <t>M Laveugle</t>
  </si>
  <si>
    <t>Soyer</t>
  </si>
  <si>
    <t>Damien</t>
  </si>
  <si>
    <t>A la découverte du Saumurois</t>
  </si>
  <si>
    <t>Mairie de Saumur</t>
  </si>
  <si>
    <t>Marc Ganuchaud</t>
  </si>
  <si>
    <t>Anso, Galesne</t>
  </si>
  <si>
    <t>Amandine, Sylvie</t>
  </si>
  <si>
    <t>Etude de mise en valeur du patrimoine culturel du Haut Gudar</t>
  </si>
  <si>
    <t>Univ Terruel</t>
  </si>
  <si>
    <t>José Guillen, Pedro Simon Purchades</t>
  </si>
  <si>
    <t>Bosse, Lacoste</t>
  </si>
  <si>
    <t>Cédric, Jean-Bernard</t>
  </si>
  <si>
    <t>Proposition de mise en valeur du patrimoine naturel du Haut Gudar</t>
  </si>
  <si>
    <t>Le patrimoine comme élément de développement local</t>
  </si>
  <si>
    <t>Pôle International de la préhistoire</t>
  </si>
  <si>
    <t>Gilles Mulhac</t>
  </si>
  <si>
    <t>Donner une seconde vie au petit patrimoine</t>
  </si>
  <si>
    <t>Com com Emblavez</t>
  </si>
  <si>
    <t>Cécile Gallien</t>
  </si>
  <si>
    <t>Un riche patrimoine à défaire découvrir et à protéger: le Mont d'Or Chasseron</t>
  </si>
  <si>
    <t>CPIE du Haut Doubs</t>
  </si>
  <si>
    <t>Benoît Deboskre</t>
  </si>
  <si>
    <t>Le haut Livradois : la volonté et le dynamisme pour valoriser l'existant</t>
  </si>
  <si>
    <t>Com com Haut Livradois</t>
  </si>
  <si>
    <t>Cyril Bost</t>
  </si>
  <si>
    <t>Label villages et cités de caractère - Homologation de 3 communes</t>
  </si>
  <si>
    <t>SDAP</t>
  </si>
  <si>
    <t>M Debroas</t>
  </si>
  <si>
    <t>Reuilly et son patrimoine architectural et paysager</t>
  </si>
  <si>
    <t>CAUE Châteauroux</t>
  </si>
  <si>
    <t>Alexandre Martin</t>
  </si>
  <si>
    <t>Rapport de stage</t>
  </si>
  <si>
    <t xml:space="preserve">DRAC Limousin </t>
  </si>
  <si>
    <t>Gérard Séguret</t>
  </si>
  <si>
    <t>Archéo-logis en Velay</t>
  </si>
  <si>
    <t>Asso L'archéo-Logis</t>
  </si>
  <si>
    <t>Jean-Paul Raynal</t>
  </si>
  <si>
    <t>Aménagement pédagogique d'un site archéologique</t>
  </si>
  <si>
    <t>Ecomusée Pays Montfort</t>
  </si>
  <si>
    <t>Yann Baron</t>
  </si>
  <si>
    <t>La place de la langue occitanne au sein des futurs territoires de projet</t>
  </si>
  <si>
    <t>Institut d'Etudes Occitannes</t>
  </si>
  <si>
    <t>Jean Moreu</t>
  </si>
  <si>
    <t>Michaël</t>
  </si>
  <si>
    <t>Leader + Châtaigneraie Limousine : un programme pour le développement de l'artisanat local</t>
  </si>
  <si>
    <t>Emmanuel Dexet</t>
  </si>
  <si>
    <t>Trigodet</t>
  </si>
  <si>
    <t>Lise</t>
  </si>
  <si>
    <t>A la découverte du patrimoine sur les chemins du pays foyen</t>
  </si>
  <si>
    <t>Com com Pays foyen</t>
  </si>
  <si>
    <t>Sébastien Welcsh</t>
  </si>
  <si>
    <t>Bessas</t>
  </si>
  <si>
    <t>Sophie</t>
  </si>
  <si>
    <t>Itinéraires de découverte sur les traces du Paris-Orléans-Corrèze: un patrimoine ferrovière à valoriser</t>
  </si>
  <si>
    <t>Syndicat Mixte du transcorrézien</t>
  </si>
  <si>
    <t>Elise Omnes</t>
  </si>
  <si>
    <t>L3</t>
  </si>
  <si>
    <t>Bonnette</t>
  </si>
  <si>
    <t>Elodie</t>
  </si>
  <si>
    <t>Terres Dômes - Sancy - Valorisation du patrimoine d'une comm comm</t>
  </si>
  <si>
    <t>OTI Orcival</t>
  </si>
  <si>
    <t>Isabelle Coulon</t>
  </si>
  <si>
    <t>Brunet</t>
  </si>
  <si>
    <t>Carole</t>
  </si>
  <si>
    <t>Valorisation du patrimoine naturel et paysager des vallées d'Aure et du Louron</t>
  </si>
  <si>
    <t>Association Mémoires des vallées</t>
  </si>
  <si>
    <t>Jean-Luc Morinière</t>
  </si>
  <si>
    <t>Conor</t>
  </si>
  <si>
    <t>Démarche globale de valorisation du territoire de la communauté de communes de la Roche de Gourdon</t>
  </si>
  <si>
    <t>Commune de Gourdon</t>
  </si>
  <si>
    <t>Daniel Lantoine</t>
  </si>
  <si>
    <t>Corbineau</t>
  </si>
  <si>
    <t>Gaël</t>
  </si>
  <si>
    <t>Inventaire du patrimoine architectural et légendaire autour du lac de Saint-Pardoux</t>
  </si>
  <si>
    <t>CHEOPS 87</t>
  </si>
  <si>
    <t>Cribier</t>
  </si>
  <si>
    <t>Réalisation d'un guide: Labatsus au fil de l'eau</t>
  </si>
  <si>
    <t>OT Barèges</t>
  </si>
  <si>
    <t>Cécile Larré-Laroury</t>
  </si>
  <si>
    <t>Delion</t>
  </si>
  <si>
    <t>Orama</t>
  </si>
  <si>
    <t>SDAP Orléans</t>
  </si>
  <si>
    <t>Frédéric Aubanton</t>
  </si>
  <si>
    <t>Labouré</t>
  </si>
  <si>
    <t>Marie-Laure</t>
  </si>
  <si>
    <t>Etude sur les mégalithes du Canton de Noirétable</t>
  </si>
  <si>
    <t>CG Loire</t>
  </si>
  <si>
    <t>Laurent Russias</t>
  </si>
  <si>
    <t>Nicol</t>
  </si>
  <si>
    <t>Développement du tourisme halieutique au lac de Saint-Pardoux</t>
  </si>
  <si>
    <t>Lionel Moreau</t>
  </si>
  <si>
    <t>Penaud</t>
  </si>
  <si>
    <t>Violaine</t>
  </si>
  <si>
    <t>Une opération Grand Site au col et aux aiguilles de Bavela</t>
  </si>
  <si>
    <t>GAL</t>
  </si>
  <si>
    <t>Véronique Sanges</t>
  </si>
  <si>
    <t>Perez</t>
  </si>
  <si>
    <t>Hélène</t>
  </si>
  <si>
    <t>Un réseau de sentiers adaptés</t>
  </si>
  <si>
    <t>CPIE Pays creusois</t>
  </si>
  <si>
    <t>Perreau</t>
  </si>
  <si>
    <t>Marianne</t>
  </si>
  <si>
    <t>Inventaire de l'écomusée de la ferme du hameau</t>
  </si>
  <si>
    <t>Rolendeau</t>
  </si>
  <si>
    <t>Mathilde</t>
  </si>
  <si>
    <t>La Valorisation touristique de la Loire angevine et armoricaine</t>
  </si>
  <si>
    <t>SIVU Loire en Scène</t>
  </si>
  <si>
    <t>Anne-Gaëlle Codet</t>
  </si>
  <si>
    <t>Troquereau</t>
  </si>
  <si>
    <t>Valoriser les sentiers des vallons de la Tour du Pin au travers de leur patrimoine</t>
  </si>
  <si>
    <t>Comm Comm Vallons de la Tour du Pin</t>
  </si>
  <si>
    <t>Florian Dupin</t>
  </si>
  <si>
    <t>Werner</t>
  </si>
  <si>
    <t>Christèle</t>
  </si>
  <si>
    <t>Tourisme et zones protégées: la réserve de biosphère du delta de Saloum</t>
  </si>
  <si>
    <t>Asso Sine Saloum</t>
  </si>
  <si>
    <t>Janine Jirou</t>
  </si>
  <si>
    <t>Amelin</t>
  </si>
  <si>
    <t>Château-Chervix: Etude de l'aménagement touristique du site du donjon médiéval</t>
  </si>
  <si>
    <t>Asso Les amis de Château Chervix</t>
  </si>
  <si>
    <t>Pierre Picoux</t>
  </si>
  <si>
    <t>M1</t>
  </si>
  <si>
    <t>Mise en place d'une démarche collective de réhabilitation et de valorisation du petit patrimoine rural non protégé sur le territoire Vienne-Glane</t>
  </si>
  <si>
    <t>Asso Elaboration Charte Intercommunale Vienne-Glane</t>
  </si>
  <si>
    <t>Dardillac</t>
  </si>
  <si>
    <t>Une ville antique sort de terre.. Le site archéologique de Fâ</t>
  </si>
  <si>
    <t>Asso de Sauvegarde et de valorisation du Site Archéologique de Barzan</t>
  </si>
  <si>
    <t>Anne Louvet</t>
  </si>
  <si>
    <t>Exposition sur les tuileries creusoises</t>
  </si>
  <si>
    <t>Tuilerie de Pouligny</t>
  </si>
  <si>
    <t>Pierre Veisseix</t>
  </si>
  <si>
    <t>Mangin</t>
  </si>
  <si>
    <t>Marion</t>
  </si>
  <si>
    <t>Les trésors du Limousin</t>
  </si>
  <si>
    <t>Mme Albert-Roulhac</t>
  </si>
  <si>
    <t>Méterreau</t>
  </si>
  <si>
    <t>Les légumes de la région Poitou-Charentes : un patrimoine à découvrir et à valoriser</t>
  </si>
  <si>
    <t>Observatoire Régional du patrimoine végétal</t>
  </si>
  <si>
    <t>Christèle Bringaud</t>
  </si>
  <si>
    <t>Le patrimoine maritime en voyage dans les étoiles</t>
  </si>
  <si>
    <t>Asso Cirque en flotte</t>
  </si>
  <si>
    <t>Bruno Le Coquil</t>
  </si>
  <si>
    <t xml:space="preserve"> Contie</t>
  </si>
  <si>
    <t>La valorisation d'un site géologique sur le territoire du PNR Périgord-Limousin</t>
  </si>
  <si>
    <t>PNR Périgord-Limousin</t>
  </si>
  <si>
    <t>Fabrice Château</t>
  </si>
  <si>
    <t>M2</t>
  </si>
  <si>
    <t>Trois missions pour redynamiser le territoire à la mairie de la Celle-Dunoise</t>
  </si>
  <si>
    <t>Mairie de La Celle-Dunoise</t>
  </si>
  <si>
    <t>Serge Philippon</t>
  </si>
  <si>
    <t>La maison des bâtisseurs de Creuse : inventaire et valorisation</t>
  </si>
  <si>
    <t>Aidans</t>
  </si>
  <si>
    <t>Diane</t>
  </si>
  <si>
    <t>Comment prendre en compte le patrimoine bâti dans la réglementation des boisements en Corrèze</t>
  </si>
  <si>
    <t>Chambre d'Agriculture de la Corrèze</t>
  </si>
  <si>
    <t>Didier Vialle</t>
  </si>
  <si>
    <t>Brant</t>
  </si>
  <si>
    <t>Alan</t>
  </si>
  <si>
    <t>Randonnée et petit patrimoine: le sentier où la pierre vous est contée</t>
  </si>
  <si>
    <t>Chauffrey</t>
  </si>
  <si>
    <t>Le Pays Combraille-en-Marche "A la rencontre des acteurs locaux"</t>
  </si>
  <si>
    <t>Pays Combrailles-en-Marche</t>
  </si>
  <si>
    <t>Cousty</t>
  </si>
  <si>
    <t>Guillaume</t>
  </si>
  <si>
    <t>Pays de Guéret</t>
  </si>
  <si>
    <t>Anne Médoc</t>
  </si>
  <si>
    <t>Dublet</t>
  </si>
  <si>
    <t>Régine</t>
  </si>
  <si>
    <t>Etude du patrimoine de la commune de Blagnac en Haute-Garonne</t>
  </si>
  <si>
    <t>Association La Gargouille</t>
  </si>
  <si>
    <t>Duc</t>
  </si>
  <si>
    <t>L'architecture du XIXe s et de la Belle époque en Lot-et-Garonne</t>
  </si>
  <si>
    <t>CAUE Lot-et-Garonne</t>
  </si>
  <si>
    <t>Armelle Cazaux</t>
  </si>
  <si>
    <t>Fabreguettes</t>
  </si>
  <si>
    <t>Aurélien</t>
  </si>
  <si>
    <t>Les grands barrages sur la Dordogne</t>
  </si>
  <si>
    <t>Faure</t>
  </si>
  <si>
    <t>Jean-Denis</t>
  </si>
  <si>
    <t>Le matériau local et l'art de bâtir</t>
  </si>
  <si>
    <t>PAH Mende et Lot en Gévaudan</t>
  </si>
  <si>
    <t>Nelly Lafont</t>
  </si>
  <si>
    <t>Fichet</t>
  </si>
  <si>
    <t>Le Châtaignier, élément du patrimoine Gâtine Poitevine</t>
  </si>
  <si>
    <t>CPIE Gâtine Poitevine</t>
  </si>
  <si>
    <t>Fraysse</t>
  </si>
  <si>
    <t>PAH de la vallée de la Dordogne</t>
  </si>
  <si>
    <t>PAH Vallée de la Dordogne lotoise</t>
  </si>
  <si>
    <t>Hélène Kemplaire</t>
  </si>
  <si>
    <t>Guérinet</t>
  </si>
  <si>
    <t>Candie</t>
  </si>
  <si>
    <t>Les églises accueillantes du pays dunois</t>
  </si>
  <si>
    <t>OT Pays Dunois</t>
  </si>
  <si>
    <t>Habert</t>
  </si>
  <si>
    <t>Maïlys</t>
  </si>
  <si>
    <t>Un peu d'histoire sur le plateau de Millevaches</t>
  </si>
  <si>
    <t>Fondation Marius Vazeille</t>
  </si>
  <si>
    <t>Claire Termanini</t>
  </si>
  <si>
    <t>Hénou</t>
  </si>
  <si>
    <t>Aymeric</t>
  </si>
  <si>
    <t>Inventaire des granges-étables et des burons du pays Haut Cantal Dordogne</t>
  </si>
  <si>
    <t>Marie-Françoise Christiaens</t>
  </si>
  <si>
    <t>Legouffe</t>
  </si>
  <si>
    <t>Conception d'un guide publicitaire sur le patrimoine religieux du Causse Corézien</t>
  </si>
  <si>
    <t>Syndicat du Causse corrézien</t>
  </si>
  <si>
    <t>Mboudo</t>
  </si>
  <si>
    <t>Bodja-Kutu</t>
  </si>
  <si>
    <t>L'histoire et l'architecture au centre de deux projets de valorisation du patrimoine religieux de Solignac et du Vigen</t>
  </si>
  <si>
    <t>Association Solignac Le Vigen</t>
  </si>
  <si>
    <t>Moreau</t>
  </si>
  <si>
    <t>Sébastien</t>
  </si>
  <si>
    <t>Saint-Léonard - Projet de valorisation par la mise en place d'une signalétique adaptée</t>
  </si>
  <si>
    <t>Commune Saint-Léonard-de-Noblat</t>
  </si>
  <si>
    <t>Marie-Angélique Bigas</t>
  </si>
  <si>
    <t>Pordoy</t>
  </si>
  <si>
    <t>Inventaire du petit patrimoine rural du PNR Périgord Limousin</t>
  </si>
  <si>
    <t>CAUE Haute-Vienne</t>
  </si>
  <si>
    <t>Roule</t>
  </si>
  <si>
    <t>Geneviève Cantie</t>
  </si>
  <si>
    <t>Sirgant</t>
  </si>
  <si>
    <t>Prise en compte du patrimoine bâti dans le cadre d'un PLU en Ariège</t>
  </si>
  <si>
    <t>Territoria Concept</t>
  </si>
  <si>
    <t>Audrey Duraud</t>
  </si>
  <si>
    <t>Veyssière</t>
  </si>
  <si>
    <t>Mise en place d'un sentier d'interprétation en bords de Vienne</t>
  </si>
  <si>
    <t>Syndicat d'Aménagement du Bassin de la Vienne Moyenne</t>
  </si>
  <si>
    <t>Yohann Brizard</t>
  </si>
  <si>
    <t>Bénard, Bonette, Dubourg, Mansois</t>
  </si>
  <si>
    <t>Grégory, Elodie, Mathieu, Hélène</t>
  </si>
  <si>
    <t>Teruel et ses quartiers ruraux: le patrimoine comme enjeu du développement local</t>
  </si>
  <si>
    <t>Université de Teruel</t>
  </si>
  <si>
    <t>José Guillen</t>
  </si>
  <si>
    <t>Brunetto</t>
  </si>
  <si>
    <t>Alice</t>
  </si>
  <si>
    <t>Issandolanges</t>
  </si>
  <si>
    <t>Com Comm Pays d'Arlanc</t>
  </si>
  <si>
    <t>Frédéric Magraner</t>
  </si>
  <si>
    <t>Etude sur la durabilité de la viticulture biologique de l'Hérault</t>
  </si>
  <si>
    <t>CIVAM Bio</t>
  </si>
  <si>
    <t>Loïc Papin</t>
  </si>
  <si>
    <t>Cornette</t>
  </si>
  <si>
    <t>Clémentine</t>
  </si>
  <si>
    <t>Comment monter et financer son projet en patrimoine rural</t>
  </si>
  <si>
    <t>Sources</t>
  </si>
  <si>
    <t>Ludovic pommaret</t>
  </si>
  <si>
    <t>Les burons du Cantal</t>
  </si>
  <si>
    <t>SDAP Cantal</t>
  </si>
  <si>
    <t>Mathilde Lavenu</t>
  </si>
  <si>
    <t>Etude de l'évolution des pratiques agricoles et leur impact sur les paysages du PNR Périgord-Limousin - partie Haute-Vienne</t>
  </si>
  <si>
    <t>X Gaugler</t>
  </si>
  <si>
    <t>Dupas</t>
  </si>
  <si>
    <t>Adeline</t>
  </si>
  <si>
    <t>Cœur Val de Loire - Loir-et-Cher - Loire Valley - Une destination à découvrir</t>
  </si>
  <si>
    <t>CDT Loir-et-Cher</t>
  </si>
  <si>
    <t>Ph. Douin</t>
  </si>
  <si>
    <t>Faguet</t>
  </si>
  <si>
    <t>Emeline</t>
  </si>
  <si>
    <t>Ville d'Art et d'histoire - Nevers</t>
  </si>
  <si>
    <t>Mairie de Nevers</t>
  </si>
  <si>
    <t>A. Maugis</t>
  </si>
  <si>
    <t>Faubert</t>
  </si>
  <si>
    <t>Gwendoline</t>
  </si>
  <si>
    <t>SDAP Loir-et-Cher</t>
  </si>
  <si>
    <t>M Guenoun</t>
  </si>
  <si>
    <t>Guicheteau</t>
  </si>
  <si>
    <t>Eglantine</t>
  </si>
  <si>
    <t>Fête du patrimoine 2006</t>
  </si>
  <si>
    <t>Club Marpen</t>
  </si>
  <si>
    <t>Jackie Flaud</t>
  </si>
  <si>
    <t>Hébert</t>
  </si>
  <si>
    <t>Réalisation du rapport de présentation de projet de classement: le défilé des échelles</t>
  </si>
  <si>
    <t>DIREN Rhônes-Alpes</t>
  </si>
  <si>
    <t>Marie Grande</t>
  </si>
  <si>
    <t>Réflexion de valorisation à l'échelle d'un territoire : un plan d'interprétation pour le PNR des Monts d'Ardèche</t>
  </si>
  <si>
    <t>PNR Monts d'Ardèche</t>
  </si>
  <si>
    <t>A. Berrat</t>
  </si>
  <si>
    <t>Le sentier d'Interprétation de Dour Ru: une nouvelle approche de la randonnée à Quimper</t>
  </si>
  <si>
    <t>Quimper Communauté</t>
  </si>
  <si>
    <t>Martine Tanneau</t>
  </si>
  <si>
    <t>Analyse territoriale au CAUE du Val d'Oise</t>
  </si>
  <si>
    <t>CAUE Val d'Oise</t>
  </si>
  <si>
    <t>Christian Faliu</t>
  </si>
  <si>
    <t>Pérez</t>
  </si>
  <si>
    <t>Senticap</t>
  </si>
  <si>
    <t>Garçon une bière… Ou comment sensibiliser le grand public et les professionnels pour une meilleure restauration du patrimoine rural bâti en Côte d'Or</t>
  </si>
  <si>
    <t>CAUE Côte d'Or</t>
  </si>
  <si>
    <t>Roussel</t>
  </si>
  <si>
    <t>Gestion de la multifonctionnalité des espaces naturels: étude de cas - La forêt des Loges</t>
  </si>
  <si>
    <t>Groupement forestier des Loges</t>
  </si>
  <si>
    <t>Ph. Barry</t>
  </si>
  <si>
    <t>Saglier</t>
  </si>
  <si>
    <t>Pré-projet scientifique pour un centre d'interprétation patrimonial sur le canton de Beaurepaire</t>
  </si>
  <si>
    <t>Com Comm du Territoire de Beaurepaire</t>
  </si>
  <si>
    <t>Gaëlle Pelletier</t>
  </si>
  <si>
    <t>Saleix</t>
  </si>
  <si>
    <t>Une route touristique pour la truffe du Périgord</t>
  </si>
  <si>
    <t>Fédération départementale des trufficulteurs du Périgord</t>
  </si>
  <si>
    <t>Patrick Rejou</t>
  </si>
  <si>
    <t>La revitalisation d'un territoire rural par la valorisation du patrimoine rural sur la commune de Balazuc</t>
  </si>
  <si>
    <t>Mairie de Balazuc</t>
  </si>
  <si>
    <t>Yann Sourbier</t>
  </si>
  <si>
    <t>L'interprétation du patrimoine naturel : une analyse transversale</t>
  </si>
  <si>
    <t>La Loutre</t>
  </si>
  <si>
    <t>Jean-Michel Teullière</t>
  </si>
  <si>
    <t>Natura 2000 - Evaluation de la réglementation du Contrat Natura 2000 en zone non agricole pour la protection de la biodiversité</t>
  </si>
  <si>
    <t>CNASEA</t>
  </si>
  <si>
    <t>Mise en place d'actions de valorisation du patrimoine et de sensibilisation des habitants en Pays du Haut Val de Sèvre</t>
  </si>
  <si>
    <t>Pays du Haut Val-de-Sèvre</t>
  </si>
  <si>
    <t>A. Brossard</t>
  </si>
  <si>
    <t>Vitrezay, un lieu où l'on vit l'estuaire</t>
  </si>
  <si>
    <t>Pôle Nature de Vitrezay</t>
  </si>
  <si>
    <t>M. Belot</t>
  </si>
  <si>
    <t>Projet de Valorisation de la culture pastorale transhumante</t>
  </si>
  <si>
    <t>GAL AGUYAMA</t>
  </si>
  <si>
    <t>Asin Enrique</t>
  </si>
  <si>
    <t>Deveza</t>
  </si>
  <si>
    <t>Le village d'Oradour-sur-Glane - Politique de conservation et de mise en valeur</t>
  </si>
  <si>
    <t>SDAP Haute-Vienne</t>
  </si>
  <si>
    <t>M. Boisrobert</t>
  </si>
  <si>
    <t>Révision de la charte du PNR d'Armorique</t>
  </si>
  <si>
    <t>PNR Armorique</t>
  </si>
  <si>
    <t>Rose Legrand</t>
  </si>
  <si>
    <t>Expositions itinérantes "à la découverte du patrimoine bâti" des entités paysagères du PNR de l'Avesnois</t>
  </si>
  <si>
    <t>PNR Avesnois</t>
  </si>
  <si>
    <t>Anne Auffrey</t>
  </si>
  <si>
    <t>Martinie</t>
  </si>
  <si>
    <t>Etude des produits fermiers sur Limoges Métropole</t>
  </si>
  <si>
    <t>Coopérative agricole la petite ferme</t>
  </si>
  <si>
    <t>M. Carret</t>
  </si>
  <si>
    <t>Projet d'aménagement et de valorisation du Domaine de Castillon</t>
  </si>
  <si>
    <t>Commune de Tarnos</t>
  </si>
  <si>
    <t>Valérie Fernandez</t>
  </si>
  <si>
    <t>Le patrimoine a encore sa place à l'heure du développement durable… à Belle-île</t>
  </si>
  <si>
    <t>CPIE Belle-île-en-mer</t>
  </si>
  <si>
    <t>Roche</t>
  </si>
  <si>
    <t>Les OPAH de revitalisation rurale et les Opérations Façades : des outils dynamiques qui valorisent le patrimoine bâti des pays et renforcement l'attractivité des territoires ruraux</t>
  </si>
  <si>
    <t>Pact Arim 87</t>
  </si>
  <si>
    <t>Jean-Luc Barrère</t>
  </si>
  <si>
    <t>Romain</t>
  </si>
  <si>
    <t>Pays de Saint-Yrieix - Sud Haute-Vienne</t>
  </si>
  <si>
    <t>Stéphanie Canneton</t>
  </si>
  <si>
    <t>Pays Périgord vert : mise en animation du PEP - Exposition itinérante "la force de l'eau", Industrie d'hier, Patrimoine d'aujourd'hui</t>
  </si>
  <si>
    <t>PEP Périgord-Vert</t>
  </si>
  <si>
    <t>Touzin</t>
  </si>
  <si>
    <t>Jean-Pierre</t>
  </si>
  <si>
    <t>Fondation du patrimoine - Un acteur du développement local durable : l'exemple du Limousin</t>
  </si>
  <si>
    <t>Fondation du Patrimoine</t>
  </si>
  <si>
    <t>Laveissière</t>
  </si>
  <si>
    <t>Béatrice</t>
  </si>
  <si>
    <t>Les toits et leurs couvertures dans le Cantal: inventaire des matériaux de la vallée de la Jordanne</t>
  </si>
  <si>
    <t>Lionel mottin</t>
  </si>
  <si>
    <t>La maîtrise de l'eau et son impact sur le territoire</t>
  </si>
  <si>
    <t>Com Com de Ventadour</t>
  </si>
  <si>
    <t>Marie Maîtrepierre</t>
  </si>
  <si>
    <t>Au fil de l'eau: une histoire de petit papier</t>
  </si>
  <si>
    <t>Le moulin du Got</t>
  </si>
  <si>
    <t>Marie-Claire Cluzel</t>
  </si>
  <si>
    <t>Projet de valorisation de la zone humide de Chirat</t>
  </si>
  <si>
    <t>PNR Millevaches</t>
  </si>
  <si>
    <t>Cathy Mignon-Linet</t>
  </si>
  <si>
    <t>Dourlet</t>
  </si>
  <si>
    <t>Fanny</t>
  </si>
  <si>
    <t>Les opérations de valorisation du patrimoine bâti en Limousin</t>
  </si>
  <si>
    <t>Région Limousin</t>
  </si>
  <si>
    <t>Florence Colette</t>
  </si>
  <si>
    <t>Valorisation de deux réserves naturelles régionales: marais de Tasdon et marais de Pampin</t>
  </si>
  <si>
    <t>Mairie de la Rochelle</t>
  </si>
  <si>
    <t>Nicolas Blanpain</t>
  </si>
  <si>
    <t>Fenêtre sur les paysages</t>
  </si>
  <si>
    <t>PAH vallée de la Dordogne lotoise</t>
  </si>
  <si>
    <t>Projet de valorisation de la faille de Meyssac</t>
  </si>
  <si>
    <t>Marie-Line Mayenobe</t>
  </si>
  <si>
    <t>Fontaine</t>
  </si>
  <si>
    <t>L'évolution de quatre villages du PNR Périgord-Limousin du XIXe s à nos jours</t>
  </si>
  <si>
    <t>CAUE 87</t>
  </si>
  <si>
    <t>Nadège Lusseaux</t>
  </si>
  <si>
    <t>Retour aux sources du village de Concizat</t>
  </si>
  <si>
    <t>Association Eugène Jamot</t>
  </si>
  <si>
    <t>Mme Michaud</t>
  </si>
  <si>
    <t>Guerre</t>
  </si>
  <si>
    <t>Gaspard</t>
  </si>
  <si>
    <t>Sentier d'interprétation "paysage" du village de Masgot</t>
  </si>
  <si>
    <t>Association Les amis de Masgot</t>
  </si>
  <si>
    <t>M, Delprato</t>
  </si>
  <si>
    <t>Guyot</t>
  </si>
  <si>
    <t>Entre sable et vase - Projet de protection et valorisation du patrimoine de Fort Royer</t>
  </si>
  <si>
    <t>Association de Fort Royer</t>
  </si>
  <si>
    <t>Valorisation de sites naturels remarquables sur le Pays de Tulle</t>
  </si>
  <si>
    <t>CREN Limousin</t>
  </si>
  <si>
    <t>Delphine Maçonnerie</t>
  </si>
  <si>
    <t>Création d'un topoguide Chamina</t>
  </si>
  <si>
    <t>Chamina</t>
  </si>
  <si>
    <t>Christian Tijou</t>
  </si>
  <si>
    <t>Lebrazidec</t>
  </si>
  <si>
    <t>La découverte du patrimoine de la vallée du Léguer</t>
  </si>
  <si>
    <t>Pays Touristique Trégor-Goëlo</t>
  </si>
  <si>
    <t>Stéphanie Flandrin</t>
  </si>
  <si>
    <t>Animation et développement des partenariats de la Fondation du Patrimoine en Limousin</t>
  </si>
  <si>
    <t>Jean-Claude Boisdevesy</t>
  </si>
  <si>
    <t>Michalon</t>
  </si>
  <si>
    <t>Sylvain</t>
  </si>
  <si>
    <t>Les sentiers du patrimoine de Villefranche-de-Rouergue</t>
  </si>
  <si>
    <t>Mairie de Villefranche</t>
  </si>
  <si>
    <t>Emilie Arpaillange</t>
  </si>
  <si>
    <t>Rando Zen</t>
  </si>
  <si>
    <t>Communauté de communes des Monts d'Ambazac</t>
  </si>
  <si>
    <t>Rousseau</t>
  </si>
  <si>
    <t>Tête en l'air, mains à la terre, voyageons à travers l'exposition "l'habitat en terre crue en France et en Afrique"</t>
  </si>
  <si>
    <t>Association "Ouvert et Durable"</t>
  </si>
  <si>
    <t>Anne Joly</t>
  </si>
  <si>
    <t>L'intégration de la mini-ferme au sein des forges de Pyrène</t>
  </si>
  <si>
    <t>SESTA</t>
  </si>
  <si>
    <t>Pascal Alard</t>
  </si>
  <si>
    <t>La SAFER Marche-Limousin : un partenaire foncier pour le montage de projets patrimoniaux</t>
  </si>
  <si>
    <t>SAFER Marche Limousin</t>
  </si>
  <si>
    <t>Marc Weill</t>
  </si>
  <si>
    <t>Bénard</t>
  </si>
  <si>
    <t>Grégory</t>
  </si>
  <si>
    <t>Elaboration de la charte architecturale et paysagère de la vallée de la Barguillère</t>
  </si>
  <si>
    <t>CAUE Ariège</t>
  </si>
  <si>
    <t>Corinne Triay</t>
  </si>
  <si>
    <t>Bonette</t>
  </si>
  <si>
    <t>Mise en place d'une action pérenne de développement local: création du réseau "des métiers et des hommes"</t>
  </si>
  <si>
    <t>CIVAM Auvergne</t>
  </si>
  <si>
    <t>Corinne Mellet-Esnouf</t>
  </si>
  <si>
    <t>Le développement culturel en milieu rural: l'association Pays Sage au cœur du PNR Millevaches</t>
  </si>
  <si>
    <t>Pays Sage</t>
  </si>
  <si>
    <t>Lancement du nouveau guide "La route des labels de la fondation du patrimoine en Limousin"</t>
  </si>
  <si>
    <t>Fondation du patrimoine</t>
  </si>
  <si>
    <t>Delpeyroux</t>
  </si>
  <si>
    <t>Julie</t>
  </si>
  <si>
    <t>Projet de restauration du patrimoine de Saint-Morillon</t>
  </si>
  <si>
    <t>Savoirs et images en Graves Montesquieu</t>
  </si>
  <si>
    <t>Dubourg</t>
  </si>
  <si>
    <t>Site Natura 2000 des Barthes de l'Adour - Zone de Boulogne (Dax)</t>
  </si>
  <si>
    <t>Mairie de Dax</t>
  </si>
  <si>
    <t>N Lassale Carrère</t>
  </si>
  <si>
    <t>Le rôle du pays vendômois dans le développement rural</t>
  </si>
  <si>
    <t>Syndicat mixte du pays vendômois</t>
  </si>
  <si>
    <t>Place du centre de rencontres et d'actions culturelles au sein de la vallée de l'Isle</t>
  </si>
  <si>
    <t>Association centre de rencontres et d'actions culturelles</t>
  </si>
  <si>
    <t>Tusson</t>
  </si>
  <si>
    <t>Pays d'Art et d'Histoire Vézère-Ardoise - Vers une extension du label ?</t>
  </si>
  <si>
    <t>Sonia-Karine Raffin</t>
  </si>
  <si>
    <t>Hermet</t>
  </si>
  <si>
    <t>Pauline</t>
  </si>
  <si>
    <t>Inventaire du patrimoine de Pays des Monts de Châlus - Circuit du patrimoine de Châlus</t>
  </si>
  <si>
    <t>OT Monts de Châlus</t>
  </si>
  <si>
    <t>Arnaud Porte</t>
  </si>
  <si>
    <t>Réhabilitation de friches industrielles: méthodologie d'un cabinet conseil à partir de l'étude réalisée sur la papeterie d'Uzerche</t>
  </si>
  <si>
    <t>Médiéval</t>
  </si>
  <si>
    <t>Missonier</t>
  </si>
  <si>
    <t>Willy</t>
  </si>
  <si>
    <t>Village Patrimoine - Un essai de dynamisation de communes rurales</t>
  </si>
  <si>
    <t>Pays de la baie du Mont-Saint-Michel</t>
  </si>
  <si>
    <t>Agriculture et développement territorial sur la communauté de communes de Tulle</t>
  </si>
  <si>
    <t>CFPPA de Tulle</t>
  </si>
  <si>
    <t>Clémence Lecomte</t>
  </si>
  <si>
    <t>L'étude de redéfinition du sentier de Beauregard: une nouvelle réflexion sur l'interprétation dans le PNR de la Brenne</t>
  </si>
  <si>
    <t>Frédérique Ardibus</t>
  </si>
  <si>
    <t>L'île de Chaillac, Un espace de découverte à vivre, ouvert à tous</t>
  </si>
  <si>
    <t>Com Com Vienne Glane</t>
  </si>
  <si>
    <t>Aurélie Regeasse</t>
  </si>
  <si>
    <t>Inventaire et valorisation de la thématique "Morvan, terre de légende et de croyance"</t>
  </si>
  <si>
    <t>PNR Morvan</t>
  </si>
  <si>
    <t>Philippe Hoelztel</t>
  </si>
  <si>
    <t>Schémas de cohérence territoriale, plans locaux d’urbanisme, cartes communales : analyse critique des documents de programmation et de gestion des territoires</t>
  </si>
  <si>
    <t>CIRCOM</t>
  </si>
  <si>
    <t>Guillaume Maïssa</t>
  </si>
  <si>
    <t>La maîtrise foncière, clé d'un développement rural choisi de la commmunauté de communes de la vallée de la Vézère</t>
  </si>
  <si>
    <t>Com Com Vézère</t>
  </si>
  <si>
    <t>Etude d'impacts et évaluation des incidences du projet d'aménagement de la piste cyclable RD 805 entre Hostien et La Brède</t>
  </si>
  <si>
    <t>Biotope</t>
  </si>
  <si>
    <t>Julien Cordier</t>
  </si>
  <si>
    <t>Andrieux</t>
  </si>
  <si>
    <t>Le site majeur et ses amis</t>
  </si>
  <si>
    <t>Association Bourdeilles et ses amis</t>
  </si>
  <si>
    <t>Colin, Poinas</t>
  </si>
  <si>
    <t>Lambert, Anthony</t>
  </si>
  <si>
    <t>Sentiers et patrimoine: Mauzens et Miremont, découverte pas à pas</t>
  </si>
  <si>
    <t>Association Culture Histoire, Archéologie de la châtellernie de Miremont</t>
  </si>
  <si>
    <t>M. et Mme Laurent</t>
  </si>
  <si>
    <t>Desailly</t>
  </si>
  <si>
    <t>Fabiola</t>
  </si>
  <si>
    <t>Inventaire du petit patrimoine bâti non protégé du canton d'Uzerche et pistes de valorisation</t>
  </si>
  <si>
    <t>CRDAP Uzerche</t>
  </si>
  <si>
    <t>Corinne Michel</t>
  </si>
  <si>
    <t>Doron</t>
  </si>
  <si>
    <t>Thomas</t>
  </si>
  <si>
    <t>Les journées du patrimoine à Eysines</t>
  </si>
  <si>
    <t>Association connaissance d'Eysines</t>
  </si>
  <si>
    <t>Michel Cognie</t>
  </si>
  <si>
    <t>Ducos</t>
  </si>
  <si>
    <t>Cécilia</t>
  </si>
  <si>
    <t>Le patrimoine extra-muros de Marmande</t>
  </si>
  <si>
    <t>Commune de Marmande</t>
  </si>
  <si>
    <t>Gérard Gouzes</t>
  </si>
  <si>
    <t>Escalle</t>
  </si>
  <si>
    <t>Les sentiers de randonnée de Rilhac-Lastours: état des lieux, valorisation et développement local</t>
  </si>
  <si>
    <t>Association pour la Sauvegarde du Patrimoine et de l'Environnement en Limousin</t>
  </si>
  <si>
    <t>Jean-Michel Ménard</t>
  </si>
  <si>
    <t>Escayole</t>
  </si>
  <si>
    <t>Fabien</t>
  </si>
  <si>
    <t>Des hommes et des pierres</t>
  </si>
  <si>
    <t>Commune d'Arette</t>
  </si>
  <si>
    <t>Julie Seman</t>
  </si>
  <si>
    <t>Grèze</t>
  </si>
  <si>
    <t>Com Com Ussel-Meymac</t>
  </si>
  <si>
    <t>Isabelle Raynard</t>
  </si>
  <si>
    <t>Jankowski</t>
  </si>
  <si>
    <t>Aude</t>
  </si>
  <si>
    <t>Une seconde vie pour une friche industrielle</t>
  </si>
  <si>
    <t>Entreprise paysagiste</t>
  </si>
  <si>
    <t>M. Walbrercq</t>
  </si>
  <si>
    <t>Lagrave</t>
  </si>
  <si>
    <t>Mémoire d'une poudrière: le passé au cœur de Lille</t>
  </si>
  <si>
    <t>Association Renaissance du Lille ancien</t>
  </si>
  <si>
    <t>Jean-Denis Clabaud</t>
  </si>
  <si>
    <t>Laplagne</t>
  </si>
  <si>
    <t>Inventaire au cœur de Saint-Gence</t>
  </si>
  <si>
    <t>Commune de Saint-Gence</t>
  </si>
  <si>
    <t>M. Delhoume</t>
  </si>
  <si>
    <t>Luneau</t>
  </si>
  <si>
    <t>L'état des lieux du patrimoine industriel et technique au XIXe et XXe s</t>
  </si>
  <si>
    <t>Com Com Moine et Sèvre</t>
  </si>
  <si>
    <t>Maryline Egonneau</t>
  </si>
  <si>
    <t>Lurel</t>
  </si>
  <si>
    <t>Intégration et harmonisation des enseignes commerciales dans le bâti traditionnel de Basse-Terre</t>
  </si>
  <si>
    <t>Commune de Basse Terre</t>
  </si>
  <si>
    <t>Mme Vragrar</t>
  </si>
  <si>
    <t>Bastien</t>
  </si>
  <si>
    <t>CREN Aquitaine</t>
  </si>
  <si>
    <t>Thierry Laporte</t>
  </si>
  <si>
    <t>Oudet</t>
  </si>
  <si>
    <t>Anthony</t>
  </si>
  <si>
    <t>Sur la route des fondations du patrimoine de Chalard</t>
  </si>
  <si>
    <t>Fondation du patrimoine du Limousin</t>
  </si>
  <si>
    <t>Salesse</t>
  </si>
  <si>
    <t>Une cité portuaire: Saint Gilles Croix de Vie</t>
  </si>
  <si>
    <t>Association Comité de Protection de Nature et des Sites</t>
  </si>
  <si>
    <t>B. Graux</t>
  </si>
  <si>
    <t>Charlotte</t>
  </si>
  <si>
    <t>Valorisation de variétés fruitières anciennes</t>
  </si>
  <si>
    <t>Association patrimoine de Cognac</t>
  </si>
  <si>
    <t>Michel Tharaud</t>
  </si>
  <si>
    <t>Barbe</t>
  </si>
  <si>
    <t>Priscilla</t>
  </si>
  <si>
    <t>Projet de valorisation de la carrière de Montoume</t>
  </si>
  <si>
    <t>Commune de Rochechouart</t>
  </si>
  <si>
    <t>Gilles Jakubek</t>
  </si>
  <si>
    <t>Blanchard</t>
  </si>
  <si>
    <t>Sensibiliser les habitants du Périgord Noir à la préservation des ressources eau et forêt</t>
  </si>
  <si>
    <t>Pays du Périgord Noir</t>
  </si>
  <si>
    <t>François Vidilles</t>
  </si>
  <si>
    <t>Crouzevialle</t>
  </si>
  <si>
    <t>Pays de Collonges-la-Rouge - Vers un tourisme durable</t>
  </si>
  <si>
    <t>OT Collonges-la-R</t>
  </si>
  <si>
    <t>Nathalie Delpy</t>
  </si>
  <si>
    <t>Dufeau, Giraud, Lozano, Rousseau</t>
  </si>
  <si>
    <t>Cyril, Damien, Marine, Mathieu</t>
  </si>
  <si>
    <t>Propositions de valorisations de paysages culturels autour de la ville de Terruel</t>
  </si>
  <si>
    <t>Université de Terruel</t>
  </si>
  <si>
    <t>Pascual Rubio</t>
  </si>
  <si>
    <t>Dumont</t>
  </si>
  <si>
    <t>Etude pour la valorisation des paysages miniers dans le Nord-Pas-de-Calais</t>
  </si>
  <si>
    <t>Centre Historique Minier</t>
  </si>
  <si>
    <t>André Dubuc</t>
  </si>
  <si>
    <t>Dupont</t>
  </si>
  <si>
    <t>Diagnostic de l'opération cœur de village du bourg de Bonnac</t>
  </si>
  <si>
    <t>Gigan</t>
  </si>
  <si>
    <t>Alexandre</t>
  </si>
  <si>
    <t>Le plan départemental d'itinéraires de promenade et de randonnée dans le pays de Saint-Yrieix-Sud-Haute-Vienne</t>
  </si>
  <si>
    <t>CG 87</t>
  </si>
  <si>
    <t>Valérie Boirel</t>
  </si>
  <si>
    <t>Grzelack</t>
  </si>
  <si>
    <t>Gaëlle</t>
  </si>
  <si>
    <t>Projet de réhabilitation du moulin des quatre</t>
  </si>
  <si>
    <t>Mairie de Solignac</t>
  </si>
  <si>
    <t>Robert Laffitte</t>
  </si>
  <si>
    <t>Gualandi</t>
  </si>
  <si>
    <t>Comprendre la morphogenèse et l'évolution urbaine de l'hôpital d'Aurillac qui forme une ville dans la ville et son impact</t>
  </si>
  <si>
    <t>SDAP Aurillac</t>
  </si>
  <si>
    <t>Lionel Mottin</t>
  </si>
  <si>
    <t>Guibert</t>
  </si>
  <si>
    <t>Lucile</t>
  </si>
  <si>
    <t>Aménagement d'un espace de valorisation et d'interprétation du patrimoine naturel et de la réserve nationale de chasse et de faune sauvage d'Orlu</t>
  </si>
  <si>
    <t>Observatoire de la montagne Les forges d'Orlu</t>
  </si>
  <si>
    <t>Christophe Lhez</t>
  </si>
  <si>
    <t>Kebe</t>
  </si>
  <si>
    <t>Fatou</t>
  </si>
  <si>
    <t>Patrimoine immobilier et foncier de la station balnéaire de Saly Portudal</t>
  </si>
  <si>
    <t>ETPP SAPCO-SENEGAL</t>
  </si>
  <si>
    <t>O. Ndoye</t>
  </si>
  <si>
    <t>Laffoucarde</t>
  </si>
  <si>
    <t>Lucie</t>
  </si>
  <si>
    <t>Jouons aux Robins des Villes autour des petites toulousaines</t>
  </si>
  <si>
    <t>Association Autour des petites toulousaines</t>
  </si>
  <si>
    <t>Bernard Auriol</t>
  </si>
  <si>
    <t>Lamachère</t>
  </si>
  <si>
    <t>Valorisation de l'offre culturelle du réseau écomusée du PNR de la Brenne</t>
  </si>
  <si>
    <t>Ecomusée de la Brenne</t>
  </si>
  <si>
    <t>Hélène Guillemot</t>
  </si>
  <si>
    <t>Le mécénat populaire d'entreprise: des solutions professionnelles et innovantes pour la valorisation du patrimoine</t>
  </si>
  <si>
    <t>Fondation Patrimoine Limousin</t>
  </si>
  <si>
    <t>Nicolas Claisse</t>
  </si>
  <si>
    <t>Léger</t>
  </si>
  <si>
    <t>Projet de Valorisation du site archéologique de Drouilles</t>
  </si>
  <si>
    <t>Groupe arcéologique de Guéret</t>
  </si>
  <si>
    <t>Serge Gady</t>
  </si>
  <si>
    <t>Marcuzzo</t>
  </si>
  <si>
    <t>Urbanisme et paysage en Nord Comminges</t>
  </si>
  <si>
    <t>Saint-Girons</t>
  </si>
  <si>
    <t>Pierre Dreyfus</t>
  </si>
  <si>
    <t>Moncomble</t>
  </si>
  <si>
    <t>Adrien</t>
  </si>
  <si>
    <t>Le parc de Wesserling</t>
  </si>
  <si>
    <t>Com Com Vallée Saint-Amarin</t>
  </si>
  <si>
    <t>Etienne Cuny</t>
  </si>
  <si>
    <t>Nebié</t>
  </si>
  <si>
    <t>Elaboration de fiches de visites groupes pour la découverte du patrimoine de la communauté de communes du pays de Saint-Yrieix</t>
  </si>
  <si>
    <t>OT Saint-Yrieix</t>
  </si>
  <si>
    <t>Christiane Célerier</t>
  </si>
  <si>
    <t>Provenchère</t>
  </si>
  <si>
    <t>Découverte et étude du patrimoine de la perle de la Gartempe: Châteauponsac</t>
  </si>
  <si>
    <t>SDAP Limousin</t>
  </si>
  <si>
    <t>Sophie Grennerat</t>
  </si>
  <si>
    <t>Ramon</t>
  </si>
  <si>
    <t>Projet de sentier d'interprétation sur les bords de la Baïse</t>
  </si>
  <si>
    <t>Maison du tourisme et du thermalisme en cœur de Gascogne</t>
  </si>
  <si>
    <t>Claire Le Gal</t>
  </si>
  <si>
    <t>Rheims</t>
  </si>
  <si>
    <t>Rochechouart</t>
  </si>
  <si>
    <t>Stéphanie Rolland</t>
  </si>
  <si>
    <t>Robert</t>
  </si>
  <si>
    <t>Marie-Noëlle</t>
  </si>
  <si>
    <t>Sensibilisation du jeune public aux enjeux patrimoniaux sur le territoire de Meymac</t>
  </si>
  <si>
    <t>OT Meymac</t>
  </si>
  <si>
    <t>Sophie Bonnelie</t>
  </si>
  <si>
    <t>Robichon</t>
  </si>
  <si>
    <t>La valorisation du patrimoine de Bridiers</t>
  </si>
  <si>
    <t>Commune La Souterraine</t>
  </si>
  <si>
    <t>Isabelle Mazeirat</t>
  </si>
  <si>
    <t>Vaine</t>
  </si>
  <si>
    <t>Audrey</t>
  </si>
  <si>
    <t>Mémoires et traditions en Monédières</t>
  </si>
  <si>
    <t>Centre régional des musiques traditionnelles</t>
  </si>
  <si>
    <t>Olivier Durif</t>
  </si>
  <si>
    <t>Vallet</t>
  </si>
  <si>
    <t>Anouck</t>
  </si>
  <si>
    <t>L'insertion paysagère des bâtiments agricoles</t>
  </si>
  <si>
    <t>CAUE Doubs</t>
  </si>
  <si>
    <t>M. Tonal</t>
  </si>
  <si>
    <t>Boyer</t>
  </si>
  <si>
    <t>Yann</t>
  </si>
  <si>
    <t>Les pigeonniers du Limousin: inventaire, typologie, valorisation</t>
  </si>
  <si>
    <t>Drac Limousin</t>
  </si>
  <si>
    <t>Colette Aymard</t>
  </si>
  <si>
    <t>Fabreguettes, Moreau</t>
  </si>
  <si>
    <t>Aurélien, Sébastien</t>
  </si>
  <si>
    <t>La prise en compte du patrimoine dans l'aménagement du territoire</t>
  </si>
  <si>
    <t>G. Maïssa</t>
  </si>
  <si>
    <t>Le patrimoine du pays Vichy-Auvergne</t>
  </si>
  <si>
    <t>Pays Vichy Auvergne</t>
  </si>
  <si>
    <t>Nicole Eymard</t>
  </si>
  <si>
    <t>Projet d'exposition sur l'histoire du port de Saint-Pierre</t>
  </si>
  <si>
    <t>PAH Les portes du Sud - Saint-Louis de la Réunion</t>
  </si>
  <si>
    <t>Pascal Laude</t>
  </si>
  <si>
    <t>Schéma directeur d'interprétation du patrimoine</t>
  </si>
  <si>
    <t>Pays Cœur d'Hérault</t>
  </si>
  <si>
    <t>Magali Léon-Philip</t>
  </si>
  <si>
    <t>Le Brazidec</t>
  </si>
  <si>
    <t>La découverte des côteaux calcaires du bassin de Gannat</t>
  </si>
  <si>
    <t>Conservatoire des sites de l'Allier</t>
  </si>
  <si>
    <t>Bruno Schirmer</t>
  </si>
  <si>
    <t>Les politiques et dispositifs d'aide à l'amélioration de l'habitat et à la valorisation du patrimoine bâti en Limousin</t>
  </si>
  <si>
    <t>Pact Arim</t>
  </si>
  <si>
    <t>Jean-Luc Barrière</t>
  </si>
  <si>
    <t>Masse</t>
  </si>
  <si>
    <t>Julien</t>
  </si>
  <si>
    <t>La revalorisation du site de Robert le Diable</t>
  </si>
  <si>
    <t>Communauté d'agglomération de Rouen</t>
  </si>
  <si>
    <t>Béatrice Bourguignon</t>
  </si>
  <si>
    <t>Bodja</t>
  </si>
  <si>
    <t>Prise en compte du patrimoine dans l'évaluation du développement - Cas du nouvel indicateur de développement de Likouala</t>
  </si>
  <si>
    <t>Fondation France Libertés</t>
  </si>
  <si>
    <t>André Abreu de Almeida</t>
  </si>
  <si>
    <t>Philippe</t>
  </si>
  <si>
    <t>La valorisation touristique du cheval percheron, emblème d'un territoire</t>
  </si>
  <si>
    <t>PNR du Perche</t>
  </si>
  <si>
    <t>Hélène Benoist</t>
  </si>
  <si>
    <t>La mise en valeur du patrimoine, un outil pour le développement touristique</t>
  </si>
  <si>
    <t>Com Com canton d'Oust</t>
  </si>
  <si>
    <t>Pauline Chauboussou</t>
  </si>
  <si>
    <t>Itinérances médiévales</t>
  </si>
  <si>
    <t>Pays Midi-Quercy</t>
  </si>
  <si>
    <t>Marianne Busser</t>
  </si>
  <si>
    <t>Baranne</t>
  </si>
  <si>
    <t>Etude du patrimoine de Launaguet pour la mise en place de randonnées urbaines</t>
  </si>
  <si>
    <t>Association la Gargouille</t>
  </si>
  <si>
    <t>Catherine Beauville</t>
  </si>
  <si>
    <t>Bardet</t>
  </si>
  <si>
    <t>Elsa</t>
  </si>
  <si>
    <t>Cadalen, entre églises et pigeonniers</t>
  </si>
  <si>
    <t>Mairie de Cadalen</t>
  </si>
  <si>
    <t>Monique Corbière Fauvel</t>
  </si>
  <si>
    <t>Barriat</t>
  </si>
  <si>
    <t>Programme de réhabilitation de l'habitat vacant de la commune de Châteauponsac</t>
  </si>
  <si>
    <t>Mairie de Châteauponsac</t>
  </si>
  <si>
    <t>Yvon Pasquet</t>
  </si>
  <si>
    <t>Bastoul</t>
  </si>
  <si>
    <t>Inventaire bibliographique des études paysagères sur le canal latéral de la Garonne</t>
  </si>
  <si>
    <t>Voies navigables de France</t>
  </si>
  <si>
    <t>Valérie Muriat</t>
  </si>
  <si>
    <t>Begon</t>
  </si>
  <si>
    <t>Dans une démarche d'écomanifestation, la fête Eco Bio</t>
  </si>
  <si>
    <t>Club des jeunes pour la nature</t>
  </si>
  <si>
    <t>Annie Rétif</t>
  </si>
  <si>
    <t>Bregeon</t>
  </si>
  <si>
    <t>Inventaire du patrimoine rencontré sur les circuits de randonnée</t>
  </si>
  <si>
    <t>Communauté de communes du Pays Dunois</t>
  </si>
  <si>
    <t>Nathalie Pavageau</t>
  </si>
  <si>
    <t>Byk</t>
  </si>
  <si>
    <t>Comment le site internet de la maison de l'émail peut-il créer et recréer des liens vers l'extérieur et relancer la structure?</t>
  </si>
  <si>
    <t>Maison de l'Email</t>
  </si>
  <si>
    <t>Natacha baluteau</t>
  </si>
  <si>
    <t>Caillat</t>
  </si>
  <si>
    <t>Frédérique</t>
  </si>
  <si>
    <t>Etude et pousuite d'un corpus de croix monumentales en granite de la Haute-Vienne</t>
  </si>
  <si>
    <t>Claire Gravelat</t>
  </si>
  <si>
    <t>Delay</t>
  </si>
  <si>
    <t>Pour la sauvegarde des vignes de montagne</t>
  </si>
  <si>
    <t>Centre d'ampélographie alpine</t>
  </si>
  <si>
    <t>Pierre Gallet</t>
  </si>
  <si>
    <t>Demarlier</t>
  </si>
  <si>
    <t>Simon</t>
  </si>
  <si>
    <t>La Haute-Vienne à travers l'art roman</t>
  </si>
  <si>
    <t>CDT 87</t>
  </si>
  <si>
    <t>Marie Guéraud</t>
  </si>
  <si>
    <t>Despain</t>
  </si>
  <si>
    <t>Inventaire des chauves-souris dans le patrimoine bâti lié à l'eau</t>
  </si>
  <si>
    <t>CPIE Sèvre et Bocage</t>
  </si>
  <si>
    <t>E. Ouvrard</t>
  </si>
  <si>
    <t>Fenelon</t>
  </si>
  <si>
    <t xml:space="preserve"> Héloïse</t>
  </si>
  <si>
    <t>Saint-Priest-la-Feuille - Inventaire du patrimoine</t>
  </si>
  <si>
    <t>Mairie de Saint-Priest-la-Feuille</t>
  </si>
  <si>
    <t>Josiane Vigroux-Aufort</t>
  </si>
  <si>
    <t>Issanchou</t>
  </si>
  <si>
    <t>Les puits de Sauveterre: une richesse patrimoniale insoupçonnée</t>
  </si>
  <si>
    <t>Mairie de Sauveterre-de-Rouergue</t>
  </si>
  <si>
    <t>M. Martin</t>
  </si>
  <si>
    <t>Javion</t>
  </si>
  <si>
    <t>Nadine</t>
  </si>
  <si>
    <t>Sous le Moustier - Châteauponsac - Etude du patrimoine architectural, urbain et paysager</t>
  </si>
  <si>
    <t>SDAP 87</t>
  </si>
  <si>
    <t>Lanouzière</t>
  </si>
  <si>
    <t>Corinne</t>
  </si>
  <si>
    <t>Valorisation des anciens moulins de Meymac à travers la mise en place d'un circuit "à la découverte des moulins"</t>
  </si>
  <si>
    <t>Longy</t>
  </si>
  <si>
    <t>Camille</t>
  </si>
  <si>
    <t>La saboterie industrielle du Centre</t>
  </si>
  <si>
    <t>Communauté de communes Ussel-Meymac-Haute Corrèze</t>
  </si>
  <si>
    <t>Martinat</t>
  </si>
  <si>
    <t>Sabrina</t>
  </si>
  <si>
    <t>Etude préalable à la création du troisième itinéraire de Pays de la Creuse</t>
  </si>
  <si>
    <t>B. Freytet</t>
  </si>
  <si>
    <t>Mouillon</t>
  </si>
  <si>
    <t>Bertrand</t>
  </si>
  <si>
    <t>Le Crotoy: inventaire du patrimoine bâti</t>
  </si>
  <si>
    <t>Mairie du Crotoy</t>
  </si>
  <si>
    <t>Mme Claude Chaumette</t>
  </si>
  <si>
    <t>Nicolas</t>
  </si>
  <si>
    <t>Anne-Florence</t>
  </si>
  <si>
    <t>Inventaire du patrimoine de la commune d'Ambrugeat</t>
  </si>
  <si>
    <t>Razet</t>
  </si>
  <si>
    <t>Anaïs</t>
  </si>
  <si>
    <t>Inventaire du patrimoine de la communauté de communes Pyrénées Cerdagne</t>
  </si>
  <si>
    <t>OT de Font Romeu</t>
  </si>
  <si>
    <t>M. Portello</t>
  </si>
  <si>
    <t>Trolong</t>
  </si>
  <si>
    <t>Valorisation des circuits économiques courts entre agriculteurs biologiques des filières animales et végétales</t>
  </si>
  <si>
    <t>GDAB Indre</t>
  </si>
  <si>
    <t>Emmanuel Bourgy</t>
  </si>
  <si>
    <t>Trubino</t>
  </si>
  <si>
    <t>Quand le bourg de Saint-Dizier-Leyrenne vivait au rythme du chemin de fer</t>
  </si>
  <si>
    <t>OT Bourganeuf</t>
  </si>
  <si>
    <t>MC Boreau</t>
  </si>
  <si>
    <t>Usaî</t>
  </si>
  <si>
    <t>Sur les routes du patrimoine Verdelais</t>
  </si>
  <si>
    <t>OT de l'entre 2 mers</t>
  </si>
  <si>
    <t>Rémi Planton</t>
  </si>
  <si>
    <t>Auclair</t>
  </si>
  <si>
    <t>Quentin</t>
  </si>
  <si>
    <t>La valorisation du patrimoine par l'animation</t>
  </si>
  <si>
    <t>OT des 3 lacs</t>
  </si>
  <si>
    <t>Bardonnaud</t>
  </si>
  <si>
    <t>Valorisation du patrimoine sancylien: entre authenticité du territoire et développement touristique</t>
  </si>
  <si>
    <t>Communauté de communes du Sancy</t>
  </si>
  <si>
    <t>Mylène Lioret</t>
  </si>
  <si>
    <t>Bouteau</t>
  </si>
  <si>
    <t>Eric</t>
  </si>
  <si>
    <t>Diagnostic et projet de valorisation du site des tours de Merle</t>
  </si>
  <si>
    <t>Mairie de Saint-Geniez-O-Merle</t>
  </si>
  <si>
    <t>Yves Vaur</t>
  </si>
  <si>
    <t>Daudou</t>
  </si>
  <si>
    <t>La forge de Savignac-Lédrier - Pré étude de Pôle d'Excellence Rural</t>
  </si>
  <si>
    <t>Agence culturelle départementale de la Dordogne</t>
  </si>
  <si>
    <t>Manuel Lorenzo</t>
  </si>
  <si>
    <t>Decke</t>
  </si>
  <si>
    <t>Marlène</t>
  </si>
  <si>
    <t>Réalisation de livrets sur le patrimoine du XX e s en Limousin</t>
  </si>
  <si>
    <t>DRAC du Limousin</t>
  </si>
  <si>
    <t>Delphine Christophe</t>
  </si>
  <si>
    <t>Développement du plan de relance des emplois aidés culture dans le domaine du patrimoine en Midi-Pyrénées</t>
  </si>
  <si>
    <t>DRAC Midi-Pyrénées</t>
  </si>
  <si>
    <t>Anne-Christine Micheu</t>
  </si>
  <si>
    <t>Recueil et analyse des sources écrites portant sur le territoire de la réserve naturelle nationale de Chastreix-Sancy et ses environs</t>
  </si>
  <si>
    <t>PNR Volcans d'Auvergne</t>
  </si>
  <si>
    <t>Thierry Leroy</t>
  </si>
  <si>
    <t>Gilles</t>
  </si>
  <si>
    <t>Etude paysagère du Pays Monts et Barrages</t>
  </si>
  <si>
    <t>PAH Monts et Barrages</t>
  </si>
  <si>
    <t>Guillaume Martin</t>
  </si>
  <si>
    <t>Giraud</t>
  </si>
  <si>
    <t>Connaissance et valorisation du patrimoine de la vallée de la Touvre</t>
  </si>
  <si>
    <t>CG 16</t>
  </si>
  <si>
    <t>Julie Hédin</t>
  </si>
  <si>
    <t>L'architecture religieuse du Pays d'art et d'histoire de Monts et Barrages en Limousin</t>
  </si>
  <si>
    <t>Guiet</t>
  </si>
  <si>
    <t>Documentation préliminaire sur le patrimoine de la communauté de communes du pays de Boussac</t>
  </si>
  <si>
    <t>Conservation du patrimoine 23</t>
  </si>
  <si>
    <t>M. Manville</t>
  </si>
  <si>
    <t>Lambert</t>
  </si>
  <si>
    <t>Colin</t>
  </si>
  <si>
    <t>Sentier d'interprétation "Autour de la maison du Salève, un paysage hérité des Chartreux"</t>
  </si>
  <si>
    <t>Maison du Salève</t>
  </si>
  <si>
    <t>Estelle Couchouron</t>
  </si>
  <si>
    <t>Projet de création d'un jardin pédagogique</t>
  </si>
  <si>
    <t>Association Conservatoire du Patrimoine</t>
  </si>
  <si>
    <t>Laurent Boudinot</t>
  </si>
  <si>
    <t>Lozano</t>
  </si>
  <si>
    <t>Marine</t>
  </si>
  <si>
    <t>Proposition de valorisation du site des tourbières de vendoire en Dordogne</t>
  </si>
  <si>
    <t>Mickaël Paillet</t>
  </si>
  <si>
    <t>Paysage et agriculture, un enjeu d'aménagement pour un meilleur cadre de vie</t>
  </si>
  <si>
    <t>Chambre d'agriculture 44</t>
  </si>
  <si>
    <t>Axel Gayraud</t>
  </si>
  <si>
    <t>Proposition d'aménagement de l'écoquartier Balsan à Châteauroux</t>
  </si>
  <si>
    <t>Mairie de châteauroux</t>
  </si>
  <si>
    <t>Mme Moreau-Robrolle</t>
  </si>
  <si>
    <t>Marchés de producteurs de Pays</t>
  </si>
  <si>
    <t>Communauté de communes Vienne - Glane</t>
  </si>
  <si>
    <t>Mme Jauvion</t>
  </si>
  <si>
    <t>Diagnostic et méthodologie de gestion et de partage de projet pour la mairie de Persac</t>
  </si>
  <si>
    <t>Communauté de communes du Lussacois</t>
  </si>
  <si>
    <t>Yohan Toulzat</t>
  </si>
  <si>
    <t>La coopération en châtaigneraie limousine: un moteur du développement local</t>
  </si>
  <si>
    <t>GAL Châtaigneraie limousine</t>
  </si>
  <si>
    <t>Dufau</t>
  </si>
  <si>
    <t>Cyril</t>
  </si>
  <si>
    <t>Les communaux de l'hôpiteau… au cœur de la Brande du Poitou</t>
  </si>
  <si>
    <t>CREN Poitou Charentes</t>
  </si>
  <si>
    <t>R. Grimaldi</t>
  </si>
  <si>
    <t>Etude pour la promotion du tourisme dans la communauté de communes Villenevois, Diège et lot</t>
  </si>
  <si>
    <t>Communauté de communes Villenevois Diège et Lot</t>
  </si>
  <si>
    <t>Lionel Rami</t>
  </si>
  <si>
    <t>La valorisation du patrimoine des sentiers de randonnée inscrits au PDIPR</t>
  </si>
  <si>
    <t>Communauté de communes des Monts de Chalus</t>
  </si>
  <si>
    <t>Christèle lacotte</t>
  </si>
  <si>
    <t>Projet de remise en valeur de la rivière Tarn sur le territoire de la Communauté de communes du canton de Villemur-sur-Tarn</t>
  </si>
  <si>
    <t>Communauté de communes de Villemur-sur-Tarn</t>
  </si>
  <si>
    <t>E. Oget</t>
  </si>
  <si>
    <t>Kebe, Gualandi</t>
  </si>
  <si>
    <t>Fatou, Grégory</t>
  </si>
  <si>
    <t>Etude de réaménagement du quartier de la gare des Bénédictins avec l'arrivée future de la LGV</t>
  </si>
  <si>
    <t>Mairie de Limoges</t>
  </si>
  <si>
    <t>Christophe Mathieu</t>
  </si>
  <si>
    <t>Etude de valorisation du patrimoine du Pays des Vals de Saintonge</t>
  </si>
  <si>
    <t>Pays des Vals de Saintonges</t>
  </si>
  <si>
    <t>Cécilia Guiberteau</t>
  </si>
  <si>
    <t>Enquête de satisfaction ayprès des entreprises présentes sur les zones d'activités de la communauté de communes du Montmorillonnais</t>
  </si>
  <si>
    <t>Communauté de communes du Montmorillonnais</t>
  </si>
  <si>
    <t>Lefevre</t>
  </si>
  <si>
    <t>Dorothée</t>
  </si>
  <si>
    <t>Circuit de cyclotourisme en Pays de Nexon</t>
  </si>
  <si>
    <t>OT du Pays de Nexon</t>
  </si>
  <si>
    <t>Aurélie Thévenie</t>
  </si>
  <si>
    <t>Issoire</t>
  </si>
  <si>
    <t>Mairie d'Issoire</t>
  </si>
  <si>
    <t>Odile Pascail</t>
  </si>
  <si>
    <t>Projet de création d'une maison du patrimoine à Saint-Pol-de-Léon</t>
  </si>
  <si>
    <t>Mairie de St-Pol-de-léon</t>
  </si>
  <si>
    <t>N. Floch</t>
  </si>
  <si>
    <t>Le Pays d'Art et d'histoire angoumois outil de promotion du territoire</t>
  </si>
  <si>
    <t>Association Via Patrimoine</t>
  </si>
  <si>
    <t>Frédéric Sardin</t>
  </si>
  <si>
    <t>l'interprétation au service du patrimoine</t>
  </si>
  <si>
    <t>JM Teullière</t>
  </si>
  <si>
    <t>Rheim</t>
  </si>
  <si>
    <t>Vers un schéma de randonnée territorialisé en Médoc</t>
  </si>
  <si>
    <t>Pays Médoc</t>
  </si>
  <si>
    <t>Nicolas Montseigne</t>
  </si>
  <si>
    <t>Les opérations de renouvellement urbain au cœur de la valorisation du patrimoine</t>
  </si>
  <si>
    <t>Bruno Gardelle</t>
  </si>
  <si>
    <t>Développement et promotion de l'agritourisme en Corrèze</t>
  </si>
  <si>
    <t>Chambre Agriculture de Corrèze</t>
  </si>
  <si>
    <t>De la richesse du patrimoine aux prospectives sur la labellisation de territoire</t>
  </si>
  <si>
    <t>Mairie de Thiers</t>
  </si>
  <si>
    <t>M. Delavaud</t>
  </si>
  <si>
    <t>Ben Sehrir</t>
  </si>
  <si>
    <t>Hécham</t>
  </si>
  <si>
    <t>Organisation des marchés de Producteurs de Pays et Journées du Patrimoine</t>
  </si>
  <si>
    <t>Alan Brant</t>
  </si>
  <si>
    <t>Boulestin</t>
  </si>
  <si>
    <t>Gabriel</t>
  </si>
  <si>
    <t>La saboterie industrielle du centre de Saint-Exupéry les roches</t>
  </si>
  <si>
    <t>Com Com Ussel Meymac</t>
  </si>
  <si>
    <t>Breffy</t>
  </si>
  <si>
    <t>Inventaire des tableaux de Jean Teillet</t>
  </si>
  <si>
    <t>Mairie de St-Junien</t>
  </si>
  <si>
    <t>M. Coindeau</t>
  </si>
  <si>
    <t>Chilloux</t>
  </si>
  <si>
    <t>CG 37</t>
  </si>
  <si>
    <t>Christine Mercier</t>
  </si>
  <si>
    <t>Couderc</t>
  </si>
  <si>
    <t>Inventaire du patrimoine bâti du bourg de Sermur</t>
  </si>
  <si>
    <t>CG 23</t>
  </si>
  <si>
    <t>M Manville</t>
  </si>
  <si>
    <t>Degardin</t>
  </si>
  <si>
    <t>Florence</t>
  </si>
  <si>
    <t>Les témoins bâtis de l'industrie porcelainière de Limoges: bilan et perspectives</t>
  </si>
  <si>
    <t>DRAC Limoges</t>
  </si>
  <si>
    <t>Fichan</t>
  </si>
  <si>
    <t>Charles</t>
  </si>
  <si>
    <t>Reprise d'un catalogue des stations forestières pour rédiger un guide simplifié sur la châtaigneraie limousine</t>
  </si>
  <si>
    <t>CRPF</t>
  </si>
  <si>
    <t>Hamza</t>
  </si>
  <si>
    <t>Zaoudjati</t>
  </si>
  <si>
    <t>Création de circuits de randonnée à cheval pour la découverte du patrimoine</t>
  </si>
  <si>
    <t>OT pays de Nexon</t>
  </si>
  <si>
    <t>Aurélie Theveny</t>
  </si>
  <si>
    <t>Lafarge</t>
  </si>
  <si>
    <t>La résistance dans le canton de Châteauneuf-la-forêt</t>
  </si>
  <si>
    <t>OT Briance-Combade</t>
  </si>
  <si>
    <t>Mari</t>
  </si>
  <si>
    <t>Inventaire du patrimoine d'Ambazac</t>
  </si>
  <si>
    <t>Mairie d'Ambazac</t>
  </si>
  <si>
    <t>Brigitte Lardy</t>
  </si>
  <si>
    <t>Mertz</t>
  </si>
  <si>
    <t>Gestion et protection des sites archéologiques dans les documents d'urbanisme</t>
  </si>
  <si>
    <t>Dominique Dussot</t>
  </si>
  <si>
    <t>Projet de valorisation du patrimoine de Nexon</t>
  </si>
  <si>
    <t>OT Nexon</t>
  </si>
  <si>
    <t>Peyrout</t>
  </si>
  <si>
    <t>Inventaire des croix sur le Pays Monts et Barrages</t>
  </si>
  <si>
    <t>Pays Monts et barrages</t>
  </si>
  <si>
    <t>Sauvé</t>
  </si>
  <si>
    <t>Louise</t>
  </si>
  <si>
    <t>Exemple de valorisation de la culture andine</t>
  </si>
  <si>
    <t>Musée Musikenfête</t>
  </si>
  <si>
    <t>Adeline Proux</t>
  </si>
  <si>
    <t>Vergne</t>
  </si>
  <si>
    <t>Maëlle</t>
  </si>
  <si>
    <t>Le développement du tourisme culturel du PAH Vézère Ardoise</t>
  </si>
  <si>
    <t>PAH Vézère Ardoise</t>
  </si>
  <si>
    <t>Wilfried Leymarie</t>
  </si>
  <si>
    <t>Veyriras</t>
  </si>
  <si>
    <t>OT Bellac</t>
  </si>
  <si>
    <t>Gaêlle Boissout-Pires</t>
  </si>
  <si>
    <t>Etat des lieux de la planification urbaine territoriale sur les territoires de massif Midi-Pyrénées</t>
  </si>
  <si>
    <t>DREAL Midi-Pyrénées</t>
  </si>
  <si>
    <t>Geneviève Sasia</t>
  </si>
  <si>
    <t>Com Com Tarn et Dadou</t>
  </si>
  <si>
    <t>François Carbonnel</t>
  </si>
  <si>
    <t>PLU de la commune de Bénévent l'Abbaye</t>
  </si>
  <si>
    <t>Cabinet ATEL</t>
  </si>
  <si>
    <t>Patrice Mathé</t>
  </si>
  <si>
    <t>Parcours historique de Revel St-Ferreol</t>
  </si>
  <si>
    <t>Mairie de Revel</t>
  </si>
  <si>
    <t>J Lesouef</t>
  </si>
  <si>
    <t>Du petit aux grands bassins: évolution de la piscine intercommunale Aubusson Felletin</t>
  </si>
  <si>
    <t>Com Com Aubusson Felletin</t>
  </si>
  <si>
    <t>Bérangère Musard</t>
  </si>
  <si>
    <t>Les abords des monuments historiques</t>
  </si>
  <si>
    <t>SDAP 19</t>
  </si>
  <si>
    <t>S Mandon</t>
  </si>
  <si>
    <t>Demarlier, Martinat, Razet</t>
  </si>
  <si>
    <t>Simon, Sabrina, Anaïs</t>
  </si>
  <si>
    <t>L'école d'agriculture Defumade d'hier à aujourd'hui 1925-2010</t>
  </si>
  <si>
    <t>EPL Ahun</t>
  </si>
  <si>
    <t>Max Delpérié</t>
  </si>
  <si>
    <t>Fénelon</t>
  </si>
  <si>
    <t>Héloise</t>
  </si>
  <si>
    <t>Coordination de la 13ème journée du patrimoine de pays et des moulins en Bretagne</t>
  </si>
  <si>
    <t>FNASSEM Bretagne</t>
  </si>
  <si>
    <t>C. Le Goc</t>
  </si>
  <si>
    <t>Irribaria, Pressicaud, Begon, Despain</t>
  </si>
  <si>
    <t>Agathe, Alban, Audrey, Etienne</t>
  </si>
  <si>
    <t>Les vestiges de la bataille de Terruel comme enjeu de valorisation du patrimoine</t>
  </si>
  <si>
    <t>Le développement des circuits courts de commercialisation</t>
  </si>
  <si>
    <t>Communauté de communes Fumélois Lémance</t>
  </si>
  <si>
    <t>Jean-Louis Coste</t>
  </si>
  <si>
    <t>Diagnostic Paysages et architectures du POC</t>
  </si>
  <si>
    <t>Pays Ouest Creuse</t>
  </si>
  <si>
    <t>Mélaine Colombeyron</t>
  </si>
  <si>
    <t>Lavallée</t>
  </si>
  <si>
    <t>Opération de redynamisation du centre-ville de Bellac</t>
  </si>
  <si>
    <t>Mairie de Bellac</t>
  </si>
  <si>
    <t>Jean Michel Doumier</t>
  </si>
  <si>
    <t>Le temps des abbesses</t>
  </si>
  <si>
    <t>Célia Escurat</t>
  </si>
  <si>
    <t>Création du circuit touristique "Caudron"</t>
  </si>
  <si>
    <t>OT Le Crotoy</t>
  </si>
  <si>
    <t>R Larsonnier</t>
  </si>
  <si>
    <t>Etude de faisabilité pour la valorisation de la poire Triomphe de Vienne</t>
  </si>
  <si>
    <t>Association des croqueurs de pomme des balmes dauphinoises</t>
  </si>
  <si>
    <t>C. Delay</t>
  </si>
  <si>
    <t>CIATE</t>
  </si>
  <si>
    <t>Alexandre Dupont</t>
  </si>
  <si>
    <t>Valorisation du patrimoine naturel et bâti de la forêt départementale de Ligoure</t>
  </si>
  <si>
    <t>Boutaud</t>
  </si>
  <si>
    <t>Projet de valorisation des céramiques architecturales de limoges</t>
  </si>
  <si>
    <t>Villes et Pays d'Art et d'Histoire - Limoges</t>
  </si>
  <si>
    <t>Germaine Auzemery-Clouteau</t>
  </si>
  <si>
    <t>Encan, vente aux enchères d'œuvres d'art</t>
  </si>
  <si>
    <t>Musée des maîtres et artisans du Québec</t>
  </si>
  <si>
    <t>Pierre Wilson</t>
  </si>
  <si>
    <t>L'événementiel et la valorisation du patrimoine</t>
  </si>
  <si>
    <t>DRAC Centre</t>
  </si>
  <si>
    <t>Sylvie Marchand</t>
  </si>
  <si>
    <t>La structuration de l'offre écotouristique : un enjeu pour le pays Bassin d'Arcachon Val de l'Eyre</t>
  </si>
  <si>
    <t>Syndicat Intercommunal du bassin d'Arcachon</t>
  </si>
  <si>
    <t>M Sammarcelli</t>
  </si>
  <si>
    <t>Les activités sportives dans la RN de Chastreix-Sancy</t>
  </si>
  <si>
    <t>Thierry Le Roy</t>
  </si>
  <si>
    <t>Le patrimoine en Midi-Pyrénées: un levier de développement économique et social</t>
  </si>
  <si>
    <t>Région Midi-Pyrénées</t>
  </si>
  <si>
    <t>Jocelyne Saint-Avit</t>
  </si>
  <si>
    <t>Les maisons de Collonges-la-Rouge et de Turenne: l'envers du décors</t>
  </si>
  <si>
    <t>CR Limousin</t>
  </si>
  <si>
    <t>Agnès Brahim-Giry</t>
  </si>
  <si>
    <t>Les éléments liés au patrimoine dans l'élaboration d'un PLU</t>
  </si>
  <si>
    <t>Le E tourisme ou comment fédérer les acteurs locaux autour d'une cohérence de développement touristique</t>
  </si>
  <si>
    <t>MOPA</t>
  </si>
  <si>
    <t>Jean-Luc Boulin</t>
  </si>
  <si>
    <t>Au cœur du Parc Naturel des plaines de L'Escaut en Wallonie</t>
  </si>
  <si>
    <t>Parc Naturel des plaines de l'Escaut</t>
  </si>
  <si>
    <t>Mlle Durand Tessa</t>
  </si>
  <si>
    <t>Projets de réhabilitation d'anciens sites industriels pour l'implantation de parcs solaires en Limousin</t>
  </si>
  <si>
    <t>SolAvenir</t>
  </si>
  <si>
    <t>M Ermacora</t>
  </si>
  <si>
    <t>Propositions de valorisation écotouristique site naturel protégé de la pointe à Bacchus</t>
  </si>
  <si>
    <t>Mairie de petit Bourg</t>
  </si>
  <si>
    <t>Mme Bonetto</t>
  </si>
  <si>
    <t>Maratier</t>
  </si>
  <si>
    <t>Ghislain</t>
  </si>
  <si>
    <t>Diagnostic général des équipements et services de Gironde</t>
  </si>
  <si>
    <t>CG 33</t>
  </si>
  <si>
    <t>Ayèle Bertier</t>
  </si>
  <si>
    <t>Petrucci</t>
  </si>
  <si>
    <t>La sauvegarde et la valorisation du patrimoine paysager et bâti au sein de projets d'énergies renouvellables</t>
  </si>
  <si>
    <t>ENSIS energie verte Couzeix</t>
  </si>
  <si>
    <t>Pierre Papon</t>
  </si>
  <si>
    <t>Valorisation des pommiers de variétés anciennes, locales et menacées</t>
  </si>
  <si>
    <t>Noémi Binois</t>
  </si>
  <si>
    <t>Seyve</t>
  </si>
  <si>
    <t>Panissières et le tissage</t>
  </si>
  <si>
    <t>Commune de Panissières</t>
  </si>
  <si>
    <t>Christian Mollard</t>
  </si>
  <si>
    <t>Merens</t>
  </si>
  <si>
    <t>Marjolaine</t>
  </si>
  <si>
    <t>La maison traditionnelle de la boucherie de la ville de Limoges</t>
  </si>
  <si>
    <t>Ville de Limoges</t>
  </si>
  <si>
    <t>Lydia Mousnier</t>
  </si>
  <si>
    <t>Inventaire du patrimoine bâti de la commune de Saint-Yrieix-la-Perche: les maisons de la ville médiévale et du centre-ville</t>
  </si>
  <si>
    <t>STAP de Limoges</t>
  </si>
  <si>
    <t>Anne Mangin-Payen</t>
  </si>
  <si>
    <t>Denis</t>
  </si>
  <si>
    <t>Mégane</t>
  </si>
  <si>
    <t>Inventaire du patrimoine bâti de la commune d'Evron (Mayenne)</t>
  </si>
  <si>
    <t>Commune d'Evron</t>
  </si>
  <si>
    <t>Emmanuel d'Erceville</t>
  </si>
  <si>
    <t>Barraud</t>
  </si>
  <si>
    <t>Valeen</t>
  </si>
  <si>
    <t>Développement du magazine Détours en Limousin</t>
  </si>
  <si>
    <t>Détours en Limousin</t>
  </si>
  <si>
    <t>Sébastien Champagne</t>
  </si>
  <si>
    <t>Millet</t>
  </si>
  <si>
    <t>Zoé</t>
  </si>
  <si>
    <t>Paysage et agriculture en Pays Ouest Creuse: diagnostic et inventaire pour le projet d'université rurale du paysage</t>
  </si>
  <si>
    <t>Meillard</t>
  </si>
  <si>
    <t>Etude d'un produit oublié: la tome de Brach</t>
  </si>
  <si>
    <t>Centre d'Etude des Potentiels Patrimoniaux</t>
  </si>
  <si>
    <t>Renaud Jussaume</t>
  </si>
  <si>
    <t>Froment-Fages</t>
  </si>
  <si>
    <t>Projet de restauration et de valorisation du patrimoine bâti en Pays Ouest Limousin</t>
  </si>
  <si>
    <t>Pact Haute-Vienne</t>
  </si>
  <si>
    <t>Mme Gadrat Céloux</t>
  </si>
  <si>
    <t>Rassat</t>
  </si>
  <si>
    <t>Projet de restauration et de valorisation du patrimoine bâti traditionnel en Pays de Saint-Yrieix Sud Haute-Vienne</t>
  </si>
  <si>
    <t>Ma</t>
  </si>
  <si>
    <t>Wembo</t>
  </si>
  <si>
    <t>Le projet verger de collection au campus de la Faculté des Lettres et Sciences Humaines de Limoges</t>
  </si>
  <si>
    <t>Université de Limoges</t>
  </si>
  <si>
    <t>Edwige Garnier</t>
  </si>
  <si>
    <t>Grimaud</t>
  </si>
  <si>
    <t>De la toison à la pelote</t>
  </si>
  <si>
    <t>Laines locales Réseau Limousin</t>
  </si>
  <si>
    <t>Nadine Singeot</t>
  </si>
  <si>
    <t>Diverneresse</t>
  </si>
  <si>
    <t>François</t>
  </si>
  <si>
    <t>Inventaire des éléments remarquables du cirque de Peyret-Bel-Air</t>
  </si>
  <si>
    <t>Com Com Ventadour</t>
  </si>
  <si>
    <t>Pierre Estrade</t>
  </si>
  <si>
    <t>Boudier</t>
  </si>
  <si>
    <t>Un nouvel élan pour les archives municipales de Vichy: le rallye du patrimoine</t>
  </si>
  <si>
    <t>Ville de Vichy</t>
  </si>
  <si>
    <t>Aurélie Duchezeau</t>
  </si>
  <si>
    <t>Couret</t>
  </si>
  <si>
    <t>Mélodie</t>
  </si>
  <si>
    <t>Inventaire du patrimoine de la commune de Villedieu</t>
  </si>
  <si>
    <t>Com Com Pays de Saint-Flour</t>
  </si>
  <si>
    <t>Sandrine Daureil</t>
  </si>
  <si>
    <t>Pszonak</t>
  </si>
  <si>
    <t>Etude sur les territoires des communautés de communes du Pays d'Huriel et du Pays de Marcillat-en-Combraille</t>
  </si>
  <si>
    <t>Pays de la vallée du Montluçon et du Cher</t>
  </si>
  <si>
    <t>Yveline Dubillon</t>
  </si>
  <si>
    <t>Mouret</t>
  </si>
  <si>
    <t>Sarah</t>
  </si>
  <si>
    <t>Pays d'Art et d'Histoire de la vallée de la Dordogne lotoise</t>
  </si>
  <si>
    <t>Anne-Marie Pêcheur</t>
  </si>
  <si>
    <t>Ben Sehrir, Boulestin, Lafarge, Rose</t>
  </si>
  <si>
    <t>Hicham, Gabriel, Damien, Marion</t>
  </si>
  <si>
    <t>Révision du plan de dynamisation et de mise en valeur du parc culturel d'Albarracin</t>
  </si>
  <si>
    <t>Pascual Rubio Terrado</t>
  </si>
  <si>
    <t>Soussan</t>
  </si>
  <si>
    <t>Chloé</t>
  </si>
  <si>
    <t>Réalisation d'un diagnostic culturel sur le territoire d'une Communauté de communes</t>
  </si>
  <si>
    <t>Com Com Rhône Cèze Languedoc</t>
  </si>
  <si>
    <t>Pascal Thourez</t>
  </si>
  <si>
    <t>Michaud</t>
  </si>
  <si>
    <t>Séverine</t>
  </si>
  <si>
    <t>Valoriser un château via une saison culturelle et une communication d'envergure</t>
  </si>
  <si>
    <t>ADIAM de Tulle</t>
  </si>
  <si>
    <t>Nicolas Baudelet</t>
  </si>
  <si>
    <t>Développement des sites corréziens à vocation patrimoniale, historique et touristique</t>
  </si>
  <si>
    <t>CG 19</t>
  </si>
  <si>
    <t>Maxime Baller</t>
  </si>
  <si>
    <t>Saboureau</t>
  </si>
  <si>
    <t>Des ZPPAUP aux AVAP dans les Deux-Sèvres</t>
  </si>
  <si>
    <t>STAP des Deux-Sèvres</t>
  </si>
  <si>
    <t>Pascal Parras</t>
  </si>
  <si>
    <t>Projet de cration d'un produit touristique pour le domaine de Fraisse</t>
  </si>
  <si>
    <t>Domaine de Fraisse</t>
  </si>
  <si>
    <t>Louis Des Monstiers</t>
  </si>
  <si>
    <t>Fichant</t>
  </si>
  <si>
    <t>Cartographie au 1/250 000 des pédopaysages de la Combraille bourbonnaise de l'Allier</t>
  </si>
  <si>
    <t>Vetagrosup</t>
  </si>
  <si>
    <t>Aude Pelletier</t>
  </si>
  <si>
    <t>Chasson</t>
  </si>
  <si>
    <t>Schéma de valorisation - Projet de Réserve naturelle régionale du réseau des landes thermo-atlantiques du PNR Périgord Limousin</t>
  </si>
  <si>
    <t>PNR Périgord Limousin</t>
  </si>
  <si>
    <t>Arnaud Six</t>
  </si>
  <si>
    <t>Le CAUE et sa galerie: un outil pour la valorisation du patrimoine ?</t>
  </si>
  <si>
    <t>M. Lacôte</t>
  </si>
  <si>
    <t>La Possonière maison natale de Pierre de Ronsard</t>
  </si>
  <si>
    <t>Com Com du pays de Ronsard</t>
  </si>
  <si>
    <t>Monique Richard</t>
  </si>
  <si>
    <t>Marchand</t>
  </si>
  <si>
    <t>Etude de faisabilité d'un sentier d'interprétation pour la réserve naturelle du Mantet</t>
  </si>
  <si>
    <t>RN de Mantet</t>
  </si>
  <si>
    <t>Karine Chevrot</t>
  </si>
  <si>
    <t>L'agglomération de Limoges: de l'inventaire à la valorisation</t>
  </si>
  <si>
    <t>SRI de la Région Limousin</t>
  </si>
  <si>
    <t>Colette Chabrely</t>
  </si>
  <si>
    <t>Chomard</t>
  </si>
  <si>
    <t>Révision du Document d'objectifs du site N2000 "Puys de Pileyre et Turluron"</t>
  </si>
  <si>
    <t>PNR Livradois - Forez</t>
  </si>
  <si>
    <t>Quentin Marquet</t>
  </si>
  <si>
    <t>Pressicaud</t>
  </si>
  <si>
    <t>Alban</t>
  </si>
  <si>
    <t>Un projet d'écomusée: réflexion et perspective pour le projet scientifique et culturel du Club Marpen</t>
  </si>
  <si>
    <t>Stéphanie Peyo</t>
  </si>
  <si>
    <t>Berbain</t>
  </si>
  <si>
    <t>Sensibiliser le jeune public au patrimoine de l'Allier</t>
  </si>
  <si>
    <t>CAUE 03</t>
  </si>
  <si>
    <t>Jocelyne Grenier</t>
  </si>
  <si>
    <t>Les circuits courts de commercialisation: une valeur ajoutée pour le Pays Midi Quercy</t>
  </si>
  <si>
    <t>Pays Midi Quercy</t>
  </si>
  <si>
    <t>Julien Birlinger</t>
  </si>
  <si>
    <t>Valorisation du site N2000 des Landes des Monédières</t>
  </si>
  <si>
    <t>Fanny Dalla-Betta</t>
  </si>
  <si>
    <t>Irribaria</t>
  </si>
  <si>
    <t>Agathe</t>
  </si>
  <si>
    <t>Aménagement et valoristion du territoire par le 7ème art: le limousin fait son cinéma</t>
  </si>
  <si>
    <t>Région limousin - Pôle cinéma</t>
  </si>
  <si>
    <t>William Windrestin</t>
  </si>
  <si>
    <t>Fete de la musique de Rambouillet</t>
  </si>
  <si>
    <t>MJC Rambouillet</t>
  </si>
  <si>
    <t>Lionel Bobel</t>
  </si>
  <si>
    <t>A la découverte du patrimoine architectural et urbain du centre bourg d'Egletons - Etude et valorisation</t>
  </si>
  <si>
    <t>Mairie Egletons</t>
  </si>
  <si>
    <t>Les outils de promotion d'un territoire</t>
  </si>
  <si>
    <t>Les amis de la tour de Château-Chervix</t>
  </si>
  <si>
    <t>Jérôme Lachaud</t>
  </si>
  <si>
    <t>Cornet</t>
  </si>
  <si>
    <t>Fesival international du théâtre de rue d'Aurillac</t>
  </si>
  <si>
    <t>Association Eclat</t>
  </si>
  <si>
    <t>Héloïse</t>
  </si>
  <si>
    <t>Création d'outils pédagogiques - Participation à la rédaction de la charte de préconisation pour la restauration du patrimoine bâti sur le PNR Millevaches en Limousin</t>
  </si>
  <si>
    <t>Association bâti et savoir-faire</t>
  </si>
  <si>
    <t>David Daroussin</t>
  </si>
  <si>
    <t>Suivi et animation des poltiques de l'habitat</t>
  </si>
  <si>
    <t>Projet des circuits de randonnée à thèmes dans la Communauté de communes Lauragais-Revel et Sorezois</t>
  </si>
  <si>
    <t>Com Com Lauragais Revel</t>
  </si>
  <si>
    <t>Claude Combes</t>
  </si>
  <si>
    <t>Mise en place d'un sentier d'interprétation dans la forêt d'Epagne</t>
  </si>
  <si>
    <t>Mairie de Sauviat sur Vige</t>
  </si>
  <si>
    <t>Béatrice Dufour</t>
  </si>
  <si>
    <t>Valorisation des peintres de la vallée de la Creuse</t>
  </si>
  <si>
    <t>Com Com Pays Dunois</t>
  </si>
  <si>
    <t>Campagne</t>
  </si>
  <si>
    <t>Analyse du rencensement des espaces verts de la commune de Lacq</t>
  </si>
  <si>
    <t>CC Lacq</t>
  </si>
  <si>
    <t>M. Camborde</t>
  </si>
  <si>
    <t>Coffin</t>
  </si>
  <si>
    <t>Olivier</t>
  </si>
  <si>
    <t>Inventaire des plantes exotiques envahissantes</t>
  </si>
  <si>
    <t>Amélie Bodin</t>
  </si>
  <si>
    <t>Corven</t>
  </si>
  <si>
    <t>Florane</t>
  </si>
  <si>
    <t>Histoire et perspectives de la valorisation d'un patrimoine industriel du Limousin</t>
  </si>
  <si>
    <t>OT Pays de Saint-Yrieix</t>
  </si>
  <si>
    <t>Chritiane Célérier</t>
  </si>
  <si>
    <t>Fistre</t>
  </si>
  <si>
    <t>Inventaire permanent des arbres remarquables du Limousin</t>
  </si>
  <si>
    <t>Céline Meunier</t>
  </si>
  <si>
    <t>Hourticq</t>
  </si>
  <si>
    <t>Les écoquartiers en Haute-Vienne: recensement, analyse et création de fiches de guidage</t>
  </si>
  <si>
    <t>M. Pasquet</t>
  </si>
  <si>
    <t>Lepeytre</t>
  </si>
  <si>
    <t>Valorisation des amphibiens sur  le domaine des Vaseix</t>
  </si>
  <si>
    <t>Frédéric Noilhac</t>
  </si>
  <si>
    <t>Pigeassou</t>
  </si>
  <si>
    <t>Création d'un sentier d'interprétation sur la commune de Saint-Paul-la-Roche</t>
  </si>
  <si>
    <t>Adeline Chozard</t>
  </si>
  <si>
    <t>Pillet</t>
  </si>
  <si>
    <t>Inventaire du petit patrimoine de la commune de Malmort sur Corrèze</t>
  </si>
  <si>
    <t>Commune de Malemort-sur-Corrèze</t>
  </si>
  <si>
    <t>M. Verdier</t>
  </si>
  <si>
    <t>Tabeau</t>
  </si>
  <si>
    <t>France</t>
  </si>
  <si>
    <t>Collections en chantier au musée du cloître de Tulle</t>
  </si>
  <si>
    <t>Musée du Cloître</t>
  </si>
  <si>
    <t>Karine Viatgée</t>
  </si>
  <si>
    <t>Vignaud</t>
  </si>
  <si>
    <t>Mise en place de supports adaptés aux scolaires dans le cadre des visites guidées à la grotte de Tourtoirac</t>
  </si>
  <si>
    <t>Commune de Tourtoirac</t>
  </si>
  <si>
    <t>Domnique Durand</t>
  </si>
  <si>
    <t>Exposition sur le château Barrière de l'hôtel d'Engolesme de Périgueux</t>
  </si>
  <si>
    <t>OT Périgueux</t>
  </si>
  <si>
    <t>Marie-France Bunel</t>
  </si>
  <si>
    <t>Quand Lud'eau vive rime avec G'eau'logie</t>
  </si>
  <si>
    <t>CPIE Périgord Limousin</t>
  </si>
  <si>
    <t>Christian Magne</t>
  </si>
  <si>
    <t>Brajoux, Chabaud, Grimaud, Thoraval</t>
  </si>
  <si>
    <t>Aurélie, Cyrielle, Fany, Ornella</t>
  </si>
  <si>
    <t>Valorisation du jambon AOP de Teruel</t>
  </si>
  <si>
    <t>Valorisation du quartier de la Boucherie - Rédaction du contenu d'un livret "villes d'Art et d'histoire"</t>
  </si>
  <si>
    <t>Ville de Limoges - Services de l'Urbanisme</t>
  </si>
  <si>
    <t>Pascal Plain</t>
  </si>
  <si>
    <t>Chevalier</t>
  </si>
  <si>
    <t>Pierre-Yves</t>
  </si>
  <si>
    <t>Diagnostic préalable à la mise en place d'un agenda 21 départemental au CG 23</t>
  </si>
  <si>
    <t>Christian Laurence</t>
  </si>
  <si>
    <t>Couret, Hardy</t>
  </si>
  <si>
    <t>Mélodie, Adèle</t>
  </si>
  <si>
    <t>Stage à la Fondazione Ravennantica, Ravenne, Italie</t>
  </si>
  <si>
    <t>Fondazione Ravennantica</t>
  </si>
  <si>
    <t>Silvia Zingaretti</t>
  </si>
  <si>
    <t>Dales</t>
  </si>
  <si>
    <t>Alexia</t>
  </si>
  <si>
    <t>Inventaire du patrimoine du Pays de l'Isle en périgord</t>
  </si>
  <si>
    <t>Pays de l'Isle en Périgord</t>
  </si>
  <si>
    <t>Etienne Catinel</t>
  </si>
  <si>
    <t>Mise en place d'activités pédagogiques en lien avec l'exposition temporaire "Des gaulois au château !" au CIAP du château Sainte-Suzanne (Mayenne)</t>
  </si>
  <si>
    <t>CIAP</t>
  </si>
  <si>
    <t>Pascal Trégan</t>
  </si>
  <si>
    <t>Conception d'un sentier d'interprétation sur la réserve naturelles de Mantet</t>
  </si>
  <si>
    <t>Guitard</t>
  </si>
  <si>
    <t>Création du circuit de découverte de Saint-Jean-Ligoure</t>
  </si>
  <si>
    <t>A Théveny</t>
  </si>
  <si>
    <t>Mérens</t>
  </si>
  <si>
    <t>Les documentsd'urbanisme: aménagement des territoire et protection des patrimoines</t>
  </si>
  <si>
    <t>Mémoires du Ségala</t>
  </si>
  <si>
    <t>Etude pour la valorisation de la confluence Doubs-Loue-Clauge</t>
  </si>
  <si>
    <t>RN de l'Ile du Girard</t>
  </si>
  <si>
    <t>M. Topin</t>
  </si>
  <si>
    <t>Etude pour la création d'aménagements à caractère patrimoniaux pour la commune d'Abjat sur Bandiat</t>
  </si>
  <si>
    <t>Mise en place de mesures de biodiversité et d'un plan d'actions pour une exploitation biologique</t>
  </si>
  <si>
    <t>Lycée de Chambrai</t>
  </si>
  <si>
    <t>Jean-Robert Moronval</t>
  </si>
  <si>
    <t>Etude de préfiguration d'une politique culturelle du Pays du vignoble nantais</t>
  </si>
  <si>
    <t>Cabinet Objectif Patrimoine</t>
  </si>
  <si>
    <t>Jean Lafond-Grellety</t>
  </si>
  <si>
    <t>Développement de l'itinérance thématique sur le territoire du PNR</t>
  </si>
  <si>
    <t>PNR des Grands Causses</t>
  </si>
  <si>
    <t>Sandrine Charnay</t>
  </si>
  <si>
    <t>Valoriser les centrales hydroélectriques de Brommat et de Sarans</t>
  </si>
  <si>
    <t>EDF</t>
  </si>
  <si>
    <t>Olivier Savoye</t>
  </si>
  <si>
    <t>Etude pour la création d'un musée du papier</t>
  </si>
  <si>
    <t>Joël Ratier</t>
  </si>
  <si>
    <t>Le PAH Vézère-Ardoise: la sensibilisation des publics au patrimoine</t>
  </si>
  <si>
    <t>Restauration de la forêt cotière et gestion de l'agriculture sur les 50 pas géométriques - Site d'Anse Ballet/Grande Savane, Marie Galante</t>
  </si>
  <si>
    <t>Conservatoire du littoral</t>
  </si>
  <si>
    <t>Stéphane Guyot</t>
  </si>
  <si>
    <t>Laval</t>
  </si>
  <si>
    <t>Interactions entre l'inventaire du patrimoine industriel de Limoges et Ville d'Art et d'Histoire</t>
  </si>
  <si>
    <t>Ville d'Art et d'Histoire de Limoges</t>
  </si>
  <si>
    <t>Révision charte et plan de Parc - Appui sur les thématiques paysage et urbanisme - Valorisation de l'observatoire photographique des paysages</t>
  </si>
  <si>
    <t>PNR Pyrénées catalanes</t>
  </si>
  <si>
    <t>Laetitia Laligant</t>
  </si>
  <si>
    <t>Laissez vous conter le patrimoine de l'eau</t>
  </si>
  <si>
    <t>PAH Monts et Barrages en Limousin</t>
  </si>
  <si>
    <t>Maubert</t>
  </si>
  <si>
    <t>Marina</t>
  </si>
  <si>
    <t>La valorisation du patrimoine industriel et architectural de Capecure</t>
  </si>
  <si>
    <t>Association "à table"</t>
  </si>
  <si>
    <t>Amélie Cerise</t>
  </si>
  <si>
    <t>Les terrasses de Saint-Amand: lieu fondateur de la ville</t>
  </si>
  <si>
    <t>Commune de Saint-Junien</t>
  </si>
  <si>
    <t>Blandine Lamy</t>
  </si>
  <si>
    <t>Le Lac Pavin - Exposition sur un lac unique en France</t>
  </si>
  <si>
    <t>Commune de Besse et Saint-Anastaise</t>
  </si>
  <si>
    <t>Marie Léger</t>
  </si>
  <si>
    <t>Nollez</t>
  </si>
  <si>
    <t>La valorisation des bâtiments historiques annexes à la Cathédrale de Rouen</t>
  </si>
  <si>
    <t>DRAC Haute-Normandie</t>
  </si>
  <si>
    <t>Emmanuel Pous</t>
  </si>
  <si>
    <t>Prise en compte de la donnée pédologique dans les études d'aménagement</t>
  </si>
  <si>
    <t>Chambre d'agriculture de la Haute-Vienne</t>
  </si>
  <si>
    <t>M. Courbe</t>
  </si>
  <si>
    <t>Rose</t>
  </si>
  <si>
    <t>Laissez vous conter les espaces naturels</t>
  </si>
  <si>
    <t>Valorisation du petit patrimoine non protégé du Pays Gapençais</t>
  </si>
  <si>
    <t>Pays Gapençais</t>
  </si>
  <si>
    <t>Emilie Desclaux</t>
  </si>
  <si>
    <t>La vallée du Picq</t>
  </si>
  <si>
    <t>Com Com Bourganeuf-Royère-de-Vassivière</t>
  </si>
  <si>
    <t>Peggy Chevillet</t>
  </si>
  <si>
    <t>Recherche de critères de valorisation du patrimoine de la Villa 25 de Mayo, Province de Mendoza, Argentine</t>
  </si>
  <si>
    <t>Université de Cuyo - Faculté des lettres et de Philosophie</t>
  </si>
  <si>
    <t>La valorisation du patrimoine, un véritable atout de la stratégie touristique et du développement territorial</t>
  </si>
  <si>
    <t>Tulle Agglo</t>
  </si>
  <si>
    <t>Albrand</t>
  </si>
  <si>
    <t>Manon</t>
  </si>
  <si>
    <t>Inventaire du petit patrimoine des communes de Lavergne et Padirac</t>
  </si>
  <si>
    <t>Com Com du Pays de Padirac</t>
  </si>
  <si>
    <t>Vincent Martin</t>
  </si>
  <si>
    <t>Durand</t>
  </si>
  <si>
    <t>Inventaire du patrimoine de Rilhac-Lastours</t>
  </si>
  <si>
    <t>OT de Nexon</t>
  </si>
  <si>
    <t>Jean-Louis Goudier</t>
  </si>
  <si>
    <t>Dupuy</t>
  </si>
  <si>
    <t>Paul</t>
  </si>
  <si>
    <t>Travail sur la rédaction d'articles touristiques</t>
  </si>
  <si>
    <t>Fuseiller</t>
  </si>
  <si>
    <t>Solignac-le-Vigen: un présent tiré du passé</t>
  </si>
  <si>
    <t>Association Renaissance de Solignac Le Vigen</t>
  </si>
  <si>
    <t>N Gilquin</t>
  </si>
  <si>
    <t>Genevaise</t>
  </si>
  <si>
    <t>Projet de création "les sentiers retrouvés": inventaire du patrimoine du sentier de Faycelles</t>
  </si>
  <si>
    <t>Association Declam'</t>
  </si>
  <si>
    <t>Benjamin Fraysse</t>
  </si>
  <si>
    <t>Leclerc</t>
  </si>
  <si>
    <t>Proposition du contenu des deux premières séances du projet pédagogique "Mon école, mon quartier, ma ville" destiné à l'école René Blanchot du quartier de la Bastide</t>
  </si>
  <si>
    <t>VAH de Limoges</t>
  </si>
  <si>
    <t>Luc Fattaz</t>
  </si>
  <si>
    <t>Mas</t>
  </si>
  <si>
    <t>Laissez vous guider sur la Réserve naturelle de l'étang de Cousseau</t>
  </si>
  <si>
    <t>RN Etang de Cousseau</t>
  </si>
  <si>
    <t>Yann Toutain</t>
  </si>
  <si>
    <t>Mermin</t>
  </si>
  <si>
    <t>Roch</t>
  </si>
  <si>
    <t>Interactions de l'Outarde canepetière avec son milieu et évolutions des mâles chanteurs sur la ZPS de la Champeigne Tourangelle au cours de la période de reproduction</t>
  </si>
  <si>
    <t>LPO de Touraine</t>
  </si>
  <si>
    <t>Etienne Sarazin</t>
  </si>
  <si>
    <t>Morange, Thiry</t>
  </si>
  <si>
    <t>Romain, Vincent</t>
  </si>
  <si>
    <t>La route Richard Coeur de Lion</t>
  </si>
  <si>
    <t>Association du château de Lastours</t>
  </si>
  <si>
    <t>Villette</t>
  </si>
  <si>
    <t>Yoann</t>
  </si>
  <si>
    <t>Inventaire et cartographie de l'Euprocte des Pyrénées dans les réserves naturelles catalanes et les forêts domaniales des Pyrénées orientales</t>
  </si>
  <si>
    <t>RN Catalanes</t>
  </si>
  <si>
    <t>Maria Martin</t>
  </si>
  <si>
    <t>Bellegarde</t>
  </si>
  <si>
    <t>Animation de la démarche de sensibilisation à l'architecture, aux paysages et à l'environnement</t>
  </si>
  <si>
    <t>Com Com Bazadais</t>
  </si>
  <si>
    <t>Stéphane Cathala</t>
  </si>
  <si>
    <t>Foui, Tabeau, Fistre, Coffin</t>
  </si>
  <si>
    <t>Marion, France, Pauline, Olivier</t>
  </si>
  <si>
    <t>Projet de valorisation du secteur ovin dans la province de Teruel</t>
  </si>
  <si>
    <t>Université de Saragosse</t>
  </si>
  <si>
    <t>Pascual Rubio et José Guillén</t>
  </si>
  <si>
    <t>Grangette</t>
  </si>
  <si>
    <t>Salomé</t>
  </si>
  <si>
    <t>Le canton d'Ahun - Réalisation d'une publication de la collection "patrimoine de nos villages"</t>
  </si>
  <si>
    <t>CG 23 - Conservation du patrimoine</t>
  </si>
  <si>
    <t>Aménagement du territoire de Tulle Agglo via l'étude de positionnement et de thématisation d'aires d'accueil de camping-cars</t>
  </si>
  <si>
    <t>Jardon</t>
  </si>
  <si>
    <t>Revitaliser un territoire par l'implantation de la randonnée</t>
  </si>
  <si>
    <t>CG 23 - Service des sports loisirs et nature</t>
  </si>
  <si>
    <t>Emmanuel Migot</t>
  </si>
  <si>
    <t>Lardy</t>
  </si>
  <si>
    <t>La grande guerre au Pays de Monts et Barrages - Etude de projet de valorisation à l'occasion du centenaire</t>
  </si>
  <si>
    <t>Larivière</t>
  </si>
  <si>
    <t>Laurence</t>
  </si>
  <si>
    <t>Rédaction du dossier de l'aire de mise en valeur de l'architecture et du patrimoine sur la commune de Bretenoux</t>
  </si>
  <si>
    <t>Commune de Bretenoux</t>
  </si>
  <si>
    <t>Bilan des sites N2000 de la Haute-Vienne - Evaluation de l'enjeu agricole</t>
  </si>
  <si>
    <t>Chambre d'agriculture 87</t>
  </si>
  <si>
    <t>Emmanuelle Hetch</t>
  </si>
  <si>
    <t>Livet</t>
  </si>
  <si>
    <t>Anne-Charlotte</t>
  </si>
  <si>
    <t>Restaurations des édifices religieux romans et néo-romans en Charolais- Brionnais</t>
  </si>
  <si>
    <t>Centre international d'Etudes des Patrimoines Culturels Charolais-Brionnais</t>
  </si>
  <si>
    <t>Pierre Durix</t>
  </si>
  <si>
    <t>Louesdon</t>
  </si>
  <si>
    <t>Virginie</t>
  </si>
  <si>
    <t>Valorisation des chapelles de la ville de Loudéac</t>
  </si>
  <si>
    <t>Commune de Loudéac</t>
  </si>
  <si>
    <t>Xavier Bellanger</t>
  </si>
  <si>
    <t>Mouchet</t>
  </si>
  <si>
    <t>Coline</t>
  </si>
  <si>
    <t>Valorisation faunistique floristique patrimoniale et touristique de la commune de Rilhac-Lastours</t>
  </si>
  <si>
    <t>Association pour la sauvegarde du patrimoine et de l'environnement du Limousin</t>
  </si>
  <si>
    <t>Jean-Michel Menard</t>
  </si>
  <si>
    <t>Mise en oeuvre du plan régional d'action cistude en Auvergne: quelles priorités d'intervention ?</t>
  </si>
  <si>
    <t>CREN Allier</t>
  </si>
  <si>
    <t>Florian Veron</t>
  </si>
  <si>
    <t>La médiation du patrimoine à travers de l'animation et de la communcation</t>
  </si>
  <si>
    <t>Rouesnel</t>
  </si>
  <si>
    <t>Les chemins de la guerre de 100 ans - Montage d'un dossier pour ID en campagne</t>
  </si>
  <si>
    <t>Fédération des chemins de la guerre de 100 ans</t>
  </si>
  <si>
    <t>Alexandre Godin</t>
  </si>
  <si>
    <t>Valette</t>
  </si>
  <si>
    <t>Flora</t>
  </si>
  <si>
    <t>Animer la convention entre la Communauté de communes des Portes de Vassivière et la Fondation du patrimoine</t>
  </si>
  <si>
    <t>Anne-Laure Delière</t>
  </si>
  <si>
    <t>Vigneau</t>
  </si>
  <si>
    <t>Développement des produits touristiques sur le territoire du pays du Châtaignier</t>
  </si>
  <si>
    <t>OT du Pays du châtaignier</t>
  </si>
  <si>
    <t>Julie Gauthier</t>
  </si>
  <si>
    <t>Les archives à la rencontre du public, une sensibilisation à un patrimoine</t>
  </si>
  <si>
    <t>Archives municipales de Limoges</t>
  </si>
  <si>
    <t>Elisabeth Saby</t>
  </si>
  <si>
    <t>Les jeunes observateurs de la biodiversité</t>
  </si>
  <si>
    <t>PNR Livradois-Forez</t>
  </si>
  <si>
    <t>Jean-Claude Corbel</t>
  </si>
  <si>
    <t>Brajoux</t>
  </si>
  <si>
    <t>Valorisation de la Céramique de Limoges à l'échelle internationale: les projets de routes européenne et mondiale</t>
  </si>
  <si>
    <t>Commune de Limoges</t>
  </si>
  <si>
    <t>Sylvette Duterne</t>
  </si>
  <si>
    <t>La figure de Denis Papin: une ressource patrimoniale pour le Blaisois</t>
  </si>
  <si>
    <t>Commune de Chitenay</t>
  </si>
  <si>
    <t>Didier Stetten-Pigasse</t>
  </si>
  <si>
    <t>Comment la commune de Guilherand-Granges peut-elle répondre à ses objectifs légaux de production de logement social</t>
  </si>
  <si>
    <t>Commune de Guilherand-Granges</t>
  </si>
  <si>
    <t>Emilie Lapaix</t>
  </si>
  <si>
    <t>Chabeau</t>
  </si>
  <si>
    <t>Cyrielle</t>
  </si>
  <si>
    <t>Spot Nature</t>
  </si>
  <si>
    <t>Pays Diois</t>
  </si>
  <si>
    <t>Stéphanie Dupraz</t>
  </si>
  <si>
    <t>Cornou</t>
  </si>
  <si>
    <t>Le sentier histoire et patrimoine</t>
  </si>
  <si>
    <t>Etude de projet d'un lieu de valorisation: la maison Courmier</t>
  </si>
  <si>
    <t>Com Com Couze Val d'Allier</t>
  </si>
  <si>
    <t>Sophie David</t>
  </si>
  <si>
    <t>Création et mise en marche d'un produit touristique: valorisation du patrimoine de la vallée d'Eyne</t>
  </si>
  <si>
    <t>OT de Font-Romeu</t>
  </si>
  <si>
    <t>Christian Sarran</t>
  </si>
  <si>
    <t>Etude de faisabilité sur la mise en valeur du patrimoine de Bagnoles de l'Orne</t>
  </si>
  <si>
    <t>PNR Normandie-Maine</t>
  </si>
  <si>
    <t>Pascale Jenvrin</t>
  </si>
  <si>
    <t>La randonnée itinérante en Haute-Vienne: Etude à l'inscription au PDIPR du GR 654</t>
  </si>
  <si>
    <t>Brunot Picat</t>
  </si>
  <si>
    <t>Fany</t>
  </si>
  <si>
    <t>L'agenda 21 de La Souterraine, un outil de développement territorial</t>
  </si>
  <si>
    <t>Commune de La Souterraine</t>
  </si>
  <si>
    <t>Jean-Noël Pinaud</t>
  </si>
  <si>
    <t>Historail - Musée du chemin de fer</t>
  </si>
  <si>
    <t>Musée Historail</t>
  </si>
  <si>
    <t>jacques Ragon</t>
  </si>
  <si>
    <t>Valoriser le territoire et le patrimoine de la Communauté de communes Vézère-Monédières</t>
  </si>
  <si>
    <t>Com Com Vézère-Monédières</t>
  </si>
  <si>
    <t>Frédéric Vergne</t>
  </si>
  <si>
    <t>Hardy</t>
  </si>
  <si>
    <t>Adèle</t>
  </si>
  <si>
    <t>Comment rapprocher les acteurs du tourisme et les acteurs de l'accueil...</t>
  </si>
  <si>
    <t>Collectif ville campagne</t>
  </si>
  <si>
    <t>Jean-Yves Pineau</t>
  </si>
  <si>
    <t>Outil de développement durable des territoires: l'agenda 21, une perspective d'avenir pour les zones rurales françaises</t>
  </si>
  <si>
    <t>Le Lac Pavin</t>
  </si>
  <si>
    <t>Commune de Besse</t>
  </si>
  <si>
    <t>Etude pour la valorisation de la vallée du Brezou - Sites du marais du Brezou - Forêt de Blanchefort</t>
  </si>
  <si>
    <t>Ellen Le Roy</t>
  </si>
  <si>
    <t>Création du circuit de découverte de Saint-Priest Ligoure</t>
  </si>
  <si>
    <t>OT du pays de Nexon</t>
  </si>
  <si>
    <t>Aurély Théveny</t>
  </si>
  <si>
    <t>Judith</t>
  </si>
  <si>
    <t>Projet de valorisation du sentier de l'éolienne de Rilhac-Lastours</t>
  </si>
  <si>
    <t>Association de sauvegarde du patrimoine du Limousin</t>
  </si>
  <si>
    <t>Avignon</t>
  </si>
  <si>
    <t>Musée de la résistance de Limoges: le public anglophone, une ressource essentielle</t>
  </si>
  <si>
    <t>Musée de la résistance de Limoges</t>
  </si>
  <si>
    <t>Alexandra Moreau</t>
  </si>
  <si>
    <t>Bessa</t>
  </si>
  <si>
    <t>La programmation d'événements culturels au service de la sensibilisation du public à l'architecture, à l'urbanisme et à l'environnement</t>
  </si>
  <si>
    <t>CAUE 64</t>
  </si>
  <si>
    <t>Régine Chauvet</t>
  </si>
  <si>
    <t>Brock</t>
  </si>
  <si>
    <t>Maxens</t>
  </si>
  <si>
    <t>Le patrimoine de la commune de Besse-et-Saint-Anastaise: un patrimoine riche à faire-valoir</t>
  </si>
  <si>
    <t>Burger</t>
  </si>
  <si>
    <t>Un musée à la gloire d'un scientifique, vivant grâce à son armée d'irréductibles passionnés</t>
  </si>
  <si>
    <t>Musée Gay Lussac</t>
  </si>
  <si>
    <t>Carsac</t>
  </si>
  <si>
    <t>L'inventaire permanent des arbres remarquables de la Creuse</t>
  </si>
  <si>
    <t>CPIE 23</t>
  </si>
  <si>
    <t>Chenisse</t>
  </si>
  <si>
    <t>Temple Laguyon: un village templier</t>
  </si>
  <si>
    <t>Association Hautefort Notre patrimoine</t>
  </si>
  <si>
    <t>M. Villot</t>
  </si>
  <si>
    <t>Crabol</t>
  </si>
  <si>
    <t>Initiation à la conduite d'un inventaire du patrimoine sur la base d'une étude à finaliser: Turenne</t>
  </si>
  <si>
    <t>SRI Limousin</t>
  </si>
  <si>
    <t>Depentis</t>
  </si>
  <si>
    <t>Margaux</t>
  </si>
  <si>
    <t>Inventaire des ressources patrimoniales sur le Causse de Savignac-les-Eglises</t>
  </si>
  <si>
    <t>Com Com Causses et Rivières en Périgord</t>
  </si>
  <si>
    <t>Romain Escande</t>
  </si>
  <si>
    <t>Dubois</t>
  </si>
  <si>
    <t>Floriane</t>
  </si>
  <si>
    <t>Recherche documentaire pour la construction d'une base de données informative pour le nouveau site Internet du CAUE de la Haute-Vienne</t>
  </si>
  <si>
    <t>Lazare Pasquet</t>
  </si>
  <si>
    <t>Nikiel</t>
  </si>
  <si>
    <t>Lauriane</t>
  </si>
  <si>
    <t>En quoi la valorisation de la biodiversité domestique à petits effectifs est une plus-value pour les agriculteurs mais aussi les particuliers en Région Centre</t>
  </si>
  <si>
    <t>URGC</t>
  </si>
  <si>
    <t>Fanny Moyse</t>
  </si>
  <si>
    <t>Peyral</t>
  </si>
  <si>
    <t>Patricia</t>
  </si>
  <si>
    <t>Inventaire du patrimoine de la commune des Ternes</t>
  </si>
  <si>
    <t>PAH Pays de Saint-Flour</t>
  </si>
  <si>
    <t>Teissère</t>
  </si>
  <si>
    <t>Promenade urbaine dans Saint-Junien sur le thème du pélerinage</t>
  </si>
  <si>
    <t>Association Impact de Saint-Junien</t>
  </si>
  <si>
    <t>Lucien Coindeau</t>
  </si>
  <si>
    <t>Ter Heide</t>
  </si>
  <si>
    <t>Inventaire du petit patrimoine lié à l'eau</t>
  </si>
  <si>
    <t>La valorisation d'un site d'exception du domaine Laroche</t>
  </si>
  <si>
    <t>Domaine Laroche</t>
  </si>
  <si>
    <t>M Madelin</t>
  </si>
  <si>
    <t>Cibien, Le Roux, Vernier</t>
  </si>
  <si>
    <t>Maetitia, Charles, Mathieu</t>
  </si>
  <si>
    <t>"Lac Arcillas" de Teruel: d'une ressource industrielle à une ressource touristique</t>
  </si>
  <si>
    <t>Pascual Rubio et José Guillen</t>
  </si>
  <si>
    <t>Filleul</t>
  </si>
  <si>
    <t>Valorisation du patrimoine de Châlus. Ses châteaux, ses édifices religieux et son petit patrimoine</t>
  </si>
  <si>
    <t>Commune de Châlus</t>
  </si>
  <si>
    <t>Andrée Delage</t>
  </si>
  <si>
    <t>Projet de diagnostic de la ZPPAUP en vue de la transformation en AVAP</t>
  </si>
  <si>
    <t>Ville d'Aixe-sur-Vienne</t>
  </si>
  <si>
    <t>Dominique Delage</t>
  </si>
  <si>
    <t>Martinescu</t>
  </si>
  <si>
    <t>Opération centres anciens - Corrèze 2014</t>
  </si>
  <si>
    <t>Territoires 19</t>
  </si>
  <si>
    <t>Leslie Constanty</t>
  </si>
  <si>
    <t>Merlet</t>
  </si>
  <si>
    <t>Vierzon ou la cité industrielle fait oublier la cité médiévale des bords de l'Yèvre</t>
  </si>
  <si>
    <t>Commune de Vierzon</t>
  </si>
  <si>
    <t>Fleurance Lachaud</t>
  </si>
  <si>
    <t>Etude pour le réaménagement du Pavillon du Milieu de Loire</t>
  </si>
  <si>
    <t>Pavillon du milieu de Loire</t>
  </si>
  <si>
    <t>Alain Guntz</t>
  </si>
  <si>
    <t>Morange</t>
  </si>
  <si>
    <t>Un centre d'interprétation pour le pôle viandes locales</t>
  </si>
  <si>
    <t>Collectif A2VL</t>
  </si>
  <si>
    <t>Eric Cotteneau</t>
  </si>
  <si>
    <t>Les secrets de la cité - Refonte du jeu de piste "Cap sur la cité"</t>
  </si>
  <si>
    <t>Germaine Auzemery</t>
  </si>
  <si>
    <t>Panchèvre</t>
  </si>
  <si>
    <t>La revitalisation d'une commune limousine par la valorisation du patrimoine et le renouveau du jardin</t>
  </si>
  <si>
    <t>Musée et jardins de Cécile Sabourdy</t>
  </si>
  <si>
    <t>Nathalie Moiroud</t>
  </si>
  <si>
    <t>Poudray</t>
  </si>
  <si>
    <t>Le projet patrimonial et culturel de Mauléon</t>
  </si>
  <si>
    <t>Commune de Mauléon</t>
  </si>
  <si>
    <t>Claire Paulic</t>
  </si>
  <si>
    <t>Mise en oeuvre du label national "ville d'art et d'histoire"</t>
  </si>
  <si>
    <t>Mairie de la Réole</t>
  </si>
  <si>
    <t>Olivier Bayle-Videau</t>
  </si>
  <si>
    <t>Delegue</t>
  </si>
  <si>
    <t>Joséphine</t>
  </si>
  <si>
    <t>Réalisation d'une publication de la ligne éditoriale Patrimoine de nos villages: les cantons de Guéret</t>
  </si>
  <si>
    <t>Stage aux jardins panoramiques de Limeuil. Comment dynamiser le jardin des insectes en le rendant accessible au grand public</t>
  </si>
  <si>
    <t>Association "au fil du temps"</t>
  </si>
  <si>
    <t>Benjamin Bonlieu</t>
  </si>
  <si>
    <t>Wilfried</t>
  </si>
  <si>
    <t>L'apport du label VAH dans la valorisation du patrimoine de l'agglomération d'Annecy</t>
  </si>
  <si>
    <t>VAH Annecy</t>
  </si>
  <si>
    <t>Yann Bazin</t>
  </si>
  <si>
    <t>Poussières de Guerre: 14-18 - Le Pays Monts et Barrages et la Première Guerre Mondiale</t>
  </si>
  <si>
    <t>La mise en place des nouveaux rythmes scolaires: un projet de territoire</t>
  </si>
  <si>
    <t>Com Com Cère et Dordogne</t>
  </si>
  <si>
    <t>Mme Cances</t>
  </si>
  <si>
    <t>Laumont</t>
  </si>
  <si>
    <t>Le tourisme, un enjeu de développement territorial</t>
  </si>
  <si>
    <t>Lemonnier</t>
  </si>
  <si>
    <t>L'opération "Chemin faisant"</t>
  </si>
  <si>
    <t>CG 74</t>
  </si>
  <si>
    <t>Joël Serralongue</t>
  </si>
  <si>
    <t>Réalisation du plan d'interprétation des zones humides de Nieul</t>
  </si>
  <si>
    <t>Syndicat d'Aménagement du bassin de la Vienne</t>
  </si>
  <si>
    <t>Yoann Brizard</t>
  </si>
  <si>
    <t>Comment la culture peut-elle être au service du développement du territoire de Douarnenez</t>
  </si>
  <si>
    <t>Commune de Douarnenez</t>
  </si>
  <si>
    <t>Hervé Leches</t>
  </si>
  <si>
    <t>Comment faire participer des citoyens au réseau sur la problématique de la préservation des amphibiens dans le département du Tarn</t>
  </si>
  <si>
    <t>CPIE Pays tarnais</t>
  </si>
  <si>
    <t>Mélanie Marques</t>
  </si>
  <si>
    <t>Nivet</t>
  </si>
  <si>
    <t>L'estuaire de la Gironde en vélo: l'itinérance, un outil de développement et de patrimonialisation du territoire</t>
  </si>
  <si>
    <t>Syndicat mixte pour le développement durable de l'estuaire de la Gironde</t>
  </si>
  <si>
    <t>Magali Pautis</t>
  </si>
  <si>
    <t>La moyenne vallée de l'Oise: quelle valorisation pour le réseau de sites du Conservatoire d'espaces naturels de Picardie ?</t>
  </si>
  <si>
    <t>CEN Picardie</t>
  </si>
  <si>
    <t>Richard Monnehay</t>
  </si>
  <si>
    <t>Maisons du XXe s : quel confort ?</t>
  </si>
  <si>
    <t>CAUE 19</t>
  </si>
  <si>
    <t>Xavier Hochard</t>
  </si>
  <si>
    <t>Les chemins de la guerre de 100 ans, vecteurs d'identité</t>
  </si>
  <si>
    <t>Yves Pétoin</t>
  </si>
  <si>
    <t>Dynamisation et valorisation de la Rue des Saveurs et des Arts</t>
  </si>
  <si>
    <t>Mairie de Thenon</t>
  </si>
  <si>
    <t>Dominique Bousquet</t>
  </si>
  <si>
    <t>Vinogradova</t>
  </si>
  <si>
    <t>Yulia</t>
  </si>
  <si>
    <t>Le jeu de piste: un concept innovant de médiation du patrimoine. Exemple de Balad Enigm</t>
  </si>
  <si>
    <t>SA Verazane</t>
  </si>
  <si>
    <t>Jean-Patrice Berche</t>
  </si>
  <si>
    <t>Adreani</t>
  </si>
  <si>
    <t>Inventaire du patrimoine lié à l'eau</t>
  </si>
  <si>
    <t>CPIE des Pays Creusois</t>
  </si>
  <si>
    <t>Stéphane Vassel</t>
  </si>
  <si>
    <t>Maud</t>
  </si>
  <si>
    <t>Inventaire des ressources patrimoniales et environnementales de la commune de Courteix</t>
  </si>
  <si>
    <t>Com Com Ussel - Meymac - Haute Corrèze</t>
  </si>
  <si>
    <t>Beaufis</t>
  </si>
  <si>
    <t>Victorine</t>
  </si>
  <si>
    <t>Création d'un sentier de randonnée et restauration, entretien et valorisation de zones humides - Diagnostic</t>
  </si>
  <si>
    <t>Fédération des chasseurs 19</t>
  </si>
  <si>
    <t>Mathieu Presset</t>
  </si>
  <si>
    <t>Création d'un sentier de randonnée et restauration, entretien et valorisation de zones humides - Propositions de gestion</t>
  </si>
  <si>
    <t>Canlorbe</t>
  </si>
  <si>
    <t>Julia</t>
  </si>
  <si>
    <t>Pré-inventaire des ressources patrimoniales liées aux activités d'élevage du mouton</t>
  </si>
  <si>
    <t>Maisons paysannes de France 33</t>
  </si>
  <si>
    <t>Jean-Charles De Munain</t>
  </si>
  <si>
    <t>Chasse</t>
  </si>
  <si>
    <t>Timothée</t>
  </si>
  <si>
    <t>Inventaire des ressources architecturales de la communauté de communes du Pays Rethelois</t>
  </si>
  <si>
    <t>Com Com du Pays Rethélois</t>
  </si>
  <si>
    <t>Fabien Courtois</t>
  </si>
  <si>
    <t>Clergeau</t>
  </si>
  <si>
    <t>La valorisation de l'histoire des forges de Mondon</t>
  </si>
  <si>
    <t>Com Com Brame Benaize</t>
  </si>
  <si>
    <t>M. Dauny</t>
  </si>
  <si>
    <t>Couty</t>
  </si>
  <si>
    <t>Jacques Ragon</t>
  </si>
  <si>
    <t>Emma</t>
  </si>
  <si>
    <t>Développement du territoire de l'arrondissement de Nontron sur le plan touristique grâce à son patrimoine bâti</t>
  </si>
  <si>
    <t>STAP 24</t>
  </si>
  <si>
    <t>Pia Hanninen</t>
  </si>
  <si>
    <t>Grafouillère</t>
  </si>
  <si>
    <t>Clément</t>
  </si>
  <si>
    <t>Diagnostic tourisique du territoire de Volvestre</t>
  </si>
  <si>
    <t>OT Rieux-Volvestre</t>
  </si>
  <si>
    <t>Marion Bellegarde</t>
  </si>
  <si>
    <t>Graux</t>
  </si>
  <si>
    <t>La filière de paille de seigle possède-t-elle du potentiel du Limousin</t>
  </si>
  <si>
    <t>Henry-Berger</t>
  </si>
  <si>
    <t>L'économie sociale et solidaire à Limoges</t>
  </si>
  <si>
    <t>PR2L</t>
  </si>
  <si>
    <t>Maurice Lasnier</t>
  </si>
  <si>
    <t>Pencalet</t>
  </si>
  <si>
    <t>Kathleen</t>
  </si>
  <si>
    <t>Inventorier, trier et spatialiser les modillons extérieurs des édifices religieux du territoire</t>
  </si>
  <si>
    <t>PAH hautes terres corrézennes et de Ventadour</t>
  </si>
  <si>
    <t>Aurélie Bonvalet</t>
  </si>
  <si>
    <t>Urli</t>
  </si>
  <si>
    <t>Le site archéologique de Tintignac (Naves)</t>
  </si>
  <si>
    <t>Tintignac Association</t>
  </si>
  <si>
    <t>J.-M. Mournitas</t>
  </si>
  <si>
    <t>Amiaux</t>
  </si>
  <si>
    <t>Maéva</t>
  </si>
  <si>
    <t>La place du tourisme dans les documens de planification urbaine, de l'analyse territoriale à la démarche de projet</t>
  </si>
  <si>
    <t>6T</t>
  </si>
  <si>
    <t>Vanille Champeix</t>
  </si>
  <si>
    <t>Bessam</t>
  </si>
  <si>
    <t>Katia</t>
  </si>
  <si>
    <t>Dans la mémoire d'une pierre</t>
  </si>
  <si>
    <t>Association GEHIMAB</t>
  </si>
  <si>
    <t>Djamil Aissani</t>
  </si>
  <si>
    <t>Blot</t>
  </si>
  <si>
    <t>Juliette</t>
  </si>
  <si>
    <t>Valorisation du patrimoine de la commune de Besse et Saint-Anastaise</t>
  </si>
  <si>
    <t>Commune de Besse-et-Saint-Anastaise</t>
  </si>
  <si>
    <t>Michèle Carpentier</t>
  </si>
  <si>
    <t>Boutin</t>
  </si>
  <si>
    <t>Celia</t>
  </si>
  <si>
    <t>Vallée des peintres</t>
  </si>
  <si>
    <t>CD 23</t>
  </si>
  <si>
    <t>Laurence Fidry</t>
  </si>
  <si>
    <t>Maxence</t>
  </si>
  <si>
    <t>Les chemins de randonnée de la Com Com "Portes de Vassivière" - Etat des lieux, plan d'action et pistes de valorisation</t>
  </si>
  <si>
    <t>Com Com Portes de Vassivière</t>
  </si>
  <si>
    <t>Delphine Rigout-Chemartin</t>
  </si>
  <si>
    <t>Camus</t>
  </si>
  <si>
    <t>Clémence</t>
  </si>
  <si>
    <t>Le domaine de l'abbaye de Saint-Pierre-de-Mozac - Mise en oeuvre d'une étude de programmation pour le proje de valorisation et d'aménagement du site</t>
  </si>
  <si>
    <t>Commune de Mauzac</t>
  </si>
  <si>
    <t>Baptiste Deguin</t>
  </si>
  <si>
    <t>Carsac, Rodriguez, Ter Heide</t>
  </si>
  <si>
    <t>Marion, James-Andreas, Marie</t>
  </si>
  <si>
    <t>Le massif de Javalambre: un territoire rural espagnol</t>
  </si>
  <si>
    <t>Université de Saragosse - FSSH Teruel</t>
  </si>
  <si>
    <t>Cheinisse</t>
  </si>
  <si>
    <t>Ilot Barreyre, opération de concertation</t>
  </si>
  <si>
    <t>Bordeaux Métropole</t>
  </si>
  <si>
    <t>Erika Lay</t>
  </si>
  <si>
    <t>SAS Pôles viandes locales</t>
  </si>
  <si>
    <t>Eric Cottineau</t>
  </si>
  <si>
    <t>Debruyker</t>
  </si>
  <si>
    <t>Diagnostic de médiation et développement d'une structure patrimoniale</t>
  </si>
  <si>
    <t>Ecomusée du bois et de la forêt</t>
  </si>
  <si>
    <t>Nicolas Villaume</t>
  </si>
  <si>
    <t>Les chemins ruraux: un patrimoine en danger ?</t>
  </si>
  <si>
    <t>Commune d'Ambazac</t>
  </si>
  <si>
    <t>Frédéric Richard</t>
  </si>
  <si>
    <t>Le patrimoine en lussacois: création d'un outil d'accompagnement et d'aide à la décision, étude des potentialités patrimoniales</t>
  </si>
  <si>
    <t>Com Com Lussacois</t>
  </si>
  <si>
    <t>Cédric Harent</t>
  </si>
  <si>
    <t>Leblois</t>
  </si>
  <si>
    <t>Projet de micro-signalétique</t>
  </si>
  <si>
    <t>Com Com du Pilat Rhodanien</t>
  </si>
  <si>
    <t>David Barranco</t>
  </si>
  <si>
    <t>Loriane</t>
  </si>
  <si>
    <t>Etat des lieux patrimonial et valorisation du patrimoine sur la Com Com de la Plaine de l'Ain</t>
  </si>
  <si>
    <t>Com Com Plaine de l'Ain</t>
  </si>
  <si>
    <t>Vincent Bimbard</t>
  </si>
  <si>
    <t>Evénementiel à destination d'un public familial: entre patrimoine et territoire</t>
  </si>
  <si>
    <t>Maison de Salers</t>
  </si>
  <si>
    <t>Camille Beaume</t>
  </si>
  <si>
    <t>Teisseire</t>
  </si>
  <si>
    <t>Projet de la cité du cuir de Saint-Junien</t>
  </si>
  <si>
    <t>Un domaine, à travers un patrimoine paysager viticole et les "climats" de chablis</t>
  </si>
  <si>
    <t>William Fevre</t>
  </si>
  <si>
    <t>M. Séguier</t>
  </si>
  <si>
    <t>Le patrimoine funéraire: une richesse méconnue - Le cas des cimetières de Châlus</t>
  </si>
  <si>
    <t>Le Roux</t>
  </si>
  <si>
    <t>Une approche novatrice de développement territorial à l'échelle de la Fédération Châtaigneraie limousine en 2015 - Les politiques temporelles</t>
  </si>
  <si>
    <t>GAL Châtaigneraie Limousine</t>
  </si>
  <si>
    <t>Isabelle Dumas</t>
  </si>
  <si>
    <t>Perspectives de développement de l'habitat social au sein des nouvelles intercommunalités face aux politiques publiques actuelles - Le cas de la commnauté d'agglomération du bassin d eBrive</t>
  </si>
  <si>
    <t>Communauté d'agglomération de Brive</t>
  </si>
  <si>
    <t>Stéphane Monzauge</t>
  </si>
  <si>
    <t>Prise en compte de la biodiversité dans les documents d'urbanisme au travers de la flore des habitats</t>
  </si>
  <si>
    <t xml:space="preserve">Fédé Régionale </t>
  </si>
  <si>
    <t>Florie Johannot</t>
  </si>
  <si>
    <t>Les documents d'urbanisme actuels assurent-ils la protection des patrimoines</t>
  </si>
  <si>
    <t>Bureau d'études 6T</t>
  </si>
  <si>
    <t>Connaissance et valorisation des auteurs du Limousin</t>
  </si>
  <si>
    <t>Centre régional du livre du Limousin</t>
  </si>
  <si>
    <t>Florence Bianchi</t>
  </si>
  <si>
    <t>Cultiver le lien avec le territoire, le moyen d'être au plus près des populations pour un acteur des politiques de l'habitat</t>
  </si>
  <si>
    <t>PACT Haute-Vienne</t>
  </si>
  <si>
    <t>Vernier</t>
  </si>
  <si>
    <t>Biodiversité sans frontières - Les Pyrénées une barrière ou un trait d'union dans la mise en place d'un projet de coopération transfrontalière ?</t>
  </si>
  <si>
    <t>Association la Frênette</t>
  </si>
  <si>
    <t>Maurice Dubarry</t>
  </si>
  <si>
    <t>Léa</t>
  </si>
  <si>
    <t>Institut d'Etudes occitanes</t>
  </si>
  <si>
    <t>Jean-François Vignaud</t>
  </si>
  <si>
    <t>Soto-Gutierrez</t>
  </si>
  <si>
    <t>Comment la culture permet-elle la valorisation et le développement territorial ? Le cas de l'espace Monet Rollinat à Fresselines, Creuse</t>
  </si>
  <si>
    <t>Com Com Dun le Palestel</t>
  </si>
  <si>
    <t>Grelier</t>
  </si>
  <si>
    <t>La valorisation du petit patrimoine de pays: l'exposition Petit Patrimoine de Pays du CAUE de la Dordogne</t>
  </si>
  <si>
    <t>Hervé Desmaison</t>
  </si>
  <si>
    <t>Boinaidi</t>
  </si>
  <si>
    <t>Nadia</t>
  </si>
  <si>
    <t>Comment valoriser un site paysager pour le développement d'un territoire comme Saint-Junien: réalisation d'un cahier IMPACT sur la vallée de la Glane à St-Junien</t>
  </si>
  <si>
    <t>Pair</t>
  </si>
  <si>
    <t>Lucas</t>
  </si>
  <si>
    <t>Réhabilitation et création de sentiers de randonnée sur la commune de Bosmie-l'Aiguille</t>
  </si>
  <si>
    <t>Commune de Bosmie-l'Aiguille</t>
  </si>
  <si>
    <t>M. Joachim</t>
  </si>
  <si>
    <t>Caumont</t>
  </si>
  <si>
    <t>Caravane de la mémoire: les tirailleurs sénégalais</t>
  </si>
  <si>
    <t>Muriel Champeymont</t>
  </si>
  <si>
    <t>Bourjol</t>
  </si>
  <si>
    <t>Henri</t>
  </si>
  <si>
    <t>Quelles difficultés, quels enjeux et quelles perspectives pour les territoires ruraux en perte d'attractivité ? Etude de la commune de Le Chalard</t>
  </si>
  <si>
    <t>Artige</t>
  </si>
  <si>
    <t>Cholet</t>
  </si>
  <si>
    <t>La valorisation du patrimoine comme facteur de développement économique du territoire de la Com Com Capcir Haut Conflent</t>
  </si>
  <si>
    <t>Com Com Capcir Haut-Conflent</t>
  </si>
  <si>
    <t>Mathieu Altadill</t>
  </si>
  <si>
    <t>Caunet</t>
  </si>
  <si>
    <t>Pierre-Alain</t>
  </si>
  <si>
    <t>Inventaire et étude de mise en valeur du patrimoine de Saint-Domet</t>
  </si>
  <si>
    <t>Commune de Saint-Domet</t>
  </si>
  <si>
    <t>Catherine Pinlon</t>
  </si>
  <si>
    <t>Giovanni</t>
  </si>
  <si>
    <t>Le patrimoine et les nouvelles technologies</t>
  </si>
  <si>
    <t>La petite fabrique du Web</t>
  </si>
  <si>
    <t>Lanièce</t>
  </si>
  <si>
    <t>Itinéraires de découverte du patrimoine de la commune de Mairé</t>
  </si>
  <si>
    <t>Com Com Vals de Gartempe et Creuse</t>
  </si>
  <si>
    <t>Nicolas Courteix</t>
  </si>
  <si>
    <t>Martin</t>
  </si>
  <si>
    <t>Susie</t>
  </si>
  <si>
    <t>La valorisation du patrimoine de la commune de Vallière en Creuse</t>
  </si>
  <si>
    <t>Commune de Vallière</t>
  </si>
  <si>
    <t>Gilles Ancel</t>
  </si>
  <si>
    <t>Mauillon</t>
  </si>
  <si>
    <t>Création d'animation "Meurtre à Masgot"</t>
  </si>
  <si>
    <t>Les Amis de la Pierre de Masgot</t>
  </si>
  <si>
    <t>Salomé Grangette</t>
  </si>
  <si>
    <t>Burias</t>
  </si>
  <si>
    <t>Châine des Puys - Faille de Limagne - Le classement UNESCO: une aggravation du processus d'érosion</t>
  </si>
  <si>
    <t>CD 63</t>
  </si>
  <si>
    <t>Marilyne Romanet</t>
  </si>
  <si>
    <t>Canlorbe / Constant / Graux</t>
  </si>
  <si>
    <t>Julia / Juliette / Guillaume</t>
  </si>
  <si>
    <t>Escapades autour du Rio Jiloca</t>
  </si>
  <si>
    <t>Carré</t>
  </si>
  <si>
    <t>La maison du Brie de Maux</t>
  </si>
  <si>
    <t>OT Meaux</t>
  </si>
  <si>
    <t>Aurélie Chauvin</t>
  </si>
  <si>
    <t>Timothé</t>
  </si>
  <si>
    <t>Le mouvement familles rurales dans les Ardennes</t>
  </si>
  <si>
    <t>Familles rurales Ardennes</t>
  </si>
  <si>
    <t>Rémy Cartier</t>
  </si>
  <si>
    <t>Maureen</t>
  </si>
  <si>
    <t>L'étalement urbain et la consommation de l'espace en Limousin</t>
  </si>
  <si>
    <t>Bureau d'études HG Territoires</t>
  </si>
  <si>
    <t>Hélène Gauzentes</t>
  </si>
  <si>
    <t>Oradour-sur-Glane - La création de synergie au service du développement touristique</t>
  </si>
  <si>
    <t>Centre de la mémoire</t>
  </si>
  <si>
    <t>Richard Jezierski</t>
  </si>
  <si>
    <t>Dynamiser le tourisme des communes du territoire Périgord Dronne Belle - Les cas de Brantôme et Bourdeilles</t>
  </si>
  <si>
    <t>OT Périgord Drone Belle</t>
  </si>
  <si>
    <t>Julie Martinet</t>
  </si>
  <si>
    <t>Durousseau</t>
  </si>
  <si>
    <t xml:space="preserve">
</t>
  </si>
  <si>
    <t>Centre de découverte du Moyen-Age d'Egletons</t>
  </si>
  <si>
    <t>Marina Maubert</t>
  </si>
  <si>
    <t>Lancement d'une étude sur les potentialités touristiques du territoire - Etablissement du DUERP</t>
  </si>
  <si>
    <t>Communauté de communes du carrefour des 4 provinces</t>
  </si>
  <si>
    <t>Christèle Jouanny</t>
  </si>
  <si>
    <t>Hébras</t>
  </si>
  <si>
    <t>Village martyr d'Oradour-sur-Glane - Mise en valeur et médiation</t>
  </si>
  <si>
    <t>UDAP 87</t>
  </si>
  <si>
    <t>Lesturgeon</t>
  </si>
  <si>
    <t>Château de Guildo - Médiation de l'archéologie et public non averti</t>
  </si>
  <si>
    <t>CD 22</t>
  </si>
  <si>
    <t>Marie Ollivier</t>
  </si>
  <si>
    <t>Madeyre</t>
  </si>
  <si>
    <t>Quels sont les outils et actions de protection / valorisation du patrimoine à disposition des communes du Livradois-Forez</t>
  </si>
  <si>
    <t>Commune de Cunlhat</t>
  </si>
  <si>
    <t>Mme Fournioux</t>
  </si>
  <si>
    <t>Comment peut-on adapter la signalétique à la demande et au territoire</t>
  </si>
  <si>
    <t>Pétoin</t>
  </si>
  <si>
    <t>Amélie</t>
  </si>
  <si>
    <t>La cité jardin de Beaublanc: un témoin de l'histoire urbaine et un modèle d'avenir</t>
  </si>
  <si>
    <t>Limoges habitat, service archive et valorisation du patrimoine</t>
  </si>
  <si>
    <t>Mireille Della Giacomo</t>
  </si>
  <si>
    <t>Touchart</t>
  </si>
  <si>
    <t>Thibault</t>
  </si>
  <si>
    <t>Valorisation du vignoble Mille et une Pierres et des HLM de Limoges du XXIe s</t>
  </si>
  <si>
    <t>Limoges Habitat</t>
  </si>
  <si>
    <t>Tulle, cité de l'accordéon</t>
  </si>
  <si>
    <t>Association cité de l'accordéon</t>
  </si>
  <si>
    <t>M. Gannet</t>
  </si>
  <si>
    <t>Le paysage: comment est-il pris en compte dans les documents d'urbanisme suivant les différentes échelles, quelles soient territoriales, spatiales, temporelles et réglementaires</t>
  </si>
  <si>
    <t>Transmission des savoirs et savoir-faire de la Dombes</t>
  </si>
  <si>
    <t>Association de création du Pnr de la Dombes</t>
  </si>
  <si>
    <t>Samuel Lavieille</t>
  </si>
  <si>
    <t>Célia</t>
  </si>
  <si>
    <t>Limoges ville d'Art et d'Histoire</t>
  </si>
  <si>
    <t>VAH Limoges</t>
  </si>
  <si>
    <t>Claire Lorentz-Augier</t>
  </si>
  <si>
    <t>Activité Randonnée de la communauté de communes des Portes de Vassivière: un atout pour le développement territorial</t>
  </si>
  <si>
    <t>Delphine Rigout</t>
  </si>
  <si>
    <t>Elaboration d'un volet patrimonial pour le plan local d'urbanisme de la ville de Riom</t>
  </si>
  <si>
    <t>Commune de Riom</t>
  </si>
  <si>
    <t>Caroline Montel</t>
  </si>
  <si>
    <t>Valorisation du patrimoine naturel et culturel de Marennes-Oléron - Pourquoi et comment mettre en place une démarche participative dans un projet de valorisation du patrimoine ?</t>
  </si>
  <si>
    <t>CPIE Marennes-Oléron</t>
  </si>
  <si>
    <t>Chignat</t>
  </si>
  <si>
    <t>Charline</t>
  </si>
  <si>
    <t>Le réseau des Paléonautes: huit sites archéologiques et paléontologiques du Quercy</t>
  </si>
  <si>
    <t>Réseau des Paléonautes</t>
  </si>
  <si>
    <t>Bertrand Defois</t>
  </si>
  <si>
    <t>Cibien</t>
  </si>
  <si>
    <t>Maetitia</t>
  </si>
  <si>
    <t>Grateloup - Saint-Gayrand: d'un territoire rural à la patrimonialisation d'une campagne française</t>
  </si>
  <si>
    <t>Commune de Grateloup Saint-Gayrand</t>
  </si>
  <si>
    <t>Alain Prédour</t>
  </si>
  <si>
    <t xml:space="preserve">Les cités Gonthier ont-elles de bons objets à patrimonialiser ? </t>
  </si>
  <si>
    <t>Commune de Limoges - Limoges Habitat</t>
  </si>
  <si>
    <t>Les sports de loisirs et de nature, un vecteur de développement pour les territoires ruraux</t>
  </si>
  <si>
    <t>Comment utiliser la vallée de l'Auvézère pour le développement d'une destination touristique rurale</t>
  </si>
  <si>
    <t>La participation citoyenne au coeur du développement local - Exemple d'une démarche participative pour la dynamisation du centre-ville de Douarnenez</t>
  </si>
  <si>
    <t>Projet d'écoquartier - Mairie de Saint-Fiel</t>
  </si>
  <si>
    <t>Commune de Saint-Fiel</t>
  </si>
  <si>
    <t>Francis Parrain</t>
  </si>
  <si>
    <t>Le M-Tourisme au service de la valorisation du patrimoine au sein du Pnr de la Montagne de Reims</t>
  </si>
  <si>
    <t>Pnr Montagne de Reims</t>
  </si>
  <si>
    <t>Emilie Renoir-Sibler</t>
  </si>
  <si>
    <t>Comment Géoculture restructure-t-il son outil de mise en tourisme du territoire Limousin pour une meilleure visibilité pour les visteurs</t>
  </si>
  <si>
    <t>GéoCulture</t>
  </si>
  <si>
    <t>Brice Boucard</t>
  </si>
  <si>
    <t>Dans quelles mesures les plans locaux d'urbanisme permettent-ils de protéger l'environnement ?</t>
  </si>
  <si>
    <t>Bernard</t>
  </si>
  <si>
    <t>Lola</t>
  </si>
  <si>
    <t>Inventaires des fonds occitans en Limousin</t>
  </si>
  <si>
    <t>IEO du Limousin</t>
  </si>
  <si>
    <t>Betron</t>
  </si>
  <si>
    <t>La coopérative de consommation de l'Union de Limoges</t>
  </si>
  <si>
    <t>Johanna Lemercier</t>
  </si>
  <si>
    <t>De Sousa Da Silva</t>
  </si>
  <si>
    <t>Angélique</t>
  </si>
  <si>
    <t>Mise en valeur du patrimoine archéologique en Charente</t>
  </si>
  <si>
    <t>CD Charente</t>
  </si>
  <si>
    <t>Isabelle Roy</t>
  </si>
  <si>
    <t>Feuillatre</t>
  </si>
  <si>
    <t>Justine</t>
  </si>
  <si>
    <t>Inventaire et analyse du patrimoine archéologique de la vallée de la Creuse et de la petite Creuse</t>
  </si>
  <si>
    <t>DRAC Nouvelle Aquitaine</t>
  </si>
  <si>
    <t>Myrtille Blancheton</t>
  </si>
  <si>
    <t>Jacquement</t>
  </si>
  <si>
    <t>Mise en place d'une route "nature et savoir-faire" au sein du territoire du Parc Naturel</t>
  </si>
  <si>
    <t>Pnr Périgord Limousin</t>
  </si>
  <si>
    <t>Delphine Couderc</t>
  </si>
  <si>
    <t>Christophe</t>
  </si>
  <si>
    <t>Ecomusée du Montmorillonnais - Exposition fer, forges et forgerons</t>
  </si>
  <si>
    <t>Ecomusée du Montmorrillonnais</t>
  </si>
  <si>
    <t>Monique Roullet-Caire</t>
  </si>
  <si>
    <t>Juy</t>
  </si>
  <si>
    <t>Les journées européennes du patrimoine: comment décliner à une échelle locale un événement national ?</t>
  </si>
  <si>
    <t>Audrey Vaine</t>
  </si>
  <si>
    <t>Kantor</t>
  </si>
  <si>
    <t>Mise à jour et complément de l'inventaire des bâtiments remarquables de la ville de Corbeil-Essonnes</t>
  </si>
  <si>
    <t>Ville de Corbeil-Essonnes</t>
  </si>
  <si>
    <t>Catherine Vierne</t>
  </si>
  <si>
    <t>Mbolloh Dikoumé</t>
  </si>
  <si>
    <t>En quoi la mise en place d'un musée de la vélocipédie peut-elle être un moteur de développement pour la commune ?</t>
  </si>
  <si>
    <t>Cité de la Vélocipédie</t>
  </si>
  <si>
    <t>Bernard Lacorre</t>
  </si>
  <si>
    <t>Oulai</t>
  </si>
  <si>
    <t>Kesse</t>
  </si>
  <si>
    <t>La valorisation du patrimoine industriel vivant: l'exemple de la robinetterie de luxe Volevatch</t>
  </si>
  <si>
    <t>Volevatch</t>
  </si>
  <si>
    <t>Serge Volevatch</t>
  </si>
  <si>
    <t xml:space="preserve">Pailler </t>
  </si>
  <si>
    <t xml:space="preserve">Comment sensibiliser les jeunes à la préservation du patrimoine par l'intermédiaire des journées du patrimoine ? </t>
  </si>
  <si>
    <t>Serre</t>
  </si>
  <si>
    <t>Marjorie</t>
  </si>
  <si>
    <t>Comment favoriser le développement touristique d'un lieu par la culture ? L'exposition Henri Pailler</t>
  </si>
  <si>
    <t>Centre d'interprétation hôtel Lépinat</t>
  </si>
  <si>
    <t>Sirot</t>
  </si>
  <si>
    <t>Le service de documentation: un centre indispensable à valoriser au musée Adrien Dubouché</t>
  </si>
  <si>
    <t>Musée Adrien Dubouché</t>
  </si>
  <si>
    <t>Jean-Charles Hameau</t>
  </si>
  <si>
    <t>Thimonier</t>
  </si>
  <si>
    <t>Léo</t>
  </si>
  <si>
    <t>Inventaire des plaques funéraires des soldats creusois morts pendant la 1ere guerre mondiale</t>
  </si>
  <si>
    <t>La valorisation du patrimoine grâce à la médiation - Le cas des JEP à Mayotte en 2017</t>
  </si>
  <si>
    <t>Direction des Affaires culturelles de Mayotte</t>
  </si>
  <si>
    <t>Nawal Msaidi</t>
  </si>
  <si>
    <t>La Région Nouvelle-Aquitaine : processus de décentralisation et nouveaux enjeux patrimoniaux. Réalisation d’un historique illustré et documenté de 6 lycées régionaux : un nouvel outil technique pour une meilleure connaissance du patrimoine régional lycéen ?</t>
  </si>
  <si>
    <t>Région Nouvelle Aquitaine</t>
  </si>
  <si>
    <t>Alain Bletterie</t>
  </si>
  <si>
    <t>Le label Ville et Pays d'Art et d'Histoire - Un atout majeur pour le développement territorial et la valorisation du patrimoine dans le Beaujolais ?</t>
  </si>
  <si>
    <t>Com Com Beaujolais Pierres Dorées</t>
  </si>
  <si>
    <t>Alain Borowski</t>
  </si>
  <si>
    <t>Verdun, centre de mémoire</t>
  </si>
  <si>
    <t>Centre Mondial dela Paix, des libertés et des droits de l’homme</t>
  </si>
  <si>
    <t>Philippe Hansch</t>
  </si>
  <si>
    <t>La restructuration de l’offre touristique sur le territoire Pyrénées-Cerdagne, vecteur d’un meilleur développement touristique et économique</t>
  </si>
  <si>
    <t>Com Com Pyrénées Cerdagne</t>
  </si>
  <si>
    <t>Mélanie Petit</t>
  </si>
  <si>
    <t>Hirou</t>
  </si>
  <si>
    <t>Tiphaine</t>
  </si>
  <si>
    <t>Du Centre d’Interprétation au musée - Accepter les dons pour constituer un fonds - Le cas du renouvellement de l’« Hôtel Lépinat » de Crozant</t>
  </si>
  <si>
    <t>Jean</t>
  </si>
  <si>
    <t>Préservation des forêts anciennes : comment impulser des dynamiques citoyennes sur un massif forestier privé</t>
  </si>
  <si>
    <t>Pnr Périgord-Limousin</t>
  </si>
  <si>
    <t>Laure Dangla</t>
  </si>
  <si>
    <t>Lanceleur</t>
  </si>
  <si>
    <t>L’impact de la communication sur les actions de la Fondation du patrimoine : enjeux et interets.Maître de stage  : Noémie Pons Tuteur de stage : Jean-Luc Méloux Stage du 18 avril au 31 juillet 2017</t>
  </si>
  <si>
    <t>Noémie Pons</t>
  </si>
  <si>
    <t>Création d’un sentier d’interprétation en concertation avec les acteurs locaux</t>
  </si>
  <si>
    <t>PN Cévennes</t>
  </si>
  <si>
    <t>Eddie Balaye</t>
  </si>
  <si>
    <t>Leroux</t>
  </si>
  <si>
    <t>La marque Valeurs Parc : un outil marketing au service des patrimoines ?L’exemple du Parc du Perche et de son réseau « Restauration du patrimoine bâti percheron »</t>
  </si>
  <si>
    <t>Florence Sbile</t>
  </si>
  <si>
    <t>Les  valorisations  de  la  laine,  entre  image  et produits  :  le  cas  du  grand  bassin  allaitant  (ex  Régions Poitou-Charentes,  Limousin  et  département  de  l'Allier)</t>
  </si>
  <si>
    <t>Lainamac</t>
  </si>
  <si>
    <t>Géraldine Cauchy</t>
  </si>
  <si>
    <t>Paboeuf</t>
  </si>
  <si>
    <t>Un  projet de  valorisation  patrimoniale enmilieu  rural:  la  motte  féodale  de Marcillé-Raoul</t>
  </si>
  <si>
    <t>Association pour la promotion du patrimoine de l’Antrainais et du Bazougeais</t>
  </si>
  <si>
    <t>Charlène Jouvence</t>
  </si>
  <si>
    <t>Signalétique,  Publicité,  Patrimoine:  Enjeux  sur  le territoire  de  la  Communauté  de  Communes  du Terrassonnais en Périgord Noir Thenon Hautefort</t>
  </si>
  <si>
    <t>Com Com Terrassonais</t>
  </si>
  <si>
    <t>M. Labbé</t>
  </si>
  <si>
    <t>Les enjeux de la densification pour les communes périurbaines - Le cas de Condat-sur-Vienne</t>
  </si>
  <si>
    <t>Hélène Gauzentes Territoires</t>
  </si>
  <si>
    <t>A l’ère de la Gami_x001F_cation, le jeu devient-il un outil indispensable à la valorisation et au développement d’un territoire ? Le cas du sentier d’interprétation de la Tuilerie de Pouligny de Chéniers, Creuse.</t>
  </si>
  <si>
    <t>Ecomusée Tuilerie Pouligny</t>
  </si>
  <si>
    <t>Bromont-Lamothe - La valorisation des richesses au coeur de la stratégie de développement territorial : la culture et le patrimoine au service du développement touristique de la communeMonsieur MELOUX Jean-Luc</t>
  </si>
  <si>
    <t>Commune de Bromont Lamothe</t>
  </si>
  <si>
    <t>Anthony Leroy</t>
  </si>
  <si>
    <t>La scénographie et la valorisation du patrimoine</t>
  </si>
  <si>
    <t>Agence Eugène</t>
  </si>
  <si>
    <t>La filière pomme du Limousin - Exemple d'une arboriculture tournée vers l'avenir</t>
  </si>
  <si>
    <t>AOP Pomme du Limousin</t>
  </si>
  <si>
    <t>Agnès Donzeau</t>
  </si>
  <si>
    <t>La voie verte du haut Limousin - Du chemin de randonnée au vecteur d'identité</t>
  </si>
  <si>
    <t>Pays du Haut Limousin</t>
  </si>
  <si>
    <t>Angélique Creyssac</t>
  </si>
  <si>
    <t>Constant</t>
  </si>
  <si>
    <t>Territoires ruraux et derniers commerces - Enjeux du maintien des bistrots ruraux</t>
  </si>
  <si>
    <t>Communauté de l'Ouest Rhôdanien</t>
  </si>
  <si>
    <t>Marie Tanguy</t>
  </si>
  <si>
    <t>Le pays Monts et Barrages et le sport depuis le début du XXe s</t>
  </si>
  <si>
    <t>La sensibilisation du public à l'architecture et au patrimoine de Royan</t>
  </si>
  <si>
    <t>Commune de Royan - Service Culture</t>
  </si>
  <si>
    <t>Charlotte de Charette</t>
  </si>
  <si>
    <t>Maison des libellules</t>
  </si>
  <si>
    <t>Emilie Grandclaudon</t>
  </si>
  <si>
    <t>Graffouillère</t>
  </si>
  <si>
    <t>Réalisation d'atlas paysagers et patrimoniaux</t>
  </si>
  <si>
    <t>Syndicat mixte baie de Somme 3 vallées</t>
  </si>
  <si>
    <t>Marion Bonvarlet</t>
  </si>
  <si>
    <t>Les conflits sociaux-environnementauxdes territoires forestiers chiliens - Nature, plantations, tourisme et paysages - Quelles dynamiques territoriales pour la région du Bíobío au Chili ?</t>
  </si>
  <si>
    <t>Université Santiago du Chili - Département de Géographie</t>
  </si>
  <si>
    <t>Enrique Aliste</t>
  </si>
  <si>
    <t>Mise en valeur et Interprétation de l’industrie papetière et ses savoir-faire : “Maison du Papier” à Saillat-sur- Vienne</t>
  </si>
  <si>
    <t>Com Com Portes océanes du Limousin</t>
  </si>
  <si>
    <t>Aurélie Régeasse</t>
  </si>
  <si>
    <t>L'animation du patrimoine au Village de Masgot, mise en valeur de l'oeuvre emblématique de François Michaud. Répondre aux besoins d'un site lors de la création d'une nouvelle animation</t>
  </si>
  <si>
    <t>Les Amis de Masgot</t>
  </si>
  <si>
    <t>Nicole Desgranges</t>
  </si>
  <si>
    <t>Karine</t>
  </si>
  <si>
    <t>Comment mettre en valeur les sentiers du val de Vienne</t>
  </si>
  <si>
    <t>Com Com Val de Vienne</t>
  </si>
  <si>
    <t>Pascal Leffondre</t>
  </si>
  <si>
    <t>Pétouin</t>
  </si>
  <si>
    <t>Communication de la Fondation du patrimoine en Limousin</t>
  </si>
  <si>
    <t>Christel Chinour</t>
  </si>
  <si>
    <t>Rodriguez</t>
  </si>
  <si>
    <t>James-Andreas</t>
  </si>
  <si>
    <t>Le printemps des Abbayes bretonnes</t>
  </si>
  <si>
    <t>Commune de Landévennec</t>
  </si>
  <si>
    <t>Bernard Hulin</t>
  </si>
  <si>
    <t>Les étangs limousins - Valorisation patrimoniale et piscicole</t>
  </si>
  <si>
    <t>CEDETE Orléans et CEN Limousin</t>
  </si>
  <si>
    <t>Pauline Cabaret</t>
  </si>
  <si>
    <t>Les 4 demoiselles - Le musée de la noix - Comment développer les nouveaux équipements de la commune de Saillac</t>
  </si>
  <si>
    <t>Les 4 demoiselles</t>
  </si>
  <si>
    <t>Courant</t>
  </si>
  <si>
    <t>Philippine</t>
  </si>
  <si>
    <t>La méthanisation : un projet de développement durable et territorial</t>
  </si>
  <si>
    <t>Chambre d'Agriculture du Loir et Cher</t>
  </si>
  <si>
    <t>Christophe Beaujouan</t>
  </si>
  <si>
    <t>Hue</t>
  </si>
  <si>
    <t>Patricio</t>
  </si>
  <si>
    <t>La géolocalisation et l'inventaire des bâtiments de l'Union de Limoges en Haute-Vienne</t>
  </si>
  <si>
    <t>Johanna Lermercier</t>
  </si>
  <si>
    <t>Malbernard</t>
  </si>
  <si>
    <t>Inventaire du patrimoine sur la commune de Vernasal</t>
  </si>
  <si>
    <t>Commune de Vernasal</t>
  </si>
  <si>
    <t>Mazeaud</t>
  </si>
  <si>
    <t>Raphaëlle</t>
  </si>
  <si>
    <t>L'apport du daignostic touristique du territoire : l'exemple du territoire de la Com Com Périgord Limousin</t>
  </si>
  <si>
    <t>Com Com Périgord Limousin</t>
  </si>
  <si>
    <t>Sarah Barraud</t>
  </si>
  <si>
    <t>Sapin-Trouffy</t>
  </si>
  <si>
    <t>Loïc</t>
  </si>
  <si>
    <t>Inventaire du patrimoine bâti et archéologique</t>
  </si>
  <si>
    <t>Commune de Mérinchal</t>
  </si>
  <si>
    <t>Lisa</t>
  </si>
  <si>
    <t>Conservation et reconstruction d'un monument historique en milieu rural</t>
  </si>
  <si>
    <t>Abbaye de la Réau</t>
  </si>
  <si>
    <t>Noémie Brunet</t>
  </si>
  <si>
    <t>Valorisarion des savoir-faire de la tannerie Bastin et fils</t>
  </si>
  <si>
    <t>Tannerie Bastin et fils</t>
  </si>
  <si>
    <t>Sébastien Mariel</t>
  </si>
  <si>
    <t>Définition des outils de médiation de la futur cité du cuir de Saint-Junien</t>
  </si>
  <si>
    <t>Com Com Portes Océanes du Limousin</t>
  </si>
  <si>
    <t>Incardona</t>
  </si>
  <si>
    <t>La mise en place d'une médiation adaptée à un groupe de visiteurs en situation de handicap visuel au moulin du Got de St-Léonard-de-Noblat</t>
  </si>
  <si>
    <t>Association le moulin du Got</t>
  </si>
  <si>
    <t>Etude de percpetion et de satisfaction de la réserve nationale de l'étang des Lande</t>
  </si>
  <si>
    <t>Sébastien Bur</t>
  </si>
  <si>
    <t>La médiation scolaire du patrimoine bâti au sein de l'école départementale des Arts et du patrimoine</t>
  </si>
  <si>
    <t>CD 85</t>
  </si>
  <si>
    <t>Elodie Jean</t>
  </si>
  <si>
    <t>Kantor, Thimonier</t>
  </si>
  <si>
    <t>Julie, Léo</t>
  </si>
  <si>
    <t>La valorisation du patrimoine géologique et minier de la Comarca Andora - Sierra de Arcos et de Cuencas Mineras - un facteur de développement territorial</t>
  </si>
  <si>
    <t>Languille</t>
  </si>
  <si>
    <t>Bérangère</t>
  </si>
  <si>
    <t>Valorisation de la filière ovine et du paysages pastoral - L'exemple du plateau de Millevaches</t>
  </si>
  <si>
    <t>Géolab</t>
  </si>
  <si>
    <t>MC Bal et Eric Rouvellac</t>
  </si>
  <si>
    <t>Mbolloh Doukoumé</t>
  </si>
  <si>
    <t>Dans le cadre d’un territoire nouvellement redéfini, en quoi la réalisation d’un diagnostic de territoire permet-elle de poser des bases solides pour la 
définition d’une identité et d’une stratégie touristique adaptée au territoire ?</t>
  </si>
  <si>
    <t>Pays de Nexon</t>
  </si>
  <si>
    <t>Dan</t>
  </si>
  <si>
    <t>L'organisation de la journée d'inauguration du centre d'interprétation du SAS Pôle Viande Local</t>
  </si>
  <si>
    <t>SAS Pôle Viande Local</t>
  </si>
  <si>
    <t>Yohan Toulza</t>
  </si>
  <si>
    <t>Pailler</t>
  </si>
  <si>
    <t>Adélaide</t>
  </si>
  <si>
    <t>L'amélioration du cadre de vie par la valorisation du patrimoine bâti</t>
  </si>
  <si>
    <t>Com Agglo Grand Guéret</t>
  </si>
  <si>
    <t>François Hamel</t>
  </si>
  <si>
    <t>Papa</t>
  </si>
  <si>
    <t>Lydia</t>
  </si>
  <si>
    <t>En quoi le patrimoine du Val Briey sert son développement ?</t>
  </si>
  <si>
    <t>Commune de Val de Briey</t>
  </si>
  <si>
    <t>Romain Zattarin</t>
  </si>
  <si>
    <t>Comment protéger et valoriser le patrimoine arboré en Nouvelle Aquitaine ? D'une méthodologie d'inventaire commune à la création d'outils réglementaires pour la valorisation des arbres remarquables</t>
  </si>
  <si>
    <t>DREAL Nouvelle Aquitaine - Site de Limoges</t>
  </si>
  <si>
    <t>Richard Gentet</t>
  </si>
  <si>
    <t>Comment, par l’analyse et l’exploitation de fonds d’archives communales, parvenir à la mise d'une exposition publique ?</t>
  </si>
  <si>
    <t>Archives de la Creuse</t>
  </si>
  <si>
    <t>Cédric Gourjault</t>
  </si>
  <si>
    <t>La Cambre d'Aze : une nouvelle dynamique grâce à son parc immobilier</t>
  </si>
  <si>
    <t>Commune d'Eyne</t>
  </si>
  <si>
    <t>Alain Bousquet</t>
  </si>
  <si>
    <t>Comment développer une attractivité touristique cohérente à l'échelle territoriale à travers la valorisation du patrimoine ? Mise en place d'une application culturelle innovante</t>
  </si>
  <si>
    <t>Commune de la Malène</t>
  </si>
  <si>
    <t>Jean-Luc Aigouy</t>
  </si>
  <si>
    <t>Expérience touristique innovante et valorisation du patrimoine - Quand le jeu raconte l'histoire</t>
  </si>
  <si>
    <t>Proximit</t>
  </si>
  <si>
    <t>Elodie Grenier</t>
  </si>
  <si>
    <t>Comment l'émergence de projets socio-culturels et d'animation de la vie sociale et locale peuvent contribuer au développement territorial ? Le cas de l'espace de vie sociale au village de Masgot</t>
  </si>
  <si>
    <t>Association les amis de la pierre de Masgot</t>
  </si>
  <si>
    <t>Un projet de revitalisation rurale en centre Bretagne - Le cas de Guemene-sur-Scorff</t>
  </si>
  <si>
    <t>Commune de Guéméné-sur-Scorff</t>
  </si>
  <si>
    <t>Jean-Sévastien Sort</t>
  </si>
  <si>
    <t>Les migrations en haute Corrèze</t>
  </si>
  <si>
    <t>PAH Hautes Terres corréziennes et Ventadour</t>
  </si>
  <si>
    <t>Julie Duponchel</t>
  </si>
  <si>
    <t>Soto-Guiterrez</t>
  </si>
  <si>
    <t>Qu'en est-il du jeu au sein de la médiation et de la valorisation du territoire ?</t>
  </si>
  <si>
    <t>Raphaël Malégol</t>
  </si>
  <si>
    <t>Cabaret</t>
  </si>
  <si>
    <t>Inventaire du patrimoine de l'Union syndicale ouvrière</t>
  </si>
  <si>
    <t>Hutchinson</t>
  </si>
  <si>
    <t>Thierry</t>
  </si>
  <si>
    <t>Atelier textile et développement territorial</t>
  </si>
  <si>
    <t>Lanier</t>
  </si>
  <si>
    <t>Inventaire des ressources environnementales et patrimoniales de la commune de Meymac</t>
  </si>
  <si>
    <t>Commune de Meymac</t>
  </si>
  <si>
    <t>Stéphanie Ripault</t>
  </si>
  <si>
    <t>Valorisation d'un espace vert en ville - le jardin écologique de Nazareth à Limoges</t>
  </si>
  <si>
    <t>Bertrand Commolet</t>
  </si>
  <si>
    <t>Pradeau</t>
  </si>
  <si>
    <t>Recollement, inventaire et marquage de la collection de l'écomusée de la Brenne au Blanc</t>
  </si>
  <si>
    <t>Aurélie Houbre</t>
  </si>
  <si>
    <t>Vidal</t>
  </si>
  <si>
    <t>Bureau d'information touristique de Prats de Mollo la Prest</t>
  </si>
  <si>
    <t>Christèle Nau</t>
  </si>
  <si>
    <t>Ba</t>
  </si>
  <si>
    <t>Maimouna</t>
  </si>
  <si>
    <t>Diagnostice et promotion de l'offre touristique sur le territoire de la Com Com Portes de la Creuse en Marche</t>
  </si>
  <si>
    <t>Com Com Portes de la Creuse en Marche</t>
  </si>
  <si>
    <t>Marie Chenisse</t>
  </si>
  <si>
    <t>Corrigou</t>
  </si>
  <si>
    <t>Promouvoir une offre de tourisme accessible et cohérente sur le territoire du Pays de Châteaugiron.</t>
  </si>
  <si>
    <t>Pays de Châteaugiron</t>
  </si>
  <si>
    <t>Orianne Guérin</t>
  </si>
  <si>
    <t>Les projets d'aménagement de la ZAC St-Vincent Gare Médicis à Blois</t>
  </si>
  <si>
    <t>Société 3 Vals Aménagement</t>
  </si>
  <si>
    <t>M. Froger</t>
  </si>
  <si>
    <t>Delahaye</t>
  </si>
  <si>
    <t>Ninon</t>
  </si>
  <si>
    <t>Valoriser le patrimoine mémoriel de la seconde guerre mondiale en charente limousine</t>
  </si>
  <si>
    <t>Com Com Charente Limousine</t>
  </si>
  <si>
    <t>Céline Devézat</t>
  </si>
  <si>
    <t>Animations nature pour le village de Masgot</t>
  </si>
  <si>
    <t>Association Les amis de la pierre de Masgot</t>
  </si>
  <si>
    <t>Alice Mauillon</t>
  </si>
  <si>
    <t>Vers une médiation du patrimoine pour tous : la mise en place d'une offre adaptée au handicap au moulin du Got</t>
  </si>
  <si>
    <t>Magalie Roudaud</t>
  </si>
  <si>
    <t>Naudeau</t>
  </si>
  <si>
    <t>La valorisation du patrimoine levier de développement territorial</t>
  </si>
  <si>
    <t>Com Com Marche occitanne val d'Anglin</t>
  </si>
  <si>
    <t>Célia Boutin</t>
  </si>
  <si>
    <t>Maxime</t>
  </si>
  <si>
    <t>Valorisation et gestion des sentiers de petites randonnées dans le cadre d’un développement local des activités de pleine nature : Le cas de la Communauté de Communes Auxonne Pontailler Val de Saône</t>
  </si>
  <si>
    <t>Com Com Auxonne Pontailler</t>
  </si>
  <si>
    <t>Audrey Millant</t>
  </si>
  <si>
    <t>Zerrouck</t>
  </si>
  <si>
    <t>Ferroudja</t>
  </si>
  <si>
    <t>La cartographie ancienne: un outil de compréhension de l’évolution historique et morphologique des territoires - Analyse de l’évolution de deux communes du territoire du PNR du Vexin français:Vigny et Théméricourt</t>
  </si>
  <si>
    <t>Pnr Vexin français</t>
  </si>
  <si>
    <t>Patrick Gautier</t>
  </si>
  <si>
    <t>Le schéma départemental de développement du loisir pêche</t>
  </si>
  <si>
    <t>Fédération de pêche 87</t>
  </si>
  <si>
    <t>Pierre Pommeret</t>
  </si>
  <si>
    <t>La médiation culturelle au sein du service ville d'art et d'histoire de Limoges</t>
  </si>
  <si>
    <t>Gaultier</t>
  </si>
  <si>
    <t>Tom</t>
  </si>
  <si>
    <t>Festival de Confolens - Danses et musiques du monde</t>
  </si>
  <si>
    <t>Association Festival  de  Confolens,  arts  et  traditions  populaires  du monde</t>
  </si>
  <si>
    <t>Christine Coursaguet</t>
  </si>
  <si>
    <t>Ginda</t>
  </si>
  <si>
    <t>Aline</t>
  </si>
  <si>
    <t>Panorama des solutions fondées sur la nature dans les territoires de Bourgogne - Franche Comté</t>
  </si>
  <si>
    <t>Alterre Bourgogne Franche Comté</t>
  </si>
  <si>
    <t>David Michelin</t>
  </si>
  <si>
    <t>Les makers de Glasgow - Des savoir-faire à valoriser</t>
  </si>
  <si>
    <t>Sorenzo Studios</t>
  </si>
  <si>
    <t>Thom Wall</t>
  </si>
  <si>
    <t>Nouveaux modes de médiation patrimoniale par le jeu - la mise en place d'un adventure game dans le parc archéologique de Cassinomagus</t>
  </si>
  <si>
    <t>Cassinomagus</t>
  </si>
  <si>
    <t>Marie Dreyer</t>
  </si>
  <si>
    <t>Route des milieux humides - Une mise en valeur d'un patrimoine naturel dans les cantons de l'Est</t>
  </si>
  <si>
    <t>Association du marais de la rivière aux cerises</t>
  </si>
  <si>
    <t>Laura Dénomée Patriganni</t>
  </si>
  <si>
    <t>Médiation culturelle envers le jeune public</t>
  </si>
  <si>
    <t>La mobilisation des acteurs du patrimoine lors d'un événement intercommunal</t>
  </si>
  <si>
    <t>Communauté d'agglomération Saumur Val de loire</t>
  </si>
  <si>
    <t>Catherine Russac</t>
  </si>
  <si>
    <t>En quoi le projet d’Auberge culturelle, projet hybride : lieu d’animation de la vie sociale et culturelle et espace tiers peut-il contribuer au développement territorial et à l’amélioration du cadre de vie sur un territoire tel que celui-ci ?</t>
  </si>
  <si>
    <t>Auberge culturelle l'Alzire</t>
  </si>
  <si>
    <t>Sébastien Moreau</t>
  </si>
  <si>
    <t>Médiation culturelle et identité territoriale - La valorisation du patrimoine archéologique au service d'une réappropiration des terres arvernes</t>
  </si>
  <si>
    <t>Valérie Safi</t>
  </si>
  <si>
    <t>Aménagements d'espaces publics</t>
  </si>
  <si>
    <t>Orne Métropole - Alençon</t>
  </si>
  <si>
    <t>Aurélie Connen de Kerillis</t>
  </si>
  <si>
    <t>Les PLU/PLUi : un nouvel outil de protection du patrimoine ?</t>
  </si>
  <si>
    <t>Katheo</t>
  </si>
  <si>
    <t>Comment promouvoir le développement durable auprès des entreprises de la région Grand Est ? Le cas du forum du développement durable</t>
  </si>
  <si>
    <t>Idée Alsace</t>
  </si>
  <si>
    <t>Fanny Meunier</t>
  </si>
  <si>
    <t>L'action culturelle et patrimoniale comme moteur de développement : l'exemple de l'ouest Creuse</t>
  </si>
  <si>
    <t>Com Com Monts et Vallées Ouest Creuse</t>
  </si>
  <si>
    <t>Pierre Veysseix</t>
  </si>
  <si>
    <t>Bonicel</t>
  </si>
  <si>
    <t>Valorisation du jardin naturel de la Maladrerie</t>
  </si>
  <si>
    <t>CPIE Rouergue</t>
  </si>
  <si>
    <t>Florence Pollet</t>
  </si>
  <si>
    <t>Boussardon</t>
  </si>
  <si>
    <t>Rémi</t>
  </si>
  <si>
    <t xml:space="preserve">Inventaire du patrimoine  de la commune de Bazelat </t>
  </si>
  <si>
    <t>Communes de Bazelat</t>
  </si>
  <si>
    <t>Patrice Piarraud</t>
  </si>
  <si>
    <t>Brun</t>
  </si>
  <si>
    <t>Espaces verts publics et environnement</t>
  </si>
  <si>
    <t>Commune de Périgueux</t>
  </si>
  <si>
    <t>Laurent Briquet</t>
  </si>
  <si>
    <t>Léon</t>
  </si>
  <si>
    <t xml:space="preserve">La culture : un vecteur pour le développement rural L’exemple de la Vallée des peintres entre Berry et Limousin </t>
  </si>
  <si>
    <t>Musée de la vallée de la Creuse</t>
  </si>
  <si>
    <t>Carine Tschudi</t>
  </si>
  <si>
    <t>Piquepaille</t>
  </si>
  <si>
    <t xml:space="preserve">Réactualisation de parcours terra aventura en Haute-Corrèze </t>
  </si>
  <si>
    <t>OT Haute Corrèze</t>
  </si>
  <si>
    <t xml:space="preserve">Frédérique Oudot </t>
  </si>
  <si>
    <t>Massoubre</t>
  </si>
  <si>
    <t>En quoi le vin est-il un atout dans le patrimoine périgourdin et comment valoriser ce produit ?</t>
  </si>
  <si>
    <t>Mémoire thématique</t>
  </si>
  <si>
    <t>Prado</t>
  </si>
  <si>
    <t>Ecoquartiers, une réponse au développement Durable</t>
  </si>
  <si>
    <t>Poirier</t>
  </si>
  <si>
    <t>Gwenaelle</t>
  </si>
  <si>
    <t xml:space="preserve">De quelle manière le parc archéologique de Cassinomagus garde-t-il le lien avec son public, durant la crise sanitaire ? </t>
  </si>
  <si>
    <t>Rolinat</t>
  </si>
  <si>
    <t>Renaud</t>
  </si>
  <si>
    <t xml:space="preserve">Comment valoriser un patrimoine immatériel tel que la langue occitane ? </t>
  </si>
  <si>
    <t>Rouet</t>
  </si>
  <si>
    <t xml:space="preserve">L’Économie sociale et solidaire  en Haute Vienne au XIXème et au XXème siècle </t>
  </si>
  <si>
    <t>SIger</t>
  </si>
  <si>
    <t>Ornella</t>
  </si>
  <si>
    <t>La médiation culturelle dédiée à la valorisation de monuments historiques de Bordeaux</t>
  </si>
  <si>
    <t>Vellez</t>
  </si>
  <si>
    <t xml:space="preserve">Observatoire touristique local du Val de Vienne </t>
  </si>
  <si>
    <t>OT Val de Vienne</t>
  </si>
  <si>
    <t>Caroline Brandy</t>
  </si>
  <si>
    <t>Beaulant</t>
  </si>
  <si>
    <t>Eva</t>
  </si>
  <si>
    <t xml:space="preserve">L'utilisation des réseaux sociaux : un atout pour la valorisation du patrimoine bâti en France </t>
  </si>
  <si>
    <t>Boussicault</t>
  </si>
  <si>
    <t xml:space="preserve">L’habitat groupé pour personnes âgées en centre-bourg </t>
  </si>
  <si>
    <t>Fédération Châtaigneraie limousine</t>
  </si>
  <si>
    <t xml:space="preserve">Les matériaux biosourcés comme levier de développement en région Centre-Val de Loire </t>
  </si>
  <si>
    <t>CAUE Eure et Loir</t>
  </si>
  <si>
    <t>Jean Noël Pichot</t>
  </si>
  <si>
    <t>Castro Escobar</t>
  </si>
  <si>
    <t>Athenea</t>
  </si>
  <si>
    <t xml:space="preserve">Le transfert de la compétence « eau potable » à l’intercommunalité : une opportunité pour répondre aux enjeux du territoire ? </t>
  </si>
  <si>
    <t>Com ComCreuse Grand Sud</t>
  </si>
  <si>
    <t>Louis Cauchy</t>
  </si>
  <si>
    <t>Chernyaeva</t>
  </si>
  <si>
    <t>Anastasia</t>
  </si>
  <si>
    <t xml:space="preserve">Quel est l'intérêt patrimonial de valoriser les maisons à pan de bois de Bretagne ? L'exemple de la commune de Lamballe </t>
  </si>
  <si>
    <t>SRI Bretagne</t>
  </si>
  <si>
    <t>Fanny Gosselin</t>
  </si>
  <si>
    <t>Cotelle</t>
  </si>
  <si>
    <t>Esther</t>
  </si>
  <si>
    <t>La patrimonialisation de la forêt amazonienne et la protection de l'environnement: aux services des populations amazoniennes ?</t>
  </si>
  <si>
    <t xml:space="preserve">Valorisation de l’église abbatiale de La Porte du Der </t>
  </si>
  <si>
    <t>Commune Porte du Der</t>
  </si>
  <si>
    <t>Jean-Jacques Bayer</t>
  </si>
  <si>
    <t xml:space="preserve">Etablir un Diagnostic Territorial Cas d’étude : Aménagement d’une « dent creuse » au cœur du centre-Bourg d’Eyjeaux </t>
  </si>
  <si>
    <t>Limoges Métropole</t>
  </si>
  <si>
    <t>Paul Dessagne</t>
  </si>
  <si>
    <t>Mognet</t>
  </si>
  <si>
    <t>Recherche d’un outil de préservation, reconnaissance et valorisation du patrimoine Lafrançaisain (82</t>
  </si>
  <si>
    <t>Commune de Lafrançaise</t>
  </si>
  <si>
    <t>Emilie Gendre</t>
  </si>
  <si>
    <t>Monteil</t>
  </si>
  <si>
    <t>Jérémy</t>
  </si>
  <si>
    <t xml:space="preserve">La labellisation « Villes et Villages Fleuris » : le cas de Terrasson-Lavilledieu </t>
  </si>
  <si>
    <t>Commune de Terrasson Lavilledieu</t>
  </si>
  <si>
    <t>Yoann Davesne</t>
  </si>
  <si>
    <t>Poilane</t>
  </si>
  <si>
    <t>Candice</t>
  </si>
  <si>
    <t xml:space="preserve">Lutte contre la pollution lumineuse avec l’élaboration d’une trame noire reliant les Parcs Naturels Régionaux du Périgord-Limousin et de Millevaches </t>
  </si>
  <si>
    <t>Muriel Lehericy</t>
  </si>
  <si>
    <t>Postel</t>
  </si>
  <si>
    <t>Cyprianna</t>
  </si>
  <si>
    <t xml:space="preserve">Le patrimoine local au service du développement touristique du territoire Vie et Boulogne : la forge de Saint-Etienne-du-Bois </t>
  </si>
  <si>
    <t>OT Vie et Boulogne</t>
  </si>
  <si>
    <t xml:space="preserve">Véronique MAILLOT </t>
  </si>
  <si>
    <t xml:space="preserve">La valorisation d’une commune rurale par la randonnée : le Randoguide de La Cazine </t>
  </si>
  <si>
    <t>Commune de Noth</t>
  </si>
  <si>
    <t>Lionel VÉDRINE</t>
  </si>
  <si>
    <t>Zharova</t>
  </si>
  <si>
    <t xml:space="preserve">Analyse de l'état actuel du développement du Tourisme dans la région d'Odessa et justification des formes et des directions de son activation, en tenant compte des spécificités du potentiel. </t>
  </si>
  <si>
    <t xml:space="preserve">La Vallée de la Creuse, un patrimoine des XIVe et XVe siècles à redécouvrir </t>
  </si>
  <si>
    <t>Com Com Vallée de la Creuse</t>
  </si>
  <si>
    <t>Jean-Paul Thibaudeau</t>
  </si>
  <si>
    <t xml:space="preserve">Outils de médiation et de communication pour valoriser le patrimoine local au Service des Archives Départementales </t>
  </si>
  <si>
    <t>CD 41</t>
  </si>
  <si>
    <t>Olivier Largeau</t>
  </si>
  <si>
    <t>Delaye</t>
  </si>
  <si>
    <t>Le jeu, outil de médiation culturelle des actions du service Ville d’art et d’histoire de Limoges</t>
  </si>
  <si>
    <t>Gravat Hodan</t>
  </si>
  <si>
    <t>Shona</t>
  </si>
  <si>
    <t xml:space="preserve">Vers un Géoparc en centre Hérault </t>
  </si>
  <si>
    <t>Association Demain la terre</t>
  </si>
  <si>
    <t>Daniel Oustrain</t>
  </si>
  <si>
    <t xml:space="preserve">Animations Culture et numérique pour la Ville de Saint Junien </t>
  </si>
  <si>
    <t>Commune de St-Junien</t>
  </si>
  <si>
    <t>Sylvie Delavie</t>
  </si>
  <si>
    <t>Améliorer l’offre de médiation patrimoniale et culturelle du site de Mont-Louis pour une meilleure réponse aux enjeux de son activité touristique.</t>
  </si>
  <si>
    <t>OT Mont-Louis</t>
  </si>
  <si>
    <t>Joëlle Cordelette</t>
  </si>
  <si>
    <t xml:space="preserve">La valorisation du patrimoine industriel : un outil de développement pour les territoires </t>
  </si>
  <si>
    <t>Secrets de Fabriques</t>
  </si>
  <si>
    <t>Claire Bourdeau</t>
  </si>
  <si>
    <t>Projets Master 1</t>
  </si>
  <si>
    <t>Année</t>
  </si>
  <si>
    <t>Sujet</t>
  </si>
  <si>
    <t>Auteurs</t>
  </si>
  <si>
    <t>Commanditaire</t>
  </si>
  <si>
    <t>Projet d'aménagement de la place de Busselet</t>
  </si>
  <si>
    <t>Anso A, Bosse C, Chapuis F, Descourvières A, Lacoste JB, Leroy E, Rolhion E, Selmane B, Teillout M</t>
  </si>
  <si>
    <t>Projet de Valorisation du hameau de Mareilles</t>
  </si>
  <si>
    <t>Elleboode F, Galesne S, Gauniche ML, Gerbe-R L, Lamy B, Nibodeau N, Rouaud D, Trigodet L</t>
  </si>
  <si>
    <t>L'organisation des journées du patrimoine sur la commune de Royère de Vassivière</t>
  </si>
  <si>
    <t>Leclercq C, Martinie L, Raynard I</t>
  </si>
  <si>
    <t>CCBRV</t>
  </si>
  <si>
    <t>La carrière de la Roche du Picq</t>
  </si>
  <si>
    <t>Maider A, Candela E, Despaux C, Pernot T, Soyer D</t>
  </si>
  <si>
    <t>Les chemins creux de Saint-Eloi entre paysages typiques et patrimoine médiéval</t>
  </si>
  <si>
    <t>Bouny J, Cheminade A, Deniel L, Maillard F, Mangin M</t>
  </si>
  <si>
    <t>La carrière du Picq</t>
  </si>
  <si>
    <t>Amelin S, Coste S, Méterreau V, Perron G, Pilichowski L</t>
  </si>
  <si>
    <t>Etude d'un sentier d'interprétation autour du Bois des Bœufs et des roches de Mazuras</t>
  </si>
  <si>
    <t>Brunetto A, Delion O, Guicheteau E, Mansois H, Nicol A</t>
  </si>
  <si>
    <t>Ouverture au public du lycée agricole d'Ahun</t>
  </si>
  <si>
    <t>Bonette E, Dupas A, Faguet E, Pérez H</t>
  </si>
  <si>
    <t>Lycée Agricole</t>
  </si>
  <si>
    <t>Sites Natura 2000 Zones humides et landes autour du Lac de Vassivière - Etude de valorisation</t>
  </si>
  <si>
    <t>Benard G, Cornette C, Cribier A, Dubourg M, Hébert S, Roussel C, Rolandeau M, Saglier A, Troquereau D, Werner Ch</t>
  </si>
  <si>
    <t>Création d'un sentier d'interprétation - Le bois des Bœufs</t>
  </si>
  <si>
    <t>Corbineau G, Moreau D, Penaud, Farges M, Saleix M</t>
  </si>
  <si>
    <t>Etude d'ouverture au public de l'EPLEA d'Ahun</t>
  </si>
  <si>
    <t>Conor M, Faubert G, Hermet P, Laboure ML, Perreau M</t>
  </si>
  <si>
    <t>La travardoise</t>
  </si>
  <si>
    <t>Fichet A, Fraysse G, Hénou A, Le Brazidec M, Vidal L</t>
  </si>
  <si>
    <t>PAH Vézère - Ardoise</t>
  </si>
  <si>
    <t>Projet de valorisation des églises de la communauté de communes des Gorges de la Haute Dordogne</t>
  </si>
  <si>
    <t>Aidans D, Dourlet F, Fontaine A, Mboudo B, Pordoy C</t>
  </si>
  <si>
    <t>Au cœur de la mine</t>
  </si>
  <si>
    <t>Duc C, Guérinet C, Guerre G, Guyot S, Veyssière C</t>
  </si>
  <si>
    <t>Projet de sentier d'interprétation au fil de l'Ardoise</t>
  </si>
  <si>
    <t>Habert M, Legouffe V, Michalon S, Rousseau M, Sirgant E</t>
  </si>
  <si>
    <t>Lavaveix-les-Mines, la deuxième vie d'un site minier</t>
  </si>
  <si>
    <t>Brant A, Cousty G, Fabreguettes A, Faure J.D., Moreau S</t>
  </si>
  <si>
    <t>Diagnostic de territoire du Lussacois - Axe 1 Territoire</t>
  </si>
  <si>
    <t>Crouzevialle M, Guibert L., Rhein Ch., Robert MN, Vallet A</t>
  </si>
  <si>
    <t>CC Lussacois</t>
  </si>
  <si>
    <t>Diagnostic de territoire du Lussacois - Axe 2 Cadre de vie</t>
  </si>
  <si>
    <t>Barbe P, Grzelack G, Lamachère E, Pauline Ph, Vaine A</t>
  </si>
  <si>
    <t>Diagnostic de territoire du Lussacois - Axe 3 Economie</t>
  </si>
  <si>
    <t>Couegnas F, Laveissière B, Lefevre D, Montcomble A.</t>
  </si>
  <si>
    <t>Diagnostic de territoire du Lussacois - Axe 4 Vie institutionnelle</t>
  </si>
  <si>
    <t>Dufeau C, Gualandi G, Marcuzzo G, Nebie E, Rousseau M</t>
  </si>
  <si>
    <t>A pied comme sur les rails. Diagnostic de territoire et mise en place d'un projet de valorisation autour des viaducs de la Bouble</t>
  </si>
  <si>
    <t>Bardonnaud R, Boutaud E, Ducos C, Desailly F, Thomas Ch</t>
  </si>
  <si>
    <t>Commune de Louroux-de-Bouble</t>
  </si>
  <si>
    <t>Ces géants de pierre et de fer… Les viaducs</t>
  </si>
  <si>
    <t>Daudou Ch, Decke M, Escayole F, Lagrave C, Maratier G, Rousseau F</t>
  </si>
  <si>
    <t>Proposition de valorisation de sites remarquables de la communauté de communes de Bourganeuf-Royère-de-Vassivière - Tourbière de la Mazure - Rigole du diable</t>
  </si>
  <si>
    <t>Escale M, Giraud D, Greze J, Lozano M, Luneau C, Lurel V</t>
  </si>
  <si>
    <t>Communauté de communes de Bourganeuf-Royère</t>
  </si>
  <si>
    <t>Projet de création et d'aménagement des sentiers de découverte de la tourbière de la Mazure et de la rigole du diable</t>
  </si>
  <si>
    <t>Gilles E, Guiet A, Lambert C, Laplagne A, Moreau B</t>
  </si>
  <si>
    <t>Les fresques et les peintures contemporaines des églises du Limousin</t>
  </si>
  <si>
    <t>Begon A, Bregeon C, Caillat F, Despain E, Fénelon H., Irribaria A, Javion N</t>
  </si>
  <si>
    <t>OT Taurion</t>
  </si>
  <si>
    <t>Etude d'une liaison douce entre l'église et la tour de Bridiers sur la commune de la Souterraine</t>
  </si>
  <si>
    <t>Baranne A, Delay E, Mouillon B, Razet A.</t>
  </si>
  <si>
    <t>L'homme acteur du territoire de Saint-Gence</t>
  </si>
  <si>
    <t>Bardet E, Bastoul F, Issanchou N, Lavallée M</t>
  </si>
  <si>
    <t>Projet d'aménagement du chemin reliant l'église notre-dame à la tour de Bridiers</t>
  </si>
  <si>
    <t>Barriat Julien, Byk Suzanne, Martinat Sabrina, Trubino Lise</t>
  </si>
  <si>
    <t>Etude de faisabilité pour la valorisation du patrimoine de Saint-Gence à travers ses sentiers de randonnée et une plaquette de communication</t>
  </si>
  <si>
    <t>Longy Camille, Demarlier Simon, Pressicaud Alban, Trolong Julien</t>
  </si>
  <si>
    <t>Valorisation du territoire d'Evaux-Chambon par le biais de la randonnée</t>
  </si>
  <si>
    <t>Hamza Zaoudjati, Marchand Audrey, Rose Marion, Sauvé Louise</t>
  </si>
  <si>
    <t>Communauté de communes d'Evaux-Chambon</t>
  </si>
  <si>
    <t>Valorisation d'un site touristique sur la Communauté de communes du Pays de Menat</t>
  </si>
  <si>
    <t>Ben Sehrir Hicham, Boulestin Gabriel, Chomard Emilie, Laval Hélène, Saboureau Mathieu</t>
  </si>
  <si>
    <t>Communauté de communes du Pont de Menat, commune de Saint-Rémy-de-Blot, Association Châteaurocher</t>
  </si>
  <si>
    <t>Châteaurocher, un site à valoriser</t>
  </si>
  <si>
    <t>Chasson Delphine, Fichant Charles, Mari Aurore, Soussan Chloé</t>
  </si>
  <si>
    <t>Valorisation des ruines de Crozant - Projet pour les visites du site</t>
  </si>
  <si>
    <t>Chilloux Antoine, Couderc Aurore, Michaud Séverine, Vergne Maëlle</t>
  </si>
  <si>
    <t>Projet de création de sentiers de randonnée sur la communauté de communes Evaux - Chambon</t>
  </si>
  <si>
    <t>Lafarge Damien, Moreau Elsa, Peyrout Sébastien, Veyriras Hélène</t>
  </si>
  <si>
    <t>Création de circuits de découverte dans la commune de Toulx-Sainte-Croix</t>
  </si>
  <si>
    <t>Barraud Valeen, Boudier Charlotte, Brajoux Aurélie, Denis Mégane, Moureh Sarah</t>
  </si>
  <si>
    <t>Association APTE</t>
  </si>
  <si>
    <t>Projet de communication sur les actions en faveur de la biodiversité sur le site de La Rabouillère</t>
  </si>
  <si>
    <t>Chevalier Pierre-Yves, Diverneresse François, Guyot Sophie, Seyve Fanny</t>
  </si>
  <si>
    <t>La Rabouillère</t>
  </si>
  <si>
    <t>Etude pour la création d'outils de communication sur les actions menées autour du projet "La Rabouillère"</t>
  </si>
  <si>
    <t>Froment-Fages Julie, Rassat Emilie, Thoraval Ornella, Pszonack Bastien</t>
  </si>
  <si>
    <t>Création d'une route touristique sur la Guerre de 100 ans</t>
  </si>
  <si>
    <t>Couret Mélodie, Dales Alexias, Hardy Adèle, Merens Marjolaine</t>
  </si>
  <si>
    <t>Les chemins de la guerre de 100 ans: diagnostic du territoire et des sites liés au projet</t>
  </si>
  <si>
    <t>Brunet Julie, Chabaud Cyrielle, Grimaud Fany, Guitard Marie-Ange</t>
  </si>
  <si>
    <t>Remontons le cours de la rivière et de l'histoire</t>
  </si>
  <si>
    <t>Abeillon Sandra, Cibien Maetitia, Fuseiller Cédric, Morange Romain, Vernier Mathieu</t>
  </si>
  <si>
    <t>Communauté de Communes Creuse Grand Sud</t>
  </si>
  <si>
    <t>Hameaux et quartiers remarquables "les Bergères" et "Saint-Jalet"</t>
  </si>
  <si>
    <t>Filleul Elodie, Poudray Valérie, Merlet Anne, Mermin Roch</t>
  </si>
  <si>
    <t>Pays La Châtre en Berry</t>
  </si>
  <si>
    <t>Hameaux et quartiers remarquables "le Chassin" et "La Fragne"</t>
  </si>
  <si>
    <t>Dubois Marion, Le Roux Charles, Martinescu Alexandra, Olivier Mathilde, Panchèvre Julie</t>
  </si>
  <si>
    <t>Hameaux et quartiers remarquables "quartier le p'tit mur" et "Limanges"</t>
  </si>
  <si>
    <t>Amiaux Maéva, Brock Maxence, Camus Clémence, Depentis Margaux, Ter Heide Marie</t>
  </si>
  <si>
    <t>Hameaux et quartiers remarquables "Hallé" et "Cosnay"</t>
  </si>
  <si>
    <t>Bessam Katia, Blot Juliette, Cheinisse Marie, Peyral Patricia</t>
  </si>
  <si>
    <t>Picabia, Othon-Friesz, Alluaud, Pailler, Thiéry</t>
  </si>
  <si>
    <t>Boutin Célia, Carsac Marion, Crabol Emilie, Dubois Floriane, Rodriguez James</t>
  </si>
  <si>
    <t>Association des amis des peintres de l'école de Crozant Gargilesse</t>
  </si>
  <si>
    <t>Osterlind, Clergeau, Madeline, Detroy, Montezin</t>
  </si>
  <si>
    <t>Burger Elodie, Debruycker Cyrielle, Leblois Nicolas, Nickiel Loriane, Teissère Manon</t>
  </si>
  <si>
    <t>Randonnées urbaines et sociales Limoges</t>
  </si>
  <si>
    <t>Carré Gaëlle, Chasse Timothée, Couty Marie, Touchard Thibault</t>
  </si>
  <si>
    <t>Durousseau Emeline, Graffouillère Clément, Graux Guillaume, Hebras Agathe,</t>
  </si>
  <si>
    <t>La Xaintrie et ses maisons paysannes</t>
  </si>
  <si>
    <t>Dupuy Emma, Madeyre Cyrielle, Pencalet Kathleen</t>
  </si>
  <si>
    <t>Maisons Paysannes 19</t>
  </si>
  <si>
    <t>Exposition sur le sud-ouest corrérien</t>
  </si>
  <si>
    <t>Canlorbe Julia, Pétouin Amélie, Lesturgeon Sarah, Urli Marine</t>
  </si>
  <si>
    <t>Exposition sur les crues de la Vézère et de la Corrèze</t>
  </si>
  <si>
    <t>Burias Anaïs, Caldéron Virginie, Clergeau Maureen, Constant Juliette</t>
  </si>
  <si>
    <t>GEOLAB</t>
  </si>
  <si>
    <t>Etude de marché du futur magasin de producteurs en agriculture biologique de Neuvy-St-Sépulcre</t>
  </si>
  <si>
    <t>Robert Léa, Leroux Anaïs, Mauillon Alice, Mérendice Jouvenson</t>
  </si>
  <si>
    <t>Adar - Civam 36</t>
  </si>
  <si>
    <t>Exposition du le bâti du plateau de Millevaches</t>
  </si>
  <si>
    <t>Chollet Hélène, Artige Sylvain, Caunet Pierre-Alain, Paboeuf Alexis, Pair Lucas</t>
  </si>
  <si>
    <t>Schéma signalétique de l'offre touristique en archipel dans la vallée des peintres</t>
  </si>
  <si>
    <t>Boinadi Nadia, Bourjol Henri, Caumont Benjamin, Hirou Tiphaine, Jean Chloé, Lanceleur Marion, Lanièce Manon, Sotto-Guiterrez Sophie</t>
  </si>
  <si>
    <t>Etats des lieux des services et commerces et pistes de revalorisation des centres-bourgs</t>
  </si>
  <si>
    <t>Juy Amélie, Mbolloh Cécila, Oulai Dan, Pailler Adélaïde</t>
  </si>
  <si>
    <t>La revitalisation des centres-bourgs: Fursac, St-Léger-Bridereix</t>
  </si>
  <si>
    <t>Jacquement Thomas, Incardona Charlotte, Gaultier Tom, Languille Bérangère, Kantor Julie</t>
  </si>
  <si>
    <t>Etude sur le projet de mise en place d'une stratégie forestière locale à l'échelle du Pays Sud Creusois</t>
  </si>
  <si>
    <t>Alexandre Lisa, Betron Manon, Bernard Lola, Feuillatre Justine, Ginda Aline, Julien Christophe, Papa Lydia, Thimonnier Léo</t>
  </si>
  <si>
    <t>Pays Sud Creusois</t>
  </si>
  <si>
    <t>Etude de maintien et de renforcement des activités de services et de commerces sur le territoire de la vallée des peintres</t>
  </si>
  <si>
    <t>Pujol Elisa, Delahaye Ninon, Naudeau Gaëlle, Hue Patricio</t>
  </si>
  <si>
    <t>Etude des équipements de commerces et de services à destination des touristes dans la vallée des peintres</t>
  </si>
  <si>
    <t xml:space="preserve">Ba Maimouna, Mazeaud Raphëlle, Zerrouck Ferroudja, Thibault Maxime </t>
  </si>
  <si>
    <t>La valorisation du prieuré d'Erin à St-Yrieix-sous-Aixe - Le corridor du temps</t>
  </si>
  <si>
    <t>Mognet Fabien, Postel Cyprianna, Zharova Anastasia</t>
  </si>
  <si>
    <t>Association Comité d'Histoire de St-Yrieix-sous-Aixe</t>
  </si>
  <si>
    <t>Rapport d'étude du projet de valorisation du prieuré d'Erin</t>
  </si>
  <si>
    <t>Cotelle Esther, Mazet Raphaël, Monteil Jérémy, Chernyaeva Anastasia</t>
  </si>
  <si>
    <t>Valorisation de la commune de Budelière</t>
  </si>
  <si>
    <t xml:space="preserve">Pradeau Henri, Beaulan Eva, Cabaret Tiphaine, Poilane Candice, Gakpa Y </t>
  </si>
  <si>
    <t>Commune de Budelière</t>
  </si>
  <si>
    <t>Le Châtelet, cité d'or</t>
  </si>
  <si>
    <t>Martin Aurélien, Lanier Mathilde, Castro Escobar Athenea, Dubreil Mélanie, Boussicault Clément</t>
  </si>
  <si>
    <t>Inventaires du patrimoine</t>
  </si>
  <si>
    <t>Commune</t>
  </si>
  <si>
    <t>Saint-Médard la Rochette</t>
  </si>
  <si>
    <t>Fransèche</t>
  </si>
  <si>
    <t>Puy-Malsignat</t>
  </si>
  <si>
    <t>Lavaveix</t>
  </si>
  <si>
    <t>Saint-Georges-la-Pouge</t>
  </si>
  <si>
    <t>La Chapelle-Saint-Martial</t>
  </si>
  <si>
    <t>Saint-Michel-de-Veisse</t>
  </si>
  <si>
    <t>Sardent</t>
  </si>
  <si>
    <t>Ahun</t>
  </si>
  <si>
    <t>Sainte-Feyre</t>
  </si>
  <si>
    <t>Saint-Hilaire-la-plaine</t>
  </si>
  <si>
    <t>Saint-Hilaire-le-Château</t>
  </si>
  <si>
    <t>Banize</t>
  </si>
  <si>
    <t>Bourganeuf</t>
  </si>
  <si>
    <t>La Brionne</t>
  </si>
  <si>
    <t>Peyrabout</t>
  </si>
  <si>
    <t>Saint-Eloi</t>
  </si>
  <si>
    <t>Saint-Léger-le-Guéretois</t>
  </si>
  <si>
    <t>Saint-Silvain-Montaigut</t>
  </si>
  <si>
    <t>Chavanat</t>
  </si>
  <si>
    <t>Saint-Martial-Le-Mont</t>
  </si>
  <si>
    <t>Saint-Dizier-Leyrenne</t>
  </si>
  <si>
    <t>Saint-Pardoux-Morterolle</t>
  </si>
  <si>
    <t>Saint-Pierre-Chérignat</t>
  </si>
  <si>
    <t>Saint-Sulpice-les-Champs</t>
  </si>
  <si>
    <t>Saint-Yrieix-les-Bois</t>
  </si>
  <si>
    <t>Charensat Nord</t>
  </si>
  <si>
    <t>Charensat Sud</t>
  </si>
  <si>
    <t>Liginiac</t>
  </si>
  <si>
    <t>Neuvic-d'Ussel</t>
  </si>
  <si>
    <t>Saint-Amand-Jartoudeix</t>
  </si>
  <si>
    <t>Saint-Martin-Sainte-Catherine</t>
  </si>
  <si>
    <t>Saint-Priest-Palus</t>
  </si>
  <si>
    <t>Auriat</t>
  </si>
  <si>
    <t>Sous-Parsat</t>
  </si>
  <si>
    <t>Thauron</t>
  </si>
  <si>
    <t>Le Donzeil</t>
  </si>
  <si>
    <t>Saint-Junien-La-Brégère</t>
  </si>
  <si>
    <t>Montboucher</t>
  </si>
  <si>
    <t>Saint-Moreil</t>
  </si>
  <si>
    <t>Chamberaud</t>
  </si>
  <si>
    <t>Janaillat</t>
  </si>
  <si>
    <t>Lépinas</t>
  </si>
  <si>
    <t>Mazeirat</t>
  </si>
  <si>
    <t>Faux Mazuras</t>
  </si>
  <si>
    <t>Saint-Pierre-Bellevue-Est</t>
  </si>
  <si>
    <t>Saint-Pierre-Bellevue-Ouest</t>
  </si>
  <si>
    <t>Bosmoreau-les-Mines</t>
  </si>
  <si>
    <t>Saint-Avit-le-Pauvre</t>
  </si>
  <si>
    <t>La Pouge</t>
  </si>
  <si>
    <t>Maisonnisses</t>
  </si>
  <si>
    <t>Coulounieix-Chamiers</t>
  </si>
  <si>
    <t>Vidaillat Nord</t>
  </si>
  <si>
    <t>Vidaillat sud</t>
  </si>
  <si>
    <t>Bourganeuf - Ville</t>
  </si>
  <si>
    <t>Bourganeuf - Rural</t>
  </si>
  <si>
    <t>Saint-Amand</t>
  </si>
  <si>
    <t>Saint-Maixant</t>
  </si>
  <si>
    <t>Saint-Alpinien</t>
  </si>
  <si>
    <t>Pontarion</t>
  </si>
  <si>
    <t>Moutier-d'Ahun</t>
  </si>
  <si>
    <t>Alleyrat</t>
  </si>
  <si>
    <t>Blessac</t>
  </si>
  <si>
    <t>Sainte-Feyre-la-Montagne</t>
  </si>
  <si>
    <t>Saint-Quentin-la-Chabanne</t>
  </si>
  <si>
    <t>Saint-Marc-à-Frongier</t>
  </si>
  <si>
    <t>Saint-Yrieix-la-Montagne</t>
  </si>
  <si>
    <t>Vallière Nord</t>
  </si>
  <si>
    <t>Vallière Sud</t>
  </si>
  <si>
    <t>La Nouaille Nord</t>
  </si>
  <si>
    <t>La Nouaille Sud</t>
  </si>
  <si>
    <t>Gioux</t>
  </si>
  <si>
    <t>Sardent Est</t>
  </si>
  <si>
    <t>Sardent Ouest</t>
  </si>
  <si>
    <t>Saint-Martial-le-Mont</t>
  </si>
  <si>
    <t>Saint-Léger-de-Bridereix</t>
  </si>
  <si>
    <t>#ERROR!</t>
  </si>
</sst>
</file>

<file path=xl/styles.xml><?xml version="1.0" encoding="utf-8"?>
<styleSheet xmlns="http://schemas.openxmlformats.org/spreadsheetml/2006/main">
  <fonts count="12">
    <font>
      <sz val="10"/>
      <color rgb="FF000000"/>
      <name val="Arial"/>
    </font>
    <font>
      <b/>
      <sz val="14"/>
      <color rgb="FF000000"/>
      <name val="Calibri"/>
    </font>
    <font>
      <sz val="10"/>
      <name val="Arial"/>
    </font>
    <font>
      <sz val="10"/>
      <color rgb="FF000000"/>
      <name val="Ms sans serif"/>
    </font>
    <font>
      <b/>
      <sz val="10"/>
      <color rgb="FF000000"/>
      <name val="Calibri"/>
    </font>
    <font>
      <sz val="9"/>
      <color rgb="FF000000"/>
      <name val="Calibri"/>
    </font>
    <font>
      <u/>
      <sz val="9"/>
      <color rgb="FF0000FF"/>
      <name val="Calibri"/>
    </font>
    <font>
      <sz val="9"/>
      <name val="Calibri"/>
    </font>
    <font>
      <b/>
      <sz val="10"/>
      <name val="Arial"/>
    </font>
    <font>
      <sz val="9"/>
      <name val="Arial"/>
    </font>
    <font>
      <sz val="10"/>
      <name val="Arial"/>
    </font>
    <font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>
      <alignment wrapTex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0" borderId="5" xfId="0" applyFont="1" applyBorder="1" applyAlignment="1">
      <alignment vertical="center" wrapText="1"/>
    </xf>
    <xf numFmtId="0" fontId="3" fillId="0" borderId="4" xfId="0" applyFont="1" applyBorder="1" applyAlignment="1"/>
    <xf numFmtId="0" fontId="3" fillId="0" borderId="0" xfId="0" applyFont="1" applyAlignment="1"/>
    <xf numFmtId="0" fontId="5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7" fillId="0" borderId="5" xfId="0" applyFont="1" applyBorder="1" applyAlignment="1">
      <alignment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10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840"/>
  <sheetViews>
    <sheetView tabSelected="1" workbookViewId="0">
      <pane ySplit="2" topLeftCell="A790" activePane="bottomLeft" state="frozen"/>
      <selection pane="bottomLeft" activeCell="B4" sqref="B4"/>
    </sheetView>
  </sheetViews>
  <sheetFormatPr baseColWidth="10" defaultColWidth="14.42578125" defaultRowHeight="12.75" customHeight="1"/>
  <cols>
    <col min="1" max="3" width="16.5703125" customWidth="1"/>
    <col min="4" max="4" width="67.85546875" customWidth="1"/>
    <col min="5" max="5" width="31.5703125" customWidth="1"/>
    <col min="6" max="6" width="13.5703125" customWidth="1"/>
    <col min="7" max="7" width="21.5703125" customWidth="1"/>
    <col min="8" max="8" width="9.5703125" customWidth="1"/>
    <col min="9" max="15" width="10" customWidth="1"/>
  </cols>
  <sheetData>
    <row r="1" spans="1:15" ht="30" customHeight="1">
      <c r="A1" s="46" t="s">
        <v>0</v>
      </c>
      <c r="B1" s="47"/>
      <c r="C1" s="47"/>
      <c r="D1" s="47"/>
      <c r="E1" s="47"/>
      <c r="F1" s="47"/>
      <c r="G1" s="47"/>
      <c r="H1" s="48"/>
      <c r="I1" s="1"/>
      <c r="J1" s="2"/>
      <c r="K1" s="3"/>
      <c r="L1" s="3"/>
      <c r="M1" s="3"/>
      <c r="N1" s="2"/>
      <c r="O1" s="2"/>
    </row>
    <row r="2" spans="1:15" ht="39.75" customHeight="1">
      <c r="A2" s="4" t="s">
        <v>1</v>
      </c>
      <c r="B2" s="49" t="s">
        <v>2</v>
      </c>
      <c r="C2" s="48"/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1"/>
      <c r="J2" s="2"/>
      <c r="K2" s="5" t="s">
        <v>8</v>
      </c>
      <c r="L2" s="5" t="s">
        <v>9</v>
      </c>
      <c r="M2" s="5" t="s">
        <v>10</v>
      </c>
      <c r="N2" s="6" t="s">
        <v>11</v>
      </c>
      <c r="O2" s="6" t="s">
        <v>12</v>
      </c>
    </row>
    <row r="3" spans="1:15" ht="30" customHeight="1">
      <c r="A3" s="7">
        <v>2003</v>
      </c>
      <c r="B3" s="7" t="s">
        <v>13</v>
      </c>
      <c r="C3" s="7" t="s">
        <v>14</v>
      </c>
      <c r="D3" s="8"/>
      <c r="E3" s="7" t="s">
        <v>15</v>
      </c>
      <c r="F3" s="7">
        <v>31</v>
      </c>
      <c r="G3" s="7" t="s">
        <v>16</v>
      </c>
      <c r="H3" s="7" t="s">
        <v>17</v>
      </c>
      <c r="I3" s="1"/>
      <c r="J3" s="2"/>
      <c r="K3" s="3">
        <f t="shared" ref="K3:K50" si="0">IF(F3=23,1,0)</f>
        <v>0</v>
      </c>
      <c r="L3" s="3">
        <f t="shared" ref="L3:L50" si="1">IF(F3=19,1,0)</f>
        <v>0</v>
      </c>
      <c r="M3" s="3">
        <f t="shared" ref="M3:M50" si="2">IF(F3=87,1,0)</f>
        <v>0</v>
      </c>
      <c r="N3" s="2">
        <f t="shared" ref="N3:N50" si="3">SUM(K3:M3)</f>
        <v>0</v>
      </c>
      <c r="O3" s="2">
        <f t="shared" ref="O3:O50" si="4">COUNT(F3)</f>
        <v>1</v>
      </c>
    </row>
    <row r="4" spans="1:15" ht="30" customHeight="1">
      <c r="A4" s="7">
        <v>2003</v>
      </c>
      <c r="B4" s="7" t="s">
        <v>18</v>
      </c>
      <c r="C4" s="7" t="s">
        <v>19</v>
      </c>
      <c r="D4" s="9" t="s">
        <v>20</v>
      </c>
      <c r="E4" s="7" t="s">
        <v>21</v>
      </c>
      <c r="F4" s="7">
        <v>65</v>
      </c>
      <c r="G4" s="7" t="s">
        <v>22</v>
      </c>
      <c r="H4" s="7" t="s">
        <v>17</v>
      </c>
      <c r="I4" s="1"/>
      <c r="J4" s="2"/>
      <c r="K4" s="3">
        <f t="shared" si="0"/>
        <v>0</v>
      </c>
      <c r="L4" s="3">
        <f t="shared" si="1"/>
        <v>0</v>
      </c>
      <c r="M4" s="3">
        <f t="shared" si="2"/>
        <v>0</v>
      </c>
      <c r="N4" s="2">
        <f t="shared" si="3"/>
        <v>0</v>
      </c>
      <c r="O4" s="2">
        <f t="shared" si="4"/>
        <v>1</v>
      </c>
    </row>
    <row r="5" spans="1:15" ht="30" customHeight="1">
      <c r="A5" s="7">
        <v>2003</v>
      </c>
      <c r="B5" s="7" t="s">
        <v>23</v>
      </c>
      <c r="C5" s="7" t="s">
        <v>24</v>
      </c>
      <c r="D5" s="8"/>
      <c r="E5" s="7" t="s">
        <v>25</v>
      </c>
      <c r="F5" s="7">
        <v>87</v>
      </c>
      <c r="G5" s="7" t="s">
        <v>26</v>
      </c>
      <c r="H5" s="7" t="s">
        <v>17</v>
      </c>
      <c r="I5" s="1"/>
      <c r="J5" s="2"/>
      <c r="K5" s="3">
        <f t="shared" si="0"/>
        <v>0</v>
      </c>
      <c r="L5" s="3">
        <f t="shared" si="1"/>
        <v>0</v>
      </c>
      <c r="M5" s="3">
        <f t="shared" si="2"/>
        <v>1</v>
      </c>
      <c r="N5" s="2">
        <f t="shared" si="3"/>
        <v>1</v>
      </c>
      <c r="O5" s="2">
        <f t="shared" si="4"/>
        <v>1</v>
      </c>
    </row>
    <row r="6" spans="1:15" ht="30" customHeight="1">
      <c r="A6" s="7">
        <v>2003</v>
      </c>
      <c r="B6" s="7" t="s">
        <v>27</v>
      </c>
      <c r="C6" s="7" t="s">
        <v>28</v>
      </c>
      <c r="D6" s="9" t="s">
        <v>29</v>
      </c>
      <c r="E6" s="7" t="s">
        <v>30</v>
      </c>
      <c r="F6" s="7">
        <v>38</v>
      </c>
      <c r="G6" s="7" t="s">
        <v>31</v>
      </c>
      <c r="H6" s="7" t="s">
        <v>17</v>
      </c>
      <c r="I6" s="1"/>
      <c r="J6" s="2"/>
      <c r="K6" s="3">
        <f t="shared" si="0"/>
        <v>0</v>
      </c>
      <c r="L6" s="3">
        <f t="shared" si="1"/>
        <v>0</v>
      </c>
      <c r="M6" s="3">
        <f t="shared" si="2"/>
        <v>0</v>
      </c>
      <c r="N6" s="2">
        <f t="shared" si="3"/>
        <v>0</v>
      </c>
      <c r="O6" s="2">
        <f t="shared" si="4"/>
        <v>1</v>
      </c>
    </row>
    <row r="7" spans="1:15" ht="30" customHeight="1">
      <c r="A7" s="7">
        <v>2003</v>
      </c>
      <c r="B7" s="7" t="s">
        <v>32</v>
      </c>
      <c r="C7" s="7" t="s">
        <v>33</v>
      </c>
      <c r="D7" s="9" t="s">
        <v>34</v>
      </c>
      <c r="E7" s="7" t="s">
        <v>35</v>
      </c>
      <c r="F7" s="7">
        <v>87</v>
      </c>
      <c r="G7" s="7" t="s">
        <v>36</v>
      </c>
      <c r="H7" s="7" t="s">
        <v>17</v>
      </c>
      <c r="I7" s="1"/>
      <c r="J7" s="2"/>
      <c r="K7" s="3">
        <f t="shared" si="0"/>
        <v>0</v>
      </c>
      <c r="L7" s="3">
        <f t="shared" si="1"/>
        <v>0</v>
      </c>
      <c r="M7" s="3">
        <f t="shared" si="2"/>
        <v>1</v>
      </c>
      <c r="N7" s="2">
        <f t="shared" si="3"/>
        <v>1</v>
      </c>
      <c r="O7" s="2">
        <f t="shared" si="4"/>
        <v>1</v>
      </c>
    </row>
    <row r="8" spans="1:15" ht="30" customHeight="1">
      <c r="A8" s="7">
        <v>2003</v>
      </c>
      <c r="B8" s="7" t="s">
        <v>37</v>
      </c>
      <c r="C8" s="7" t="s">
        <v>38</v>
      </c>
      <c r="D8" s="9" t="s">
        <v>39</v>
      </c>
      <c r="E8" s="7" t="s">
        <v>40</v>
      </c>
      <c r="F8" s="7">
        <v>74</v>
      </c>
      <c r="G8" s="7" t="s">
        <v>41</v>
      </c>
      <c r="H8" s="7" t="s">
        <v>17</v>
      </c>
      <c r="I8" s="1"/>
      <c r="J8" s="2"/>
      <c r="K8" s="3">
        <f t="shared" si="0"/>
        <v>0</v>
      </c>
      <c r="L8" s="3">
        <f t="shared" si="1"/>
        <v>0</v>
      </c>
      <c r="M8" s="3">
        <f t="shared" si="2"/>
        <v>0</v>
      </c>
      <c r="N8" s="2">
        <f t="shared" si="3"/>
        <v>0</v>
      </c>
      <c r="O8" s="2">
        <f t="shared" si="4"/>
        <v>1</v>
      </c>
    </row>
    <row r="9" spans="1:15" ht="30" customHeight="1">
      <c r="A9" s="7">
        <v>2003</v>
      </c>
      <c r="B9" s="7" t="s">
        <v>42</v>
      </c>
      <c r="C9" s="7" t="s">
        <v>43</v>
      </c>
      <c r="D9" s="9" t="s">
        <v>44</v>
      </c>
      <c r="E9" s="7" t="s">
        <v>45</v>
      </c>
      <c r="F9" s="7">
        <v>43</v>
      </c>
      <c r="G9" s="7" t="s">
        <v>46</v>
      </c>
      <c r="H9" s="7" t="s">
        <v>17</v>
      </c>
      <c r="I9" s="1"/>
      <c r="J9" s="2"/>
      <c r="K9" s="3">
        <f t="shared" si="0"/>
        <v>0</v>
      </c>
      <c r="L9" s="3">
        <f t="shared" si="1"/>
        <v>0</v>
      </c>
      <c r="M9" s="3">
        <f t="shared" si="2"/>
        <v>0</v>
      </c>
      <c r="N9" s="2">
        <f t="shared" si="3"/>
        <v>0</v>
      </c>
      <c r="O9" s="2">
        <f t="shared" si="4"/>
        <v>1</v>
      </c>
    </row>
    <row r="10" spans="1:15" ht="30" customHeight="1">
      <c r="A10" s="7">
        <v>2003</v>
      </c>
      <c r="B10" s="7" t="s">
        <v>47</v>
      </c>
      <c r="C10" s="7" t="s">
        <v>24</v>
      </c>
      <c r="D10" s="9" t="s">
        <v>48</v>
      </c>
      <c r="E10" s="7" t="s">
        <v>49</v>
      </c>
      <c r="F10" s="7">
        <v>24</v>
      </c>
      <c r="G10" s="7" t="s">
        <v>50</v>
      </c>
      <c r="H10" s="7" t="s">
        <v>17</v>
      </c>
      <c r="I10" s="1"/>
      <c r="J10" s="2"/>
      <c r="K10" s="3">
        <f t="shared" si="0"/>
        <v>0</v>
      </c>
      <c r="L10" s="3">
        <f t="shared" si="1"/>
        <v>0</v>
      </c>
      <c r="M10" s="3">
        <f t="shared" si="2"/>
        <v>0</v>
      </c>
      <c r="N10" s="2">
        <f t="shared" si="3"/>
        <v>0</v>
      </c>
      <c r="O10" s="2">
        <f t="shared" si="4"/>
        <v>1</v>
      </c>
    </row>
    <row r="11" spans="1:15" ht="30" customHeight="1">
      <c r="A11" s="7">
        <v>2003</v>
      </c>
      <c r="B11" s="7" t="s">
        <v>51</v>
      </c>
      <c r="C11" s="7" t="s">
        <v>52</v>
      </c>
      <c r="D11" s="9" t="s">
        <v>53</v>
      </c>
      <c r="E11" s="7" t="s">
        <v>54</v>
      </c>
      <c r="F11" s="7">
        <v>76</v>
      </c>
      <c r="G11" s="7" t="s">
        <v>55</v>
      </c>
      <c r="H11" s="7" t="s">
        <v>17</v>
      </c>
      <c r="I11" s="1"/>
      <c r="J11" s="2"/>
      <c r="K11" s="3">
        <f t="shared" si="0"/>
        <v>0</v>
      </c>
      <c r="L11" s="3">
        <f t="shared" si="1"/>
        <v>0</v>
      </c>
      <c r="M11" s="3">
        <f t="shared" si="2"/>
        <v>0</v>
      </c>
      <c r="N11" s="2">
        <f t="shared" si="3"/>
        <v>0</v>
      </c>
      <c r="O11" s="2">
        <f t="shared" si="4"/>
        <v>1</v>
      </c>
    </row>
    <row r="12" spans="1:15" ht="30" customHeight="1">
      <c r="A12" s="7">
        <v>2003</v>
      </c>
      <c r="B12" s="7" t="s">
        <v>56</v>
      </c>
      <c r="C12" s="7" t="s">
        <v>57</v>
      </c>
      <c r="D12" s="9" t="s">
        <v>58</v>
      </c>
      <c r="E12" s="7" t="s">
        <v>59</v>
      </c>
      <c r="F12" s="7">
        <v>39</v>
      </c>
      <c r="G12" s="7" t="s">
        <v>60</v>
      </c>
      <c r="H12" s="7" t="s">
        <v>17</v>
      </c>
      <c r="I12" s="1"/>
      <c r="J12" s="2"/>
      <c r="K12" s="3">
        <f t="shared" si="0"/>
        <v>0</v>
      </c>
      <c r="L12" s="3">
        <f t="shared" si="1"/>
        <v>0</v>
      </c>
      <c r="M12" s="3">
        <f t="shared" si="2"/>
        <v>0</v>
      </c>
      <c r="N12" s="2">
        <f t="shared" si="3"/>
        <v>0</v>
      </c>
      <c r="O12" s="2">
        <f t="shared" si="4"/>
        <v>1</v>
      </c>
    </row>
    <row r="13" spans="1:15" ht="30" customHeight="1">
      <c r="A13" s="7">
        <v>2003</v>
      </c>
      <c r="B13" s="7" t="s">
        <v>61</v>
      </c>
      <c r="C13" s="7" t="s">
        <v>62</v>
      </c>
      <c r="D13" s="8"/>
      <c r="E13" s="7" t="s">
        <v>63</v>
      </c>
      <c r="F13" s="7">
        <v>87</v>
      </c>
      <c r="G13" s="7" t="s">
        <v>64</v>
      </c>
      <c r="H13" s="7" t="s">
        <v>17</v>
      </c>
      <c r="I13" s="1"/>
      <c r="J13" s="2"/>
      <c r="K13" s="3">
        <f t="shared" si="0"/>
        <v>0</v>
      </c>
      <c r="L13" s="3">
        <f t="shared" si="1"/>
        <v>0</v>
      </c>
      <c r="M13" s="3">
        <f t="shared" si="2"/>
        <v>1</v>
      </c>
      <c r="N13" s="2">
        <f t="shared" si="3"/>
        <v>1</v>
      </c>
      <c r="O13" s="2">
        <f t="shared" si="4"/>
        <v>1</v>
      </c>
    </row>
    <row r="14" spans="1:15" ht="30" customHeight="1">
      <c r="A14" s="7">
        <v>2003</v>
      </c>
      <c r="B14" s="7" t="s">
        <v>65</v>
      </c>
      <c r="C14" s="7" t="s">
        <v>66</v>
      </c>
      <c r="D14" s="9" t="s">
        <v>67</v>
      </c>
      <c r="E14" s="7" t="s">
        <v>68</v>
      </c>
      <c r="F14" s="7">
        <v>35</v>
      </c>
      <c r="G14" s="7" t="s">
        <v>69</v>
      </c>
      <c r="H14" s="7" t="s">
        <v>17</v>
      </c>
      <c r="I14" s="1"/>
      <c r="J14" s="2"/>
      <c r="K14" s="3">
        <f t="shared" si="0"/>
        <v>0</v>
      </c>
      <c r="L14" s="3">
        <f t="shared" si="1"/>
        <v>0</v>
      </c>
      <c r="M14" s="3">
        <f t="shared" si="2"/>
        <v>0</v>
      </c>
      <c r="N14" s="2">
        <f t="shared" si="3"/>
        <v>0</v>
      </c>
      <c r="O14" s="2">
        <f t="shared" si="4"/>
        <v>1</v>
      </c>
    </row>
    <row r="15" spans="1:15" ht="30" customHeight="1">
      <c r="A15" s="7">
        <v>2003</v>
      </c>
      <c r="B15" s="7" t="s">
        <v>70</v>
      </c>
      <c r="C15" s="7" t="s">
        <v>71</v>
      </c>
      <c r="D15" s="9" t="s">
        <v>72</v>
      </c>
      <c r="E15" s="7" t="s">
        <v>73</v>
      </c>
      <c r="F15" s="7">
        <v>19</v>
      </c>
      <c r="G15" s="7" t="s">
        <v>74</v>
      </c>
      <c r="H15" s="7" t="s">
        <v>17</v>
      </c>
      <c r="I15" s="1"/>
      <c r="J15" s="2"/>
      <c r="K15" s="3">
        <f t="shared" si="0"/>
        <v>0</v>
      </c>
      <c r="L15" s="3">
        <f t="shared" si="1"/>
        <v>1</v>
      </c>
      <c r="M15" s="3">
        <f t="shared" si="2"/>
        <v>0</v>
      </c>
      <c r="N15" s="2">
        <f t="shared" si="3"/>
        <v>1</v>
      </c>
      <c r="O15" s="2">
        <f t="shared" si="4"/>
        <v>1</v>
      </c>
    </row>
    <row r="16" spans="1:15" ht="30" customHeight="1">
      <c r="A16" s="7">
        <v>2003</v>
      </c>
      <c r="B16" s="7" t="s">
        <v>75</v>
      </c>
      <c r="C16" s="7" t="s">
        <v>76</v>
      </c>
      <c r="D16" s="9" t="s">
        <v>77</v>
      </c>
      <c r="E16" s="7" t="s">
        <v>78</v>
      </c>
      <c r="F16" s="7">
        <v>4</v>
      </c>
      <c r="G16" s="7" t="s">
        <v>79</v>
      </c>
      <c r="H16" s="7" t="s">
        <v>17</v>
      </c>
      <c r="I16" s="1"/>
      <c r="J16" s="2"/>
      <c r="K16" s="3">
        <f t="shared" si="0"/>
        <v>0</v>
      </c>
      <c r="L16" s="3">
        <f t="shared" si="1"/>
        <v>0</v>
      </c>
      <c r="M16" s="3">
        <f t="shared" si="2"/>
        <v>0</v>
      </c>
      <c r="N16" s="2">
        <f t="shared" si="3"/>
        <v>0</v>
      </c>
      <c r="O16" s="2">
        <f t="shared" si="4"/>
        <v>1</v>
      </c>
    </row>
    <row r="17" spans="1:15" ht="30" customHeight="1">
      <c r="A17" s="7">
        <v>2003</v>
      </c>
      <c r="B17" s="7" t="s">
        <v>80</v>
      </c>
      <c r="C17" s="7" t="s">
        <v>81</v>
      </c>
      <c r="D17" s="9" t="s">
        <v>82</v>
      </c>
      <c r="E17" s="7" t="s">
        <v>83</v>
      </c>
      <c r="F17" s="7">
        <v>43</v>
      </c>
      <c r="G17" s="7" t="s">
        <v>84</v>
      </c>
      <c r="H17" s="7" t="s">
        <v>17</v>
      </c>
      <c r="I17" s="1"/>
      <c r="J17" s="2"/>
      <c r="K17" s="3">
        <f t="shared" si="0"/>
        <v>0</v>
      </c>
      <c r="L17" s="3">
        <f t="shared" si="1"/>
        <v>0</v>
      </c>
      <c r="M17" s="3">
        <f t="shared" si="2"/>
        <v>0</v>
      </c>
      <c r="N17" s="2">
        <f t="shared" si="3"/>
        <v>0</v>
      </c>
      <c r="O17" s="2">
        <f t="shared" si="4"/>
        <v>1</v>
      </c>
    </row>
    <row r="18" spans="1:15" ht="30" customHeight="1">
      <c r="A18" s="7">
        <v>2003</v>
      </c>
      <c r="B18" s="7" t="s">
        <v>85</v>
      </c>
      <c r="C18" s="7" t="s">
        <v>86</v>
      </c>
      <c r="D18" s="8"/>
      <c r="E18" s="7" t="s">
        <v>87</v>
      </c>
      <c r="F18" s="7">
        <v>86</v>
      </c>
      <c r="G18" s="7" t="s">
        <v>88</v>
      </c>
      <c r="H18" s="7" t="s">
        <v>17</v>
      </c>
      <c r="I18" s="1"/>
      <c r="J18" s="2"/>
      <c r="K18" s="3">
        <f t="shared" si="0"/>
        <v>0</v>
      </c>
      <c r="L18" s="3">
        <f t="shared" si="1"/>
        <v>0</v>
      </c>
      <c r="M18" s="3">
        <f t="shared" si="2"/>
        <v>0</v>
      </c>
      <c r="N18" s="2">
        <f t="shared" si="3"/>
        <v>0</v>
      </c>
      <c r="O18" s="2">
        <f t="shared" si="4"/>
        <v>1</v>
      </c>
    </row>
    <row r="19" spans="1:15" ht="30" customHeight="1">
      <c r="A19" s="7">
        <v>2003</v>
      </c>
      <c r="B19" s="7" t="s">
        <v>89</v>
      </c>
      <c r="C19" s="7" t="s">
        <v>90</v>
      </c>
      <c r="D19" s="9" t="s">
        <v>91</v>
      </c>
      <c r="E19" s="7" t="s">
        <v>92</v>
      </c>
      <c r="F19" s="7">
        <v>23</v>
      </c>
      <c r="G19" s="7" t="s">
        <v>93</v>
      </c>
      <c r="H19" s="7" t="s">
        <v>17</v>
      </c>
      <c r="I19" s="1"/>
      <c r="J19" s="2"/>
      <c r="K19" s="3">
        <f t="shared" si="0"/>
        <v>1</v>
      </c>
      <c r="L19" s="3">
        <f t="shared" si="1"/>
        <v>0</v>
      </c>
      <c r="M19" s="3">
        <f t="shared" si="2"/>
        <v>0</v>
      </c>
      <c r="N19" s="2">
        <f t="shared" si="3"/>
        <v>1</v>
      </c>
      <c r="O19" s="2">
        <f t="shared" si="4"/>
        <v>1</v>
      </c>
    </row>
    <row r="20" spans="1:15" ht="30" customHeight="1">
      <c r="A20" s="7">
        <v>2003</v>
      </c>
      <c r="B20" s="7" t="s">
        <v>94</v>
      </c>
      <c r="C20" s="7" t="s">
        <v>95</v>
      </c>
      <c r="D20" s="8"/>
      <c r="E20" s="7" t="s">
        <v>96</v>
      </c>
      <c r="F20" s="7">
        <v>15</v>
      </c>
      <c r="G20" s="7" t="s">
        <v>97</v>
      </c>
      <c r="H20" s="7" t="s">
        <v>17</v>
      </c>
      <c r="I20" s="1"/>
      <c r="J20" s="2"/>
      <c r="K20" s="3">
        <f t="shared" si="0"/>
        <v>0</v>
      </c>
      <c r="L20" s="3">
        <f t="shared" si="1"/>
        <v>0</v>
      </c>
      <c r="M20" s="3">
        <f t="shared" si="2"/>
        <v>0</v>
      </c>
      <c r="N20" s="2">
        <f t="shared" si="3"/>
        <v>0</v>
      </c>
      <c r="O20" s="2">
        <f t="shared" si="4"/>
        <v>1</v>
      </c>
    </row>
    <row r="21" spans="1:15" ht="30" customHeight="1">
      <c r="A21" s="7">
        <v>2003</v>
      </c>
      <c r="B21" s="7" t="s">
        <v>98</v>
      </c>
      <c r="C21" s="7" t="s">
        <v>99</v>
      </c>
      <c r="D21" s="9" t="s">
        <v>100</v>
      </c>
      <c r="E21" s="7" t="s">
        <v>101</v>
      </c>
      <c r="F21" s="7">
        <v>87</v>
      </c>
      <c r="G21" s="7" t="s">
        <v>102</v>
      </c>
      <c r="H21" s="7" t="s">
        <v>17</v>
      </c>
      <c r="I21" s="1"/>
      <c r="J21" s="2"/>
      <c r="K21" s="3">
        <f t="shared" si="0"/>
        <v>0</v>
      </c>
      <c r="L21" s="3">
        <f t="shared" si="1"/>
        <v>0</v>
      </c>
      <c r="M21" s="3">
        <f t="shared" si="2"/>
        <v>1</v>
      </c>
      <c r="N21" s="2">
        <f t="shared" si="3"/>
        <v>1</v>
      </c>
      <c r="O21" s="2">
        <f t="shared" si="4"/>
        <v>1</v>
      </c>
    </row>
    <row r="22" spans="1:15" ht="30" customHeight="1">
      <c r="A22" s="7">
        <v>2003</v>
      </c>
      <c r="B22" s="7" t="s">
        <v>103</v>
      </c>
      <c r="C22" s="7" t="s">
        <v>104</v>
      </c>
      <c r="D22" s="9" t="s">
        <v>105</v>
      </c>
      <c r="E22" s="7" t="s">
        <v>106</v>
      </c>
      <c r="F22" s="7">
        <v>87</v>
      </c>
      <c r="G22" s="7" t="s">
        <v>107</v>
      </c>
      <c r="H22" s="7" t="s">
        <v>17</v>
      </c>
      <c r="I22" s="1"/>
      <c r="J22" s="2"/>
      <c r="K22" s="3">
        <f t="shared" si="0"/>
        <v>0</v>
      </c>
      <c r="L22" s="3">
        <f t="shared" si="1"/>
        <v>0</v>
      </c>
      <c r="M22" s="3">
        <f t="shared" si="2"/>
        <v>1</v>
      </c>
      <c r="N22" s="2">
        <f t="shared" si="3"/>
        <v>1</v>
      </c>
      <c r="O22" s="2">
        <f t="shared" si="4"/>
        <v>1</v>
      </c>
    </row>
    <row r="23" spans="1:15" ht="30" customHeight="1">
      <c r="A23" s="7">
        <v>2003</v>
      </c>
      <c r="B23" s="7" t="s">
        <v>108</v>
      </c>
      <c r="C23" s="7" t="s">
        <v>109</v>
      </c>
      <c r="D23" s="9" t="s">
        <v>110</v>
      </c>
      <c r="E23" s="7" t="s">
        <v>111</v>
      </c>
      <c r="F23" s="7">
        <v>23</v>
      </c>
      <c r="G23" s="7" t="s">
        <v>112</v>
      </c>
      <c r="H23" s="7" t="s">
        <v>17</v>
      </c>
      <c r="I23" s="1"/>
      <c r="J23" s="2"/>
      <c r="K23" s="3">
        <f t="shared" si="0"/>
        <v>1</v>
      </c>
      <c r="L23" s="3">
        <f t="shared" si="1"/>
        <v>0</v>
      </c>
      <c r="M23" s="3">
        <f t="shared" si="2"/>
        <v>0</v>
      </c>
      <c r="N23" s="2">
        <f t="shared" si="3"/>
        <v>1</v>
      </c>
      <c r="O23" s="2">
        <f t="shared" si="4"/>
        <v>1</v>
      </c>
    </row>
    <row r="24" spans="1:15" ht="30" customHeight="1">
      <c r="A24" s="7">
        <v>2003</v>
      </c>
      <c r="B24" s="7" t="s">
        <v>113</v>
      </c>
      <c r="C24" s="7" t="s">
        <v>114</v>
      </c>
      <c r="D24" s="9" t="s">
        <v>115</v>
      </c>
      <c r="E24" s="7" t="s">
        <v>116</v>
      </c>
      <c r="F24" s="7">
        <v>47</v>
      </c>
      <c r="G24" s="7" t="s">
        <v>117</v>
      </c>
      <c r="H24" s="7" t="s">
        <v>17</v>
      </c>
      <c r="I24" s="1"/>
      <c r="J24" s="2"/>
      <c r="K24" s="3">
        <f t="shared" si="0"/>
        <v>0</v>
      </c>
      <c r="L24" s="3">
        <f t="shared" si="1"/>
        <v>0</v>
      </c>
      <c r="M24" s="3">
        <f t="shared" si="2"/>
        <v>0</v>
      </c>
      <c r="N24" s="2">
        <f t="shared" si="3"/>
        <v>0</v>
      </c>
      <c r="O24" s="2">
        <f t="shared" si="4"/>
        <v>1</v>
      </c>
    </row>
    <row r="25" spans="1:15" ht="30" customHeight="1">
      <c r="A25" s="7">
        <v>2003</v>
      </c>
      <c r="B25" s="7" t="s">
        <v>118</v>
      </c>
      <c r="C25" s="7" t="s">
        <v>119</v>
      </c>
      <c r="D25" s="9" t="s">
        <v>120</v>
      </c>
      <c r="E25" s="7" t="s">
        <v>121</v>
      </c>
      <c r="F25" s="7">
        <v>43</v>
      </c>
      <c r="G25" s="7" t="s">
        <v>122</v>
      </c>
      <c r="H25" s="7" t="s">
        <v>17</v>
      </c>
      <c r="I25" s="1"/>
      <c r="J25" s="2"/>
      <c r="K25" s="3">
        <f t="shared" si="0"/>
        <v>0</v>
      </c>
      <c r="L25" s="3">
        <f t="shared" si="1"/>
        <v>0</v>
      </c>
      <c r="M25" s="3">
        <f t="shared" si="2"/>
        <v>0</v>
      </c>
      <c r="N25" s="2">
        <f t="shared" si="3"/>
        <v>0</v>
      </c>
      <c r="O25" s="2">
        <f t="shared" si="4"/>
        <v>1</v>
      </c>
    </row>
    <row r="26" spans="1:15" ht="30" customHeight="1">
      <c r="A26" s="7">
        <v>2003</v>
      </c>
      <c r="B26" s="7" t="s">
        <v>123</v>
      </c>
      <c r="C26" s="7" t="s">
        <v>124</v>
      </c>
      <c r="D26" s="9" t="s">
        <v>125</v>
      </c>
      <c r="E26" s="7" t="s">
        <v>126</v>
      </c>
      <c r="F26" s="7">
        <v>19</v>
      </c>
      <c r="G26" s="7" t="s">
        <v>127</v>
      </c>
      <c r="H26" s="7" t="s">
        <v>17</v>
      </c>
      <c r="I26" s="1"/>
      <c r="J26" s="2"/>
      <c r="K26" s="3">
        <f t="shared" si="0"/>
        <v>0</v>
      </c>
      <c r="L26" s="3">
        <f t="shared" si="1"/>
        <v>1</v>
      </c>
      <c r="M26" s="3">
        <f t="shared" si="2"/>
        <v>0</v>
      </c>
      <c r="N26" s="2">
        <f t="shared" si="3"/>
        <v>1</v>
      </c>
      <c r="O26" s="2">
        <f t="shared" si="4"/>
        <v>1</v>
      </c>
    </row>
    <row r="27" spans="1:15" ht="30" customHeight="1">
      <c r="A27" s="7">
        <v>2003</v>
      </c>
      <c r="B27" s="7" t="s">
        <v>128</v>
      </c>
      <c r="C27" s="7" t="s">
        <v>129</v>
      </c>
      <c r="D27" s="8"/>
      <c r="E27" s="7" t="s">
        <v>130</v>
      </c>
      <c r="F27" s="7">
        <v>15</v>
      </c>
      <c r="G27" s="7" t="s">
        <v>131</v>
      </c>
      <c r="H27" s="7" t="s">
        <v>17</v>
      </c>
      <c r="I27" s="1"/>
      <c r="J27" s="2"/>
      <c r="K27" s="3">
        <f t="shared" si="0"/>
        <v>0</v>
      </c>
      <c r="L27" s="3">
        <f t="shared" si="1"/>
        <v>0</v>
      </c>
      <c r="M27" s="3">
        <f t="shared" si="2"/>
        <v>0</v>
      </c>
      <c r="N27" s="2">
        <f t="shared" si="3"/>
        <v>0</v>
      </c>
      <c r="O27" s="2">
        <f t="shared" si="4"/>
        <v>1</v>
      </c>
    </row>
    <row r="28" spans="1:15" ht="30" customHeight="1">
      <c r="A28" s="7">
        <v>2003</v>
      </c>
      <c r="B28" s="7" t="s">
        <v>132</v>
      </c>
      <c r="C28" s="7" t="s">
        <v>133</v>
      </c>
      <c r="D28" s="9" t="s">
        <v>134</v>
      </c>
      <c r="E28" s="7" t="s">
        <v>135</v>
      </c>
      <c r="F28" s="7">
        <v>81</v>
      </c>
      <c r="G28" s="7" t="s">
        <v>136</v>
      </c>
      <c r="H28" s="7" t="s">
        <v>17</v>
      </c>
      <c r="I28" s="1"/>
      <c r="J28" s="2"/>
      <c r="K28" s="3">
        <f t="shared" si="0"/>
        <v>0</v>
      </c>
      <c r="L28" s="3">
        <f t="shared" si="1"/>
        <v>0</v>
      </c>
      <c r="M28" s="3">
        <f t="shared" si="2"/>
        <v>0</v>
      </c>
      <c r="N28" s="2">
        <f t="shared" si="3"/>
        <v>0</v>
      </c>
      <c r="O28" s="2">
        <f t="shared" si="4"/>
        <v>1</v>
      </c>
    </row>
    <row r="29" spans="1:15" ht="30" customHeight="1">
      <c r="A29" s="7">
        <v>2003</v>
      </c>
      <c r="B29" s="7" t="s">
        <v>137</v>
      </c>
      <c r="C29" s="7" t="s">
        <v>138</v>
      </c>
      <c r="D29" s="9" t="s">
        <v>139</v>
      </c>
      <c r="E29" s="7" t="s">
        <v>140</v>
      </c>
      <c r="F29" s="7">
        <v>87</v>
      </c>
      <c r="G29" s="7" t="s">
        <v>141</v>
      </c>
      <c r="H29" s="7" t="s">
        <v>17</v>
      </c>
      <c r="I29" s="1"/>
      <c r="J29" s="2"/>
      <c r="K29" s="3">
        <f t="shared" si="0"/>
        <v>0</v>
      </c>
      <c r="L29" s="3">
        <f t="shared" si="1"/>
        <v>0</v>
      </c>
      <c r="M29" s="3">
        <f t="shared" si="2"/>
        <v>1</v>
      </c>
      <c r="N29" s="2">
        <f t="shared" si="3"/>
        <v>1</v>
      </c>
      <c r="O29" s="2">
        <f t="shared" si="4"/>
        <v>1</v>
      </c>
    </row>
    <row r="30" spans="1:15" ht="30" customHeight="1">
      <c r="A30" s="10"/>
      <c r="B30" s="10"/>
      <c r="C30" s="10"/>
      <c r="D30" s="8"/>
      <c r="E30" s="10"/>
      <c r="F30" s="10"/>
      <c r="G30" s="10"/>
      <c r="H30" s="10"/>
      <c r="I30" s="1"/>
      <c r="J30" s="2"/>
      <c r="K30" s="3">
        <f t="shared" si="0"/>
        <v>0</v>
      </c>
      <c r="L30" s="3">
        <f t="shared" si="1"/>
        <v>0</v>
      </c>
      <c r="M30" s="3">
        <f t="shared" si="2"/>
        <v>0</v>
      </c>
      <c r="N30" s="2">
        <f t="shared" si="3"/>
        <v>0</v>
      </c>
      <c r="O30" s="2">
        <f t="shared" si="4"/>
        <v>0</v>
      </c>
    </row>
    <row r="31" spans="1:15" ht="30" customHeight="1">
      <c r="A31" s="7">
        <v>2003</v>
      </c>
      <c r="B31" s="7" t="s">
        <v>142</v>
      </c>
      <c r="C31" s="7" t="s">
        <v>143</v>
      </c>
      <c r="D31" s="9" t="s">
        <v>144</v>
      </c>
      <c r="E31" s="7" t="s">
        <v>145</v>
      </c>
      <c r="F31" s="7">
        <v>40</v>
      </c>
      <c r="G31" s="7" t="s">
        <v>146</v>
      </c>
      <c r="H31" s="7" t="s">
        <v>147</v>
      </c>
      <c r="I31" s="1"/>
      <c r="J31" s="2"/>
      <c r="K31" s="3">
        <f t="shared" si="0"/>
        <v>0</v>
      </c>
      <c r="L31" s="3">
        <f t="shared" si="1"/>
        <v>0</v>
      </c>
      <c r="M31" s="3">
        <f t="shared" si="2"/>
        <v>0</v>
      </c>
      <c r="N31" s="2">
        <f t="shared" si="3"/>
        <v>0</v>
      </c>
      <c r="O31" s="2">
        <f t="shared" si="4"/>
        <v>1</v>
      </c>
    </row>
    <row r="32" spans="1:15" ht="30" customHeight="1">
      <c r="A32" s="7">
        <v>2003</v>
      </c>
      <c r="B32" s="7" t="s">
        <v>148</v>
      </c>
      <c r="C32" s="7" t="s">
        <v>149</v>
      </c>
      <c r="D32" s="8"/>
      <c r="E32" s="7" t="s">
        <v>150</v>
      </c>
      <c r="F32" s="7">
        <v>36</v>
      </c>
      <c r="G32" s="10"/>
      <c r="H32" s="7" t="s">
        <v>147</v>
      </c>
      <c r="I32" s="1"/>
      <c r="J32" s="2"/>
      <c r="K32" s="3">
        <f t="shared" si="0"/>
        <v>0</v>
      </c>
      <c r="L32" s="3">
        <f t="shared" si="1"/>
        <v>0</v>
      </c>
      <c r="M32" s="3">
        <f t="shared" si="2"/>
        <v>0</v>
      </c>
      <c r="N32" s="2">
        <f t="shared" si="3"/>
        <v>0</v>
      </c>
      <c r="O32" s="2">
        <f t="shared" si="4"/>
        <v>1</v>
      </c>
    </row>
    <row r="33" spans="1:15" ht="30" customHeight="1">
      <c r="A33" s="7">
        <v>2003</v>
      </c>
      <c r="B33" s="7" t="s">
        <v>151</v>
      </c>
      <c r="C33" s="7" t="s">
        <v>152</v>
      </c>
      <c r="D33" s="9" t="s">
        <v>153</v>
      </c>
      <c r="E33" s="7" t="s">
        <v>154</v>
      </c>
      <c r="F33" s="7">
        <v>36</v>
      </c>
      <c r="G33" s="7" t="s">
        <v>155</v>
      </c>
      <c r="H33" s="7" t="s">
        <v>147</v>
      </c>
      <c r="I33" s="1"/>
      <c r="J33" s="2"/>
      <c r="K33" s="3">
        <f t="shared" si="0"/>
        <v>0</v>
      </c>
      <c r="L33" s="3">
        <f t="shared" si="1"/>
        <v>0</v>
      </c>
      <c r="M33" s="3">
        <f t="shared" si="2"/>
        <v>0</v>
      </c>
      <c r="N33" s="2">
        <f t="shared" si="3"/>
        <v>0</v>
      </c>
      <c r="O33" s="2">
        <f t="shared" si="4"/>
        <v>1</v>
      </c>
    </row>
    <row r="34" spans="1:15" ht="30" customHeight="1">
      <c r="A34" s="7">
        <v>2003</v>
      </c>
      <c r="B34" s="7" t="s">
        <v>156</v>
      </c>
      <c r="C34" s="7" t="s">
        <v>157</v>
      </c>
      <c r="D34" s="8"/>
      <c r="E34" s="7" t="s">
        <v>158</v>
      </c>
      <c r="F34" s="7">
        <v>87</v>
      </c>
      <c r="G34" s="7" t="s">
        <v>159</v>
      </c>
      <c r="H34" s="7" t="s">
        <v>147</v>
      </c>
      <c r="I34" s="1"/>
      <c r="J34" s="2"/>
      <c r="K34" s="3">
        <f t="shared" si="0"/>
        <v>0</v>
      </c>
      <c r="L34" s="3">
        <f t="shared" si="1"/>
        <v>0</v>
      </c>
      <c r="M34" s="3">
        <f t="shared" si="2"/>
        <v>1</v>
      </c>
      <c r="N34" s="2">
        <f t="shared" si="3"/>
        <v>1</v>
      </c>
      <c r="O34" s="2">
        <f t="shared" si="4"/>
        <v>1</v>
      </c>
    </row>
    <row r="35" spans="1:15" ht="30" customHeight="1">
      <c r="A35" s="7">
        <v>2003</v>
      </c>
      <c r="B35" s="7" t="s">
        <v>160</v>
      </c>
      <c r="C35" s="7" t="s">
        <v>161</v>
      </c>
      <c r="D35" s="9" t="s">
        <v>162</v>
      </c>
      <c r="E35" s="7" t="s">
        <v>163</v>
      </c>
      <c r="F35" s="7">
        <v>23</v>
      </c>
      <c r="G35" s="7" t="s">
        <v>164</v>
      </c>
      <c r="H35" s="7" t="s">
        <v>147</v>
      </c>
      <c r="I35" s="1"/>
      <c r="J35" s="2"/>
      <c r="K35" s="3">
        <f t="shared" si="0"/>
        <v>1</v>
      </c>
      <c r="L35" s="3">
        <f t="shared" si="1"/>
        <v>0</v>
      </c>
      <c r="M35" s="3">
        <f t="shared" si="2"/>
        <v>0</v>
      </c>
      <c r="N35" s="2">
        <f t="shared" si="3"/>
        <v>1</v>
      </c>
      <c r="O35" s="2">
        <f t="shared" si="4"/>
        <v>1</v>
      </c>
    </row>
    <row r="36" spans="1:15" ht="30" customHeight="1">
      <c r="A36" s="7">
        <v>2003</v>
      </c>
      <c r="B36" s="7" t="s">
        <v>165</v>
      </c>
      <c r="C36" s="7" t="s">
        <v>166</v>
      </c>
      <c r="D36" s="9" t="s">
        <v>167</v>
      </c>
      <c r="E36" s="7" t="s">
        <v>168</v>
      </c>
      <c r="F36" s="7">
        <v>24</v>
      </c>
      <c r="G36" s="7" t="s">
        <v>169</v>
      </c>
      <c r="H36" s="7" t="s">
        <v>147</v>
      </c>
      <c r="I36" s="1"/>
      <c r="J36" s="2"/>
      <c r="K36" s="3">
        <f t="shared" si="0"/>
        <v>0</v>
      </c>
      <c r="L36" s="3">
        <f t="shared" si="1"/>
        <v>0</v>
      </c>
      <c r="M36" s="3">
        <f t="shared" si="2"/>
        <v>0</v>
      </c>
      <c r="N36" s="2">
        <f t="shared" si="3"/>
        <v>0</v>
      </c>
      <c r="O36" s="2">
        <f t="shared" si="4"/>
        <v>1</v>
      </c>
    </row>
    <row r="37" spans="1:15" ht="30" customHeight="1">
      <c r="A37" s="7">
        <v>2003</v>
      </c>
      <c r="B37" s="7" t="s">
        <v>170</v>
      </c>
      <c r="C37" s="7" t="s">
        <v>171</v>
      </c>
      <c r="D37" s="9" t="s">
        <v>172</v>
      </c>
      <c r="E37" s="7" t="s">
        <v>173</v>
      </c>
      <c r="F37" s="7">
        <v>36</v>
      </c>
      <c r="G37" s="7" t="s">
        <v>174</v>
      </c>
      <c r="H37" s="7" t="s">
        <v>147</v>
      </c>
      <c r="I37" s="1"/>
      <c r="J37" s="2"/>
      <c r="K37" s="3">
        <f t="shared" si="0"/>
        <v>0</v>
      </c>
      <c r="L37" s="3">
        <f t="shared" si="1"/>
        <v>0</v>
      </c>
      <c r="M37" s="3">
        <f t="shared" si="2"/>
        <v>0</v>
      </c>
      <c r="N37" s="2">
        <f t="shared" si="3"/>
        <v>0</v>
      </c>
      <c r="O37" s="2">
        <f t="shared" si="4"/>
        <v>1</v>
      </c>
    </row>
    <row r="38" spans="1:15" ht="30" customHeight="1">
      <c r="A38" s="7">
        <v>2003</v>
      </c>
      <c r="B38" s="7" t="s">
        <v>175</v>
      </c>
      <c r="C38" s="7" t="s">
        <v>176</v>
      </c>
      <c r="D38" s="9" t="s">
        <v>177</v>
      </c>
      <c r="E38" s="7" t="s">
        <v>178</v>
      </c>
      <c r="F38" s="7">
        <v>22</v>
      </c>
      <c r="G38" s="7" t="s">
        <v>179</v>
      </c>
      <c r="H38" s="7" t="s">
        <v>147</v>
      </c>
      <c r="I38" s="1"/>
      <c r="J38" s="2"/>
      <c r="K38" s="3">
        <f t="shared" si="0"/>
        <v>0</v>
      </c>
      <c r="L38" s="3">
        <f t="shared" si="1"/>
        <v>0</v>
      </c>
      <c r="M38" s="3">
        <f t="shared" si="2"/>
        <v>0</v>
      </c>
      <c r="N38" s="2">
        <f t="shared" si="3"/>
        <v>0</v>
      </c>
      <c r="O38" s="2">
        <f t="shared" si="4"/>
        <v>1</v>
      </c>
    </row>
    <row r="39" spans="1:15" ht="30" customHeight="1">
      <c r="A39" s="7">
        <v>2003</v>
      </c>
      <c r="B39" s="7" t="s">
        <v>180</v>
      </c>
      <c r="C39" s="7" t="s">
        <v>14</v>
      </c>
      <c r="D39" s="9" t="s">
        <v>181</v>
      </c>
      <c r="E39" s="7" t="s">
        <v>182</v>
      </c>
      <c r="F39" s="7">
        <v>87</v>
      </c>
      <c r="G39" s="7" t="s">
        <v>183</v>
      </c>
      <c r="H39" s="7" t="s">
        <v>147</v>
      </c>
      <c r="I39" s="1"/>
      <c r="J39" s="2"/>
      <c r="K39" s="3">
        <f t="shared" si="0"/>
        <v>0</v>
      </c>
      <c r="L39" s="3">
        <f t="shared" si="1"/>
        <v>0</v>
      </c>
      <c r="M39" s="3">
        <f t="shared" si="2"/>
        <v>1</v>
      </c>
      <c r="N39" s="2">
        <f t="shared" si="3"/>
        <v>1</v>
      </c>
      <c r="O39" s="2">
        <f t="shared" si="4"/>
        <v>1</v>
      </c>
    </row>
    <row r="40" spans="1:15" ht="30" customHeight="1">
      <c r="A40" s="7">
        <v>2003</v>
      </c>
      <c r="B40" s="7" t="s">
        <v>184</v>
      </c>
      <c r="C40" s="7" t="s">
        <v>185</v>
      </c>
      <c r="D40" s="9" t="s">
        <v>186</v>
      </c>
      <c r="E40" s="7" t="s">
        <v>187</v>
      </c>
      <c r="F40" s="7">
        <v>34</v>
      </c>
      <c r="G40" s="10"/>
      <c r="H40" s="7" t="s">
        <v>147</v>
      </c>
      <c r="I40" s="1"/>
      <c r="J40" s="2"/>
      <c r="K40" s="3">
        <f t="shared" si="0"/>
        <v>0</v>
      </c>
      <c r="L40" s="3">
        <f t="shared" si="1"/>
        <v>0</v>
      </c>
      <c r="M40" s="3">
        <f t="shared" si="2"/>
        <v>0</v>
      </c>
      <c r="N40" s="2">
        <f t="shared" si="3"/>
        <v>0</v>
      </c>
      <c r="O40" s="2">
        <f t="shared" si="4"/>
        <v>1</v>
      </c>
    </row>
    <row r="41" spans="1:15" ht="30" customHeight="1">
      <c r="A41" s="7">
        <v>2003</v>
      </c>
      <c r="B41" s="7" t="s">
        <v>188</v>
      </c>
      <c r="C41" s="7" t="s">
        <v>189</v>
      </c>
      <c r="D41" s="9" t="s">
        <v>190</v>
      </c>
      <c r="E41" s="7" t="s">
        <v>191</v>
      </c>
      <c r="F41" s="7">
        <v>87</v>
      </c>
      <c r="G41" s="7" t="s">
        <v>192</v>
      </c>
      <c r="H41" s="7" t="s">
        <v>147</v>
      </c>
      <c r="I41" s="1"/>
      <c r="J41" s="2"/>
      <c r="K41" s="3">
        <f t="shared" si="0"/>
        <v>0</v>
      </c>
      <c r="L41" s="3">
        <f t="shared" si="1"/>
        <v>0</v>
      </c>
      <c r="M41" s="3">
        <f t="shared" si="2"/>
        <v>1</v>
      </c>
      <c r="N41" s="2">
        <f t="shared" si="3"/>
        <v>1</v>
      </c>
      <c r="O41" s="2">
        <f t="shared" si="4"/>
        <v>1</v>
      </c>
    </row>
    <row r="42" spans="1:15" ht="30" customHeight="1">
      <c r="A42" s="7">
        <v>2003</v>
      </c>
      <c r="B42" s="7" t="s">
        <v>193</v>
      </c>
      <c r="C42" s="7" t="s">
        <v>194</v>
      </c>
      <c r="D42" s="9" t="s">
        <v>195</v>
      </c>
      <c r="E42" s="7" t="s">
        <v>196</v>
      </c>
      <c r="F42" s="7">
        <v>87</v>
      </c>
      <c r="G42" s="7" t="s">
        <v>197</v>
      </c>
      <c r="H42" s="7" t="s">
        <v>147</v>
      </c>
      <c r="I42" s="1"/>
      <c r="J42" s="2"/>
      <c r="K42" s="3">
        <f t="shared" si="0"/>
        <v>0</v>
      </c>
      <c r="L42" s="3">
        <f t="shared" si="1"/>
        <v>0</v>
      </c>
      <c r="M42" s="3">
        <f t="shared" si="2"/>
        <v>1</v>
      </c>
      <c r="N42" s="2">
        <f t="shared" si="3"/>
        <v>1</v>
      </c>
      <c r="O42" s="2">
        <f t="shared" si="4"/>
        <v>1</v>
      </c>
    </row>
    <row r="43" spans="1:15" ht="30" customHeight="1">
      <c r="A43" s="7">
        <v>2003</v>
      </c>
      <c r="B43" s="7" t="s">
        <v>198</v>
      </c>
      <c r="C43" s="7" t="s">
        <v>199</v>
      </c>
      <c r="D43" s="9" t="s">
        <v>200</v>
      </c>
      <c r="E43" s="7" t="s">
        <v>201</v>
      </c>
      <c r="F43" s="7">
        <v>40</v>
      </c>
      <c r="G43" s="7" t="s">
        <v>202</v>
      </c>
      <c r="H43" s="7" t="s">
        <v>147</v>
      </c>
      <c r="I43" s="1"/>
      <c r="J43" s="2"/>
      <c r="K43" s="3">
        <f t="shared" si="0"/>
        <v>0</v>
      </c>
      <c r="L43" s="3">
        <f t="shared" si="1"/>
        <v>0</v>
      </c>
      <c r="M43" s="3">
        <f t="shared" si="2"/>
        <v>0</v>
      </c>
      <c r="N43" s="2">
        <f t="shared" si="3"/>
        <v>0</v>
      </c>
      <c r="O43" s="2">
        <f t="shared" si="4"/>
        <v>1</v>
      </c>
    </row>
    <row r="44" spans="1:15" ht="30" customHeight="1">
      <c r="A44" s="7">
        <v>2003</v>
      </c>
      <c r="B44" s="7" t="s">
        <v>203</v>
      </c>
      <c r="C44" s="7" t="s">
        <v>204</v>
      </c>
      <c r="D44" s="9" t="s">
        <v>205</v>
      </c>
      <c r="E44" s="7" t="s">
        <v>206</v>
      </c>
      <c r="F44" s="7">
        <v>17</v>
      </c>
      <c r="G44" s="7" t="s">
        <v>207</v>
      </c>
      <c r="H44" s="7" t="s">
        <v>147</v>
      </c>
      <c r="I44" s="1"/>
      <c r="J44" s="2"/>
      <c r="K44" s="3">
        <f t="shared" si="0"/>
        <v>0</v>
      </c>
      <c r="L44" s="3">
        <f t="shared" si="1"/>
        <v>0</v>
      </c>
      <c r="M44" s="3">
        <f t="shared" si="2"/>
        <v>0</v>
      </c>
      <c r="N44" s="2">
        <f t="shared" si="3"/>
        <v>0</v>
      </c>
      <c r="O44" s="2">
        <f t="shared" si="4"/>
        <v>1</v>
      </c>
    </row>
    <row r="45" spans="1:15" ht="30" customHeight="1">
      <c r="A45" s="7">
        <v>2003</v>
      </c>
      <c r="B45" s="7" t="s">
        <v>208</v>
      </c>
      <c r="C45" s="7" t="s">
        <v>209</v>
      </c>
      <c r="D45" s="9" t="s">
        <v>210</v>
      </c>
      <c r="E45" s="7" t="s">
        <v>211</v>
      </c>
      <c r="F45" s="7">
        <v>88</v>
      </c>
      <c r="G45" s="7" t="s">
        <v>212</v>
      </c>
      <c r="H45" s="7" t="s">
        <v>147</v>
      </c>
      <c r="I45" s="1"/>
      <c r="J45" s="2"/>
      <c r="K45" s="3">
        <f t="shared" si="0"/>
        <v>0</v>
      </c>
      <c r="L45" s="3">
        <f t="shared" si="1"/>
        <v>0</v>
      </c>
      <c r="M45" s="3">
        <f t="shared" si="2"/>
        <v>0</v>
      </c>
      <c r="N45" s="2">
        <f t="shared" si="3"/>
        <v>0</v>
      </c>
      <c r="O45" s="2">
        <f t="shared" si="4"/>
        <v>1</v>
      </c>
    </row>
    <row r="46" spans="1:15" ht="30" customHeight="1">
      <c r="A46" s="7">
        <v>2003</v>
      </c>
      <c r="B46" s="7" t="s">
        <v>213</v>
      </c>
      <c r="C46" s="7" t="s">
        <v>214</v>
      </c>
      <c r="D46" s="9" t="s">
        <v>215</v>
      </c>
      <c r="E46" s="7" t="s">
        <v>216</v>
      </c>
      <c r="F46" s="7">
        <v>23</v>
      </c>
      <c r="G46" s="7" t="s">
        <v>217</v>
      </c>
      <c r="H46" s="7" t="s">
        <v>147</v>
      </c>
      <c r="I46" s="1"/>
      <c r="J46" s="2"/>
      <c r="K46" s="3">
        <f t="shared" si="0"/>
        <v>1</v>
      </c>
      <c r="L46" s="3">
        <f t="shared" si="1"/>
        <v>0</v>
      </c>
      <c r="M46" s="3">
        <f t="shared" si="2"/>
        <v>0</v>
      </c>
      <c r="N46" s="2">
        <f t="shared" si="3"/>
        <v>1</v>
      </c>
      <c r="O46" s="2">
        <f t="shared" si="4"/>
        <v>1</v>
      </c>
    </row>
    <row r="47" spans="1:15" ht="30" customHeight="1">
      <c r="A47" s="7">
        <v>2003</v>
      </c>
      <c r="B47" s="7" t="s">
        <v>218</v>
      </c>
      <c r="C47" s="7" t="s">
        <v>114</v>
      </c>
      <c r="D47" s="9" t="s">
        <v>219</v>
      </c>
      <c r="E47" s="7" t="s">
        <v>220</v>
      </c>
      <c r="F47" s="7">
        <v>87</v>
      </c>
      <c r="G47" s="10"/>
      <c r="H47" s="7" t="s">
        <v>147</v>
      </c>
      <c r="I47" s="1"/>
      <c r="J47" s="2"/>
      <c r="K47" s="3">
        <f t="shared" si="0"/>
        <v>0</v>
      </c>
      <c r="L47" s="3">
        <f t="shared" si="1"/>
        <v>0</v>
      </c>
      <c r="M47" s="3">
        <f t="shared" si="2"/>
        <v>1</v>
      </c>
      <c r="N47" s="2">
        <f t="shared" si="3"/>
        <v>1</v>
      </c>
      <c r="O47" s="2">
        <f t="shared" si="4"/>
        <v>1</v>
      </c>
    </row>
    <row r="48" spans="1:15" ht="30" customHeight="1">
      <c r="A48" s="7">
        <v>2003</v>
      </c>
      <c r="B48" s="7" t="s">
        <v>221</v>
      </c>
      <c r="C48" s="7" t="s">
        <v>24</v>
      </c>
      <c r="D48" s="9" t="s">
        <v>222</v>
      </c>
      <c r="E48" s="7" t="s">
        <v>223</v>
      </c>
      <c r="F48" s="7">
        <v>63</v>
      </c>
      <c r="G48" s="7" t="s">
        <v>224</v>
      </c>
      <c r="H48" s="7" t="s">
        <v>147</v>
      </c>
      <c r="I48" s="1"/>
      <c r="J48" s="2"/>
      <c r="K48" s="3">
        <f t="shared" si="0"/>
        <v>0</v>
      </c>
      <c r="L48" s="3">
        <f t="shared" si="1"/>
        <v>0</v>
      </c>
      <c r="M48" s="3">
        <f t="shared" si="2"/>
        <v>0</v>
      </c>
      <c r="N48" s="2">
        <f t="shared" si="3"/>
        <v>0</v>
      </c>
      <c r="O48" s="2">
        <f t="shared" si="4"/>
        <v>1</v>
      </c>
    </row>
    <row r="49" spans="1:15" ht="30" customHeight="1">
      <c r="A49" s="7">
        <v>2003</v>
      </c>
      <c r="B49" s="7" t="s">
        <v>225</v>
      </c>
      <c r="C49" s="7" t="s">
        <v>226</v>
      </c>
      <c r="D49" s="9" t="s">
        <v>227</v>
      </c>
      <c r="E49" s="7" t="s">
        <v>228</v>
      </c>
      <c r="F49" s="7">
        <v>42</v>
      </c>
      <c r="G49" s="7" t="s">
        <v>229</v>
      </c>
      <c r="H49" s="7" t="s">
        <v>147</v>
      </c>
      <c r="I49" s="1"/>
      <c r="J49" s="2"/>
      <c r="K49" s="3">
        <f t="shared" si="0"/>
        <v>0</v>
      </c>
      <c r="L49" s="3">
        <f t="shared" si="1"/>
        <v>0</v>
      </c>
      <c r="M49" s="3">
        <f t="shared" si="2"/>
        <v>0</v>
      </c>
      <c r="N49" s="2">
        <f t="shared" si="3"/>
        <v>0</v>
      </c>
      <c r="O49" s="2">
        <f t="shared" si="4"/>
        <v>1</v>
      </c>
    </row>
    <row r="50" spans="1:15" ht="30" customHeight="1">
      <c r="A50" s="7">
        <v>2003</v>
      </c>
      <c r="B50" s="7" t="s">
        <v>230</v>
      </c>
      <c r="C50" s="7" t="s">
        <v>231</v>
      </c>
      <c r="D50" s="9" t="s">
        <v>232</v>
      </c>
      <c r="E50" s="7" t="s">
        <v>233</v>
      </c>
      <c r="F50" s="7">
        <v>42</v>
      </c>
      <c r="G50" s="7" t="s">
        <v>234</v>
      </c>
      <c r="H50" s="7" t="s">
        <v>147</v>
      </c>
      <c r="I50" s="1"/>
      <c r="J50" s="2"/>
      <c r="K50" s="3">
        <f t="shared" si="0"/>
        <v>0</v>
      </c>
      <c r="L50" s="3">
        <f t="shared" si="1"/>
        <v>0</v>
      </c>
      <c r="M50" s="3">
        <f t="shared" si="2"/>
        <v>0</v>
      </c>
      <c r="N50" s="2">
        <f t="shared" si="3"/>
        <v>0</v>
      </c>
      <c r="O50" s="2">
        <f t="shared" si="4"/>
        <v>1</v>
      </c>
    </row>
    <row r="51" spans="1:15" ht="30" customHeight="1">
      <c r="A51" s="10"/>
      <c r="B51" s="10"/>
      <c r="C51" s="10"/>
      <c r="D51" s="8"/>
      <c r="E51" s="10"/>
      <c r="F51" s="10"/>
      <c r="G51" s="10"/>
      <c r="H51" s="10"/>
      <c r="I51" s="1"/>
      <c r="J51" s="2"/>
      <c r="K51" s="11">
        <f t="shared" ref="K51:O51" si="5">SUM(K3:K50)</f>
        <v>4</v>
      </c>
      <c r="L51" s="11">
        <f t="shared" si="5"/>
        <v>2</v>
      </c>
      <c r="M51" s="11">
        <f t="shared" si="5"/>
        <v>11</v>
      </c>
      <c r="N51" s="12">
        <f t="shared" si="5"/>
        <v>17</v>
      </c>
      <c r="O51" s="12">
        <f t="shared" si="5"/>
        <v>47</v>
      </c>
    </row>
    <row r="52" spans="1:15" ht="30" customHeight="1">
      <c r="A52" s="7">
        <v>2004</v>
      </c>
      <c r="B52" s="7" t="s">
        <v>235</v>
      </c>
      <c r="C52" s="7" t="s">
        <v>236</v>
      </c>
      <c r="D52" s="9" t="s">
        <v>237</v>
      </c>
      <c r="E52" s="7" t="s">
        <v>238</v>
      </c>
      <c r="F52" s="7">
        <v>23</v>
      </c>
      <c r="G52" s="7" t="s">
        <v>239</v>
      </c>
      <c r="H52" s="7" t="s">
        <v>17</v>
      </c>
      <c r="I52" s="1"/>
      <c r="J52" s="2"/>
      <c r="K52" s="3">
        <f t="shared" ref="K52:K85" si="6">IF(F52=23,1,0)</f>
        <v>1</v>
      </c>
      <c r="L52" s="3">
        <f t="shared" ref="L52:L85" si="7">IF(F52=19,1,0)</f>
        <v>0</v>
      </c>
      <c r="M52" s="3">
        <f t="shared" ref="M52:M85" si="8">IF(F52=87,1,0)</f>
        <v>0</v>
      </c>
      <c r="N52" s="2">
        <f t="shared" ref="N52:N85" si="9">SUM(K52:M52)</f>
        <v>1</v>
      </c>
      <c r="O52" s="2">
        <f t="shared" ref="O52:O85" si="10">COUNT(F52)</f>
        <v>1</v>
      </c>
    </row>
    <row r="53" spans="1:15" ht="30" customHeight="1">
      <c r="A53" s="7">
        <v>2004</v>
      </c>
      <c r="B53" s="7" t="s">
        <v>240</v>
      </c>
      <c r="C53" s="7" t="s">
        <v>241</v>
      </c>
      <c r="D53" s="9" t="s">
        <v>242</v>
      </c>
      <c r="E53" s="7" t="s">
        <v>243</v>
      </c>
      <c r="F53" s="7">
        <v>64</v>
      </c>
      <c r="G53" s="7" t="s">
        <v>244</v>
      </c>
      <c r="H53" s="7" t="s">
        <v>17</v>
      </c>
      <c r="I53" s="1"/>
      <c r="J53" s="2"/>
      <c r="K53" s="3">
        <f t="shared" si="6"/>
        <v>0</v>
      </c>
      <c r="L53" s="3">
        <f t="shared" si="7"/>
        <v>0</v>
      </c>
      <c r="M53" s="3">
        <f t="shared" si="8"/>
        <v>0</v>
      </c>
      <c r="N53" s="2">
        <f t="shared" si="9"/>
        <v>0</v>
      </c>
      <c r="O53" s="2">
        <f t="shared" si="10"/>
        <v>1</v>
      </c>
    </row>
    <row r="54" spans="1:15" ht="30" customHeight="1">
      <c r="A54" s="7">
        <v>2004</v>
      </c>
      <c r="B54" s="7" t="s">
        <v>245</v>
      </c>
      <c r="C54" s="7" t="s">
        <v>246</v>
      </c>
      <c r="D54" s="9" t="s">
        <v>247</v>
      </c>
      <c r="E54" s="10"/>
      <c r="F54" s="7">
        <v>37</v>
      </c>
      <c r="G54" s="10"/>
      <c r="H54" s="7" t="s">
        <v>17</v>
      </c>
      <c r="I54" s="1"/>
      <c r="J54" s="2"/>
      <c r="K54" s="3">
        <f t="shared" si="6"/>
        <v>0</v>
      </c>
      <c r="L54" s="3">
        <f t="shared" si="7"/>
        <v>0</v>
      </c>
      <c r="M54" s="3">
        <f t="shared" si="8"/>
        <v>0</v>
      </c>
      <c r="N54" s="2">
        <f t="shared" si="9"/>
        <v>0</v>
      </c>
      <c r="O54" s="2">
        <f t="shared" si="10"/>
        <v>1</v>
      </c>
    </row>
    <row r="55" spans="1:15" ht="30" customHeight="1">
      <c r="A55" s="7">
        <v>2004</v>
      </c>
      <c r="B55" s="7" t="s">
        <v>248</v>
      </c>
      <c r="C55" s="7" t="s">
        <v>249</v>
      </c>
      <c r="D55" s="9" t="s">
        <v>250</v>
      </c>
      <c r="E55" s="7" t="s">
        <v>251</v>
      </c>
      <c r="F55" s="7">
        <v>87</v>
      </c>
      <c r="G55" s="10"/>
      <c r="H55" s="7" t="s">
        <v>17</v>
      </c>
      <c r="I55" s="1"/>
      <c r="J55" s="2"/>
      <c r="K55" s="3">
        <f t="shared" si="6"/>
        <v>0</v>
      </c>
      <c r="L55" s="3">
        <f t="shared" si="7"/>
        <v>0</v>
      </c>
      <c r="M55" s="3">
        <f t="shared" si="8"/>
        <v>1</v>
      </c>
      <c r="N55" s="2">
        <f t="shared" si="9"/>
        <v>1</v>
      </c>
      <c r="O55" s="2">
        <f t="shared" si="10"/>
        <v>1</v>
      </c>
    </row>
    <row r="56" spans="1:15" ht="30" customHeight="1">
      <c r="A56" s="7">
        <v>2004</v>
      </c>
      <c r="B56" s="7" t="s">
        <v>252</v>
      </c>
      <c r="C56" s="7" t="s">
        <v>253</v>
      </c>
      <c r="D56" s="9" t="s">
        <v>254</v>
      </c>
      <c r="E56" s="7" t="s">
        <v>255</v>
      </c>
      <c r="F56" s="7">
        <v>87</v>
      </c>
      <c r="G56" s="7" t="s">
        <v>256</v>
      </c>
      <c r="H56" s="7" t="s">
        <v>17</v>
      </c>
      <c r="I56" s="1"/>
      <c r="J56" s="2"/>
      <c r="K56" s="3">
        <f t="shared" si="6"/>
        <v>0</v>
      </c>
      <c r="L56" s="3">
        <f t="shared" si="7"/>
        <v>0</v>
      </c>
      <c r="M56" s="3">
        <f t="shared" si="8"/>
        <v>1</v>
      </c>
      <c r="N56" s="2">
        <f t="shared" si="9"/>
        <v>1</v>
      </c>
      <c r="O56" s="2">
        <f t="shared" si="10"/>
        <v>1</v>
      </c>
    </row>
    <row r="57" spans="1:15" ht="30" customHeight="1">
      <c r="A57" s="7">
        <v>2004</v>
      </c>
      <c r="B57" s="7" t="s">
        <v>257</v>
      </c>
      <c r="C57" s="7" t="s">
        <v>109</v>
      </c>
      <c r="D57" s="9" t="s">
        <v>258</v>
      </c>
      <c r="E57" s="7" t="s">
        <v>259</v>
      </c>
      <c r="F57" s="7">
        <v>19</v>
      </c>
      <c r="G57" s="10"/>
      <c r="H57" s="7" t="s">
        <v>17</v>
      </c>
      <c r="I57" s="1"/>
      <c r="J57" s="2"/>
      <c r="K57" s="3">
        <f t="shared" si="6"/>
        <v>0</v>
      </c>
      <c r="L57" s="3">
        <f t="shared" si="7"/>
        <v>1</v>
      </c>
      <c r="M57" s="3">
        <f t="shared" si="8"/>
        <v>0</v>
      </c>
      <c r="N57" s="2">
        <f t="shared" si="9"/>
        <v>1</v>
      </c>
      <c r="O57" s="2">
        <f t="shared" si="10"/>
        <v>1</v>
      </c>
    </row>
    <row r="58" spans="1:15" ht="30" customHeight="1">
      <c r="A58" s="7">
        <v>2004</v>
      </c>
      <c r="B58" s="7" t="s">
        <v>260</v>
      </c>
      <c r="C58" s="7" t="s">
        <v>261</v>
      </c>
      <c r="D58" s="9" t="s">
        <v>262</v>
      </c>
      <c r="E58" s="7" t="s">
        <v>263</v>
      </c>
      <c r="F58" s="7">
        <v>65</v>
      </c>
      <c r="G58" s="7" t="s">
        <v>264</v>
      </c>
      <c r="H58" s="7" t="s">
        <v>17</v>
      </c>
      <c r="I58" s="1"/>
      <c r="J58" s="2"/>
      <c r="K58" s="3">
        <f t="shared" si="6"/>
        <v>0</v>
      </c>
      <c r="L58" s="3">
        <f t="shared" si="7"/>
        <v>0</v>
      </c>
      <c r="M58" s="3">
        <f t="shared" si="8"/>
        <v>0</v>
      </c>
      <c r="N58" s="2">
        <f t="shared" si="9"/>
        <v>0</v>
      </c>
      <c r="O58" s="2">
        <f t="shared" si="10"/>
        <v>1</v>
      </c>
    </row>
    <row r="59" spans="1:15" ht="30" customHeight="1">
      <c r="A59" s="7">
        <v>2004</v>
      </c>
      <c r="B59" s="7" t="s">
        <v>265</v>
      </c>
      <c r="C59" s="7" t="s">
        <v>266</v>
      </c>
      <c r="D59" s="9" t="s">
        <v>267</v>
      </c>
      <c r="E59" s="7" t="s">
        <v>163</v>
      </c>
      <c r="F59" s="7">
        <v>23</v>
      </c>
      <c r="G59" s="7" t="s">
        <v>164</v>
      </c>
      <c r="H59" s="7" t="s">
        <v>17</v>
      </c>
      <c r="I59" s="1"/>
      <c r="J59" s="2"/>
      <c r="K59" s="3">
        <f t="shared" si="6"/>
        <v>1</v>
      </c>
      <c r="L59" s="3">
        <f t="shared" si="7"/>
        <v>0</v>
      </c>
      <c r="M59" s="3">
        <f t="shared" si="8"/>
        <v>0</v>
      </c>
      <c r="N59" s="2">
        <f t="shared" si="9"/>
        <v>1</v>
      </c>
      <c r="O59" s="2">
        <f t="shared" si="10"/>
        <v>1</v>
      </c>
    </row>
    <row r="60" spans="1:15" ht="30" customHeight="1">
      <c r="A60" s="7">
        <v>2004</v>
      </c>
      <c r="B60" s="7" t="s">
        <v>268</v>
      </c>
      <c r="C60" s="7" t="s">
        <v>261</v>
      </c>
      <c r="D60" s="9" t="s">
        <v>269</v>
      </c>
      <c r="E60" s="7" t="s">
        <v>270</v>
      </c>
      <c r="F60" s="7">
        <v>87</v>
      </c>
      <c r="G60" s="10"/>
      <c r="H60" s="7" t="s">
        <v>17</v>
      </c>
      <c r="I60" s="1"/>
      <c r="J60" s="2"/>
      <c r="K60" s="3">
        <f t="shared" si="6"/>
        <v>0</v>
      </c>
      <c r="L60" s="3">
        <f t="shared" si="7"/>
        <v>0</v>
      </c>
      <c r="M60" s="3">
        <f t="shared" si="8"/>
        <v>1</v>
      </c>
      <c r="N60" s="2">
        <f t="shared" si="9"/>
        <v>1</v>
      </c>
      <c r="O60" s="2">
        <f t="shared" si="10"/>
        <v>1</v>
      </c>
    </row>
    <row r="61" spans="1:15" ht="30" customHeight="1">
      <c r="A61" s="7">
        <v>2004</v>
      </c>
      <c r="B61" s="7" t="s">
        <v>271</v>
      </c>
      <c r="C61" s="7" t="s">
        <v>272</v>
      </c>
      <c r="D61" s="9" t="s">
        <v>273</v>
      </c>
      <c r="E61" s="7" t="s">
        <v>274</v>
      </c>
      <c r="F61" s="7">
        <v>36</v>
      </c>
      <c r="G61" s="7" t="s">
        <v>275</v>
      </c>
      <c r="H61" s="7" t="s">
        <v>17</v>
      </c>
      <c r="I61" s="1"/>
      <c r="J61" s="2"/>
      <c r="K61" s="3">
        <f t="shared" si="6"/>
        <v>0</v>
      </c>
      <c r="L61" s="3">
        <f t="shared" si="7"/>
        <v>0</v>
      </c>
      <c r="M61" s="3">
        <f t="shared" si="8"/>
        <v>0</v>
      </c>
      <c r="N61" s="2">
        <f t="shared" si="9"/>
        <v>0</v>
      </c>
      <c r="O61" s="2">
        <f t="shared" si="10"/>
        <v>1</v>
      </c>
    </row>
    <row r="62" spans="1:15" ht="30" customHeight="1">
      <c r="A62" s="7">
        <v>2004</v>
      </c>
      <c r="B62" s="7" t="s">
        <v>276</v>
      </c>
      <c r="C62" s="7" t="s">
        <v>277</v>
      </c>
      <c r="D62" s="9" t="s">
        <v>278</v>
      </c>
      <c r="E62" s="7" t="s">
        <v>279</v>
      </c>
      <c r="F62" s="7">
        <v>38</v>
      </c>
      <c r="G62" s="7" t="s">
        <v>280</v>
      </c>
      <c r="H62" s="7" t="s">
        <v>17</v>
      </c>
      <c r="I62" s="1"/>
      <c r="J62" s="2"/>
      <c r="K62" s="3">
        <f t="shared" si="6"/>
        <v>0</v>
      </c>
      <c r="L62" s="3">
        <f t="shared" si="7"/>
        <v>0</v>
      </c>
      <c r="M62" s="3">
        <f t="shared" si="8"/>
        <v>0</v>
      </c>
      <c r="N62" s="2">
        <f t="shared" si="9"/>
        <v>0</v>
      </c>
      <c r="O62" s="2">
        <f t="shared" si="10"/>
        <v>1</v>
      </c>
    </row>
    <row r="63" spans="1:15" ht="30" customHeight="1">
      <c r="A63" s="7">
        <v>2004</v>
      </c>
      <c r="B63" s="7" t="s">
        <v>281</v>
      </c>
      <c r="C63" s="7" t="s">
        <v>282</v>
      </c>
      <c r="D63" s="9" t="s">
        <v>283</v>
      </c>
      <c r="E63" s="7" t="s">
        <v>284</v>
      </c>
      <c r="F63" s="7">
        <v>79</v>
      </c>
      <c r="G63" s="7" t="s">
        <v>285</v>
      </c>
      <c r="H63" s="7" t="s">
        <v>17</v>
      </c>
      <c r="I63" s="1"/>
      <c r="J63" s="2"/>
      <c r="K63" s="3">
        <f t="shared" si="6"/>
        <v>0</v>
      </c>
      <c r="L63" s="3">
        <f t="shared" si="7"/>
        <v>0</v>
      </c>
      <c r="M63" s="3">
        <f t="shared" si="8"/>
        <v>0</v>
      </c>
      <c r="N63" s="2">
        <f t="shared" si="9"/>
        <v>0</v>
      </c>
      <c r="O63" s="2">
        <f t="shared" si="10"/>
        <v>1</v>
      </c>
    </row>
    <row r="64" spans="1:15" ht="30" customHeight="1">
      <c r="A64" s="7">
        <v>2004</v>
      </c>
      <c r="B64" s="7" t="s">
        <v>286</v>
      </c>
      <c r="C64" s="7" t="s">
        <v>236</v>
      </c>
      <c r="D64" s="9" t="s">
        <v>287</v>
      </c>
      <c r="E64" s="7" t="s">
        <v>288</v>
      </c>
      <c r="F64" s="7">
        <v>87</v>
      </c>
      <c r="G64" s="7" t="s">
        <v>289</v>
      </c>
      <c r="H64" s="7" t="s">
        <v>17</v>
      </c>
      <c r="I64" s="1"/>
      <c r="J64" s="2"/>
      <c r="K64" s="3">
        <f t="shared" si="6"/>
        <v>0</v>
      </c>
      <c r="L64" s="3">
        <f t="shared" si="7"/>
        <v>0</v>
      </c>
      <c r="M64" s="3">
        <f t="shared" si="8"/>
        <v>1</v>
      </c>
      <c r="N64" s="2">
        <f t="shared" si="9"/>
        <v>1</v>
      </c>
      <c r="O64" s="2">
        <f t="shared" si="10"/>
        <v>1</v>
      </c>
    </row>
    <row r="65" spans="1:15" ht="30" customHeight="1">
      <c r="A65" s="7">
        <v>2004</v>
      </c>
      <c r="B65" s="7" t="s">
        <v>290</v>
      </c>
      <c r="C65" s="7" t="s">
        <v>291</v>
      </c>
      <c r="D65" s="9" t="s">
        <v>292</v>
      </c>
      <c r="E65" s="7" t="s">
        <v>293</v>
      </c>
      <c r="F65" s="7">
        <v>24</v>
      </c>
      <c r="G65" s="10"/>
      <c r="H65" s="7" t="s">
        <v>17</v>
      </c>
      <c r="I65" s="1"/>
      <c r="J65" s="2"/>
      <c r="K65" s="3">
        <f t="shared" si="6"/>
        <v>0</v>
      </c>
      <c r="L65" s="3">
        <f t="shared" si="7"/>
        <v>0</v>
      </c>
      <c r="M65" s="3">
        <f t="shared" si="8"/>
        <v>0</v>
      </c>
      <c r="N65" s="2">
        <f t="shared" si="9"/>
        <v>0</v>
      </c>
      <c r="O65" s="2">
        <f t="shared" si="10"/>
        <v>1</v>
      </c>
    </row>
    <row r="66" spans="1:15" ht="30" customHeight="1">
      <c r="A66" s="7">
        <v>2004</v>
      </c>
      <c r="B66" s="7" t="s">
        <v>294</v>
      </c>
      <c r="C66" s="7" t="s">
        <v>226</v>
      </c>
      <c r="D66" s="9" t="s">
        <v>295</v>
      </c>
      <c r="E66" s="7" t="s">
        <v>296</v>
      </c>
      <c r="F66" s="7">
        <v>19</v>
      </c>
      <c r="G66" s="7" t="s">
        <v>297</v>
      </c>
      <c r="H66" s="7" t="s">
        <v>17</v>
      </c>
      <c r="I66" s="1"/>
      <c r="J66" s="2"/>
      <c r="K66" s="3">
        <f t="shared" si="6"/>
        <v>0</v>
      </c>
      <c r="L66" s="3">
        <f t="shared" si="7"/>
        <v>1</v>
      </c>
      <c r="M66" s="3">
        <f t="shared" si="8"/>
        <v>0</v>
      </c>
      <c r="N66" s="2">
        <f t="shared" si="9"/>
        <v>1</v>
      </c>
      <c r="O66" s="2">
        <f t="shared" si="10"/>
        <v>1</v>
      </c>
    </row>
    <row r="67" spans="1:15" ht="30" customHeight="1">
      <c r="A67" s="7">
        <v>2004</v>
      </c>
      <c r="B67" s="7" t="s">
        <v>298</v>
      </c>
      <c r="C67" s="7" t="s">
        <v>14</v>
      </c>
      <c r="D67" s="9" t="s">
        <v>299</v>
      </c>
      <c r="E67" s="7" t="s">
        <v>300</v>
      </c>
      <c r="F67" s="7">
        <v>22</v>
      </c>
      <c r="G67" s="10"/>
      <c r="H67" s="7" t="s">
        <v>17</v>
      </c>
      <c r="I67" s="1"/>
      <c r="J67" s="2"/>
      <c r="K67" s="3">
        <f t="shared" si="6"/>
        <v>0</v>
      </c>
      <c r="L67" s="3">
        <f t="shared" si="7"/>
        <v>0</v>
      </c>
      <c r="M67" s="3">
        <f t="shared" si="8"/>
        <v>0</v>
      </c>
      <c r="N67" s="2">
        <f t="shared" si="9"/>
        <v>0</v>
      </c>
      <c r="O67" s="2">
        <f t="shared" si="10"/>
        <v>1</v>
      </c>
    </row>
    <row r="68" spans="1:15" ht="30" customHeight="1">
      <c r="A68" s="7">
        <v>2004</v>
      </c>
      <c r="B68" s="7" t="s">
        <v>301</v>
      </c>
      <c r="C68" s="7" t="s">
        <v>302</v>
      </c>
      <c r="D68" s="9" t="s">
        <v>303</v>
      </c>
      <c r="E68" s="7" t="s">
        <v>304</v>
      </c>
      <c r="F68" s="7">
        <v>87</v>
      </c>
      <c r="G68" s="7" t="s">
        <v>305</v>
      </c>
      <c r="H68" s="7" t="s">
        <v>17</v>
      </c>
      <c r="I68" s="1"/>
      <c r="J68" s="2"/>
      <c r="K68" s="3">
        <f t="shared" si="6"/>
        <v>0</v>
      </c>
      <c r="L68" s="3">
        <f t="shared" si="7"/>
        <v>0</v>
      </c>
      <c r="M68" s="3">
        <f t="shared" si="8"/>
        <v>1</v>
      </c>
      <c r="N68" s="2">
        <f t="shared" si="9"/>
        <v>1</v>
      </c>
      <c r="O68" s="2">
        <f t="shared" si="10"/>
        <v>1</v>
      </c>
    </row>
    <row r="69" spans="1:15" ht="30" customHeight="1">
      <c r="A69" s="7">
        <v>2004</v>
      </c>
      <c r="B69" s="7" t="s">
        <v>306</v>
      </c>
      <c r="C69" s="7" t="s">
        <v>307</v>
      </c>
      <c r="D69" s="9" t="s">
        <v>308</v>
      </c>
      <c r="E69" s="7" t="s">
        <v>309</v>
      </c>
      <c r="F69" s="7">
        <v>77</v>
      </c>
      <c r="G69" s="7" t="s">
        <v>310</v>
      </c>
      <c r="H69" s="7" t="s">
        <v>17</v>
      </c>
      <c r="I69" s="1"/>
      <c r="J69" s="2"/>
      <c r="K69" s="3">
        <f t="shared" si="6"/>
        <v>0</v>
      </c>
      <c r="L69" s="3">
        <f t="shared" si="7"/>
        <v>0</v>
      </c>
      <c r="M69" s="3">
        <f t="shared" si="8"/>
        <v>0</v>
      </c>
      <c r="N69" s="2">
        <f t="shared" si="9"/>
        <v>0</v>
      </c>
      <c r="O69" s="2">
        <f t="shared" si="10"/>
        <v>1</v>
      </c>
    </row>
    <row r="70" spans="1:15" ht="30" customHeight="1">
      <c r="A70" s="7">
        <v>2004</v>
      </c>
      <c r="B70" s="7" t="s">
        <v>311</v>
      </c>
      <c r="C70" s="7" t="s">
        <v>312</v>
      </c>
      <c r="D70" s="9" t="s">
        <v>313</v>
      </c>
      <c r="E70" s="7" t="s">
        <v>314</v>
      </c>
      <c r="F70" s="7">
        <v>49</v>
      </c>
      <c r="G70" s="7" t="s">
        <v>315</v>
      </c>
      <c r="H70" s="7" t="s">
        <v>17</v>
      </c>
      <c r="I70" s="1"/>
      <c r="J70" s="2"/>
      <c r="K70" s="3">
        <f t="shared" si="6"/>
        <v>0</v>
      </c>
      <c r="L70" s="3">
        <f t="shared" si="7"/>
        <v>0</v>
      </c>
      <c r="M70" s="3">
        <f t="shared" si="8"/>
        <v>0</v>
      </c>
      <c r="N70" s="2">
        <f t="shared" si="9"/>
        <v>0</v>
      </c>
      <c r="O70" s="2">
        <f t="shared" si="10"/>
        <v>1</v>
      </c>
    </row>
    <row r="71" spans="1:15" ht="30" customHeight="1">
      <c r="A71" s="10"/>
      <c r="B71" s="10"/>
      <c r="C71" s="10"/>
      <c r="D71" s="8"/>
      <c r="E71" s="10"/>
      <c r="F71" s="10"/>
      <c r="G71" s="10"/>
      <c r="H71" s="10"/>
      <c r="I71" s="1"/>
      <c r="J71" s="2"/>
      <c r="K71" s="3">
        <f t="shared" si="6"/>
        <v>0</v>
      </c>
      <c r="L71" s="3">
        <f t="shared" si="7"/>
        <v>0</v>
      </c>
      <c r="M71" s="3">
        <f t="shared" si="8"/>
        <v>0</v>
      </c>
      <c r="N71" s="2">
        <f t="shared" si="9"/>
        <v>0</v>
      </c>
      <c r="O71" s="2">
        <f t="shared" si="10"/>
        <v>0</v>
      </c>
    </row>
    <row r="72" spans="1:15" ht="30" customHeight="1">
      <c r="A72" s="7">
        <v>2004</v>
      </c>
      <c r="B72" s="7" t="s">
        <v>316</v>
      </c>
      <c r="C72" s="7" t="s">
        <v>317</v>
      </c>
      <c r="D72" s="9" t="s">
        <v>318</v>
      </c>
      <c r="E72" s="7" t="s">
        <v>319</v>
      </c>
      <c r="F72" s="7">
        <v>100</v>
      </c>
      <c r="G72" s="7" t="s">
        <v>320</v>
      </c>
      <c r="H72" s="7" t="s">
        <v>147</v>
      </c>
      <c r="I72" s="1"/>
      <c r="J72" s="2"/>
      <c r="K72" s="3">
        <f t="shared" si="6"/>
        <v>0</v>
      </c>
      <c r="L72" s="3">
        <f t="shared" si="7"/>
        <v>0</v>
      </c>
      <c r="M72" s="3">
        <f t="shared" si="8"/>
        <v>0</v>
      </c>
      <c r="N72" s="2">
        <f t="shared" si="9"/>
        <v>0</v>
      </c>
      <c r="O72" s="2">
        <f t="shared" si="10"/>
        <v>1</v>
      </c>
    </row>
    <row r="73" spans="1:15" ht="30" customHeight="1">
      <c r="A73" s="7">
        <v>2004</v>
      </c>
      <c r="B73" s="7" t="s">
        <v>321</v>
      </c>
      <c r="C73" s="7" t="s">
        <v>322</v>
      </c>
      <c r="D73" s="9" t="s">
        <v>323</v>
      </c>
      <c r="E73" s="7" t="s">
        <v>319</v>
      </c>
      <c r="F73" s="7">
        <v>100</v>
      </c>
      <c r="G73" s="7" t="s">
        <v>320</v>
      </c>
      <c r="H73" s="7" t="s">
        <v>147</v>
      </c>
      <c r="I73" s="1"/>
      <c r="J73" s="2"/>
      <c r="K73" s="3">
        <f t="shared" si="6"/>
        <v>0</v>
      </c>
      <c r="L73" s="3">
        <f t="shared" si="7"/>
        <v>0</v>
      </c>
      <c r="M73" s="3">
        <f t="shared" si="8"/>
        <v>0</v>
      </c>
      <c r="N73" s="2">
        <f t="shared" si="9"/>
        <v>0</v>
      </c>
      <c r="O73" s="2">
        <f t="shared" si="10"/>
        <v>1</v>
      </c>
    </row>
    <row r="74" spans="1:15" ht="30" customHeight="1">
      <c r="A74" s="7">
        <v>2004</v>
      </c>
      <c r="B74" s="7" t="s">
        <v>32</v>
      </c>
      <c r="C74" s="7" t="s">
        <v>33</v>
      </c>
      <c r="D74" s="9" t="s">
        <v>324</v>
      </c>
      <c r="E74" s="7" t="s">
        <v>325</v>
      </c>
      <c r="F74" s="7">
        <v>87</v>
      </c>
      <c r="G74" s="7" t="s">
        <v>326</v>
      </c>
      <c r="H74" s="7" t="s">
        <v>147</v>
      </c>
      <c r="I74" s="1"/>
      <c r="J74" s="2"/>
      <c r="K74" s="3">
        <f t="shared" si="6"/>
        <v>0</v>
      </c>
      <c r="L74" s="3">
        <f t="shared" si="7"/>
        <v>0</v>
      </c>
      <c r="M74" s="3">
        <f t="shared" si="8"/>
        <v>1</v>
      </c>
      <c r="N74" s="2">
        <f t="shared" si="9"/>
        <v>1</v>
      </c>
      <c r="O74" s="2">
        <f t="shared" si="10"/>
        <v>1</v>
      </c>
    </row>
    <row r="75" spans="1:15" ht="30" customHeight="1">
      <c r="A75" s="7">
        <v>2004</v>
      </c>
      <c r="B75" s="7" t="s">
        <v>42</v>
      </c>
      <c r="C75" s="7" t="s">
        <v>43</v>
      </c>
      <c r="D75" s="9" t="s">
        <v>327</v>
      </c>
      <c r="E75" s="7" t="s">
        <v>328</v>
      </c>
      <c r="F75" s="7">
        <v>43</v>
      </c>
      <c r="G75" s="7" t="s">
        <v>329</v>
      </c>
      <c r="H75" s="7" t="s">
        <v>147</v>
      </c>
      <c r="I75" s="1"/>
      <c r="J75" s="2"/>
      <c r="K75" s="3">
        <f t="shared" si="6"/>
        <v>0</v>
      </c>
      <c r="L75" s="3">
        <f t="shared" si="7"/>
        <v>0</v>
      </c>
      <c r="M75" s="3">
        <f t="shared" si="8"/>
        <v>0</v>
      </c>
      <c r="N75" s="2">
        <f t="shared" si="9"/>
        <v>0</v>
      </c>
      <c r="O75" s="2">
        <f t="shared" si="10"/>
        <v>1</v>
      </c>
    </row>
    <row r="76" spans="1:15" ht="30" customHeight="1">
      <c r="A76" s="7">
        <v>2004</v>
      </c>
      <c r="B76" s="7" t="s">
        <v>56</v>
      </c>
      <c r="C76" s="7" t="s">
        <v>57</v>
      </c>
      <c r="D76" s="9" t="s">
        <v>330</v>
      </c>
      <c r="E76" s="7" t="s">
        <v>331</v>
      </c>
      <c r="F76" s="7">
        <v>39</v>
      </c>
      <c r="G76" s="7" t="s">
        <v>332</v>
      </c>
      <c r="H76" s="7" t="s">
        <v>147</v>
      </c>
      <c r="I76" s="1"/>
      <c r="J76" s="2"/>
      <c r="K76" s="3">
        <f t="shared" si="6"/>
        <v>0</v>
      </c>
      <c r="L76" s="3">
        <f t="shared" si="7"/>
        <v>0</v>
      </c>
      <c r="M76" s="3">
        <f t="shared" si="8"/>
        <v>0</v>
      </c>
      <c r="N76" s="2">
        <f t="shared" si="9"/>
        <v>0</v>
      </c>
      <c r="O76" s="2">
        <f t="shared" si="10"/>
        <v>1</v>
      </c>
    </row>
    <row r="77" spans="1:15" ht="30" customHeight="1">
      <c r="A77" s="7">
        <v>2004</v>
      </c>
      <c r="B77" s="7" t="s">
        <v>70</v>
      </c>
      <c r="C77" s="7" t="s">
        <v>71</v>
      </c>
      <c r="D77" s="9" t="s">
        <v>333</v>
      </c>
      <c r="E77" s="7" t="s">
        <v>334</v>
      </c>
      <c r="F77" s="7">
        <v>63</v>
      </c>
      <c r="G77" s="7" t="s">
        <v>335</v>
      </c>
      <c r="H77" s="7" t="s">
        <v>147</v>
      </c>
      <c r="I77" s="1"/>
      <c r="J77" s="2"/>
      <c r="K77" s="3">
        <f t="shared" si="6"/>
        <v>0</v>
      </c>
      <c r="L77" s="3">
        <f t="shared" si="7"/>
        <v>0</v>
      </c>
      <c r="M77" s="3">
        <f t="shared" si="8"/>
        <v>0</v>
      </c>
      <c r="N77" s="2">
        <f t="shared" si="9"/>
        <v>0</v>
      </c>
      <c r="O77" s="2">
        <f t="shared" si="10"/>
        <v>1</v>
      </c>
    </row>
    <row r="78" spans="1:15" ht="30" customHeight="1">
      <c r="A78" s="7">
        <v>2004</v>
      </c>
      <c r="B78" s="7" t="s">
        <v>75</v>
      </c>
      <c r="C78" s="7" t="s">
        <v>76</v>
      </c>
      <c r="D78" s="9" t="s">
        <v>336</v>
      </c>
      <c r="E78" s="7" t="s">
        <v>337</v>
      </c>
      <c r="F78" s="7">
        <v>4</v>
      </c>
      <c r="G78" s="7" t="s">
        <v>338</v>
      </c>
      <c r="H78" s="7" t="s">
        <v>147</v>
      </c>
      <c r="I78" s="1"/>
      <c r="J78" s="2"/>
      <c r="K78" s="3">
        <f t="shared" si="6"/>
        <v>0</v>
      </c>
      <c r="L78" s="3">
        <f t="shared" si="7"/>
        <v>0</v>
      </c>
      <c r="M78" s="3">
        <f t="shared" si="8"/>
        <v>0</v>
      </c>
      <c r="N78" s="2">
        <f t="shared" si="9"/>
        <v>0</v>
      </c>
      <c r="O78" s="2">
        <f t="shared" si="10"/>
        <v>1</v>
      </c>
    </row>
    <row r="79" spans="1:15" ht="30" customHeight="1">
      <c r="A79" s="7">
        <v>2004</v>
      </c>
      <c r="B79" s="7" t="s">
        <v>108</v>
      </c>
      <c r="C79" s="7" t="s">
        <v>109</v>
      </c>
      <c r="D79" s="9" t="s">
        <v>339</v>
      </c>
      <c r="E79" s="7" t="s">
        <v>340</v>
      </c>
      <c r="F79" s="7">
        <v>36</v>
      </c>
      <c r="G79" s="7" t="s">
        <v>341</v>
      </c>
      <c r="H79" s="7" t="s">
        <v>147</v>
      </c>
      <c r="I79" s="1"/>
      <c r="J79" s="2"/>
      <c r="K79" s="3">
        <f t="shared" si="6"/>
        <v>0</v>
      </c>
      <c r="L79" s="3">
        <f t="shared" si="7"/>
        <v>0</v>
      </c>
      <c r="M79" s="3">
        <f t="shared" si="8"/>
        <v>0</v>
      </c>
      <c r="N79" s="2">
        <f t="shared" si="9"/>
        <v>0</v>
      </c>
      <c r="O79" s="2">
        <f t="shared" si="10"/>
        <v>1</v>
      </c>
    </row>
    <row r="80" spans="1:15" ht="30" customHeight="1">
      <c r="A80" s="7">
        <v>2004</v>
      </c>
      <c r="B80" s="7" t="s">
        <v>286</v>
      </c>
      <c r="C80" s="7" t="s">
        <v>236</v>
      </c>
      <c r="D80" s="9" t="s">
        <v>342</v>
      </c>
      <c r="E80" s="7" t="s">
        <v>343</v>
      </c>
      <c r="F80" s="7">
        <v>87</v>
      </c>
      <c r="G80" s="7" t="s">
        <v>344</v>
      </c>
      <c r="H80" s="7" t="s">
        <v>147</v>
      </c>
      <c r="I80" s="1"/>
      <c r="J80" s="2"/>
      <c r="K80" s="3">
        <f t="shared" si="6"/>
        <v>0</v>
      </c>
      <c r="L80" s="3">
        <f t="shared" si="7"/>
        <v>0</v>
      </c>
      <c r="M80" s="3">
        <f t="shared" si="8"/>
        <v>1</v>
      </c>
      <c r="N80" s="2">
        <f t="shared" si="9"/>
        <v>1</v>
      </c>
      <c r="O80" s="2">
        <f t="shared" si="10"/>
        <v>1</v>
      </c>
    </row>
    <row r="81" spans="1:15" ht="30" customHeight="1">
      <c r="A81" s="7">
        <v>2004</v>
      </c>
      <c r="B81" s="7" t="s">
        <v>118</v>
      </c>
      <c r="C81" s="7" t="s">
        <v>119</v>
      </c>
      <c r="D81" s="9" t="s">
        <v>345</v>
      </c>
      <c r="E81" s="7" t="s">
        <v>346</v>
      </c>
      <c r="F81" s="7">
        <v>43</v>
      </c>
      <c r="G81" s="7" t="s">
        <v>347</v>
      </c>
      <c r="H81" s="7" t="s">
        <v>147</v>
      </c>
      <c r="I81" s="1"/>
      <c r="J81" s="2"/>
      <c r="K81" s="3">
        <f t="shared" si="6"/>
        <v>0</v>
      </c>
      <c r="L81" s="3">
        <f t="shared" si="7"/>
        <v>0</v>
      </c>
      <c r="M81" s="3">
        <f t="shared" si="8"/>
        <v>0</v>
      </c>
      <c r="N81" s="2">
        <f t="shared" si="9"/>
        <v>0</v>
      </c>
      <c r="O81" s="2">
        <f t="shared" si="10"/>
        <v>1</v>
      </c>
    </row>
    <row r="82" spans="1:15" ht="30" customHeight="1">
      <c r="A82" s="7">
        <v>2004</v>
      </c>
      <c r="B82" s="7" t="s">
        <v>123</v>
      </c>
      <c r="C82" s="7" t="s">
        <v>124</v>
      </c>
      <c r="D82" s="9" t="s">
        <v>348</v>
      </c>
      <c r="E82" s="7" t="s">
        <v>349</v>
      </c>
      <c r="F82" s="7">
        <v>35</v>
      </c>
      <c r="G82" s="7" t="s">
        <v>350</v>
      </c>
      <c r="H82" s="7" t="s">
        <v>147</v>
      </c>
      <c r="I82" s="1"/>
      <c r="J82" s="2"/>
      <c r="K82" s="3">
        <f t="shared" si="6"/>
        <v>0</v>
      </c>
      <c r="L82" s="3">
        <f t="shared" si="7"/>
        <v>0</v>
      </c>
      <c r="M82" s="3">
        <f t="shared" si="8"/>
        <v>0</v>
      </c>
      <c r="N82" s="2">
        <f t="shared" si="9"/>
        <v>0</v>
      </c>
      <c r="O82" s="2">
        <f t="shared" si="10"/>
        <v>1</v>
      </c>
    </row>
    <row r="83" spans="1:15" ht="30" customHeight="1">
      <c r="A83" s="7">
        <v>2004</v>
      </c>
      <c r="B83" s="7" t="s">
        <v>128</v>
      </c>
      <c r="C83" s="7" t="s">
        <v>129</v>
      </c>
      <c r="D83" s="9" t="s">
        <v>351</v>
      </c>
      <c r="E83" s="7" t="s">
        <v>352</v>
      </c>
      <c r="F83" s="7">
        <v>31</v>
      </c>
      <c r="G83" s="7" t="s">
        <v>353</v>
      </c>
      <c r="H83" s="7" t="s">
        <v>147</v>
      </c>
      <c r="I83" s="1"/>
      <c r="J83" s="2"/>
      <c r="K83" s="3">
        <f t="shared" si="6"/>
        <v>0</v>
      </c>
      <c r="L83" s="3">
        <f t="shared" si="7"/>
        <v>0</v>
      </c>
      <c r="M83" s="3">
        <f t="shared" si="8"/>
        <v>0</v>
      </c>
      <c r="N83" s="2">
        <f t="shared" si="9"/>
        <v>0</v>
      </c>
      <c r="O83" s="2">
        <f t="shared" si="10"/>
        <v>1</v>
      </c>
    </row>
    <row r="84" spans="1:15" ht="30" customHeight="1">
      <c r="A84" s="7">
        <v>2004</v>
      </c>
      <c r="B84" s="7" t="s">
        <v>137</v>
      </c>
      <c r="C84" s="7" t="s">
        <v>354</v>
      </c>
      <c r="D84" s="9" t="s">
        <v>355</v>
      </c>
      <c r="E84" s="7" t="s">
        <v>191</v>
      </c>
      <c r="F84" s="7">
        <v>87</v>
      </c>
      <c r="G84" s="7" t="s">
        <v>356</v>
      </c>
      <c r="H84" s="7" t="s">
        <v>147</v>
      </c>
      <c r="I84" s="1"/>
      <c r="J84" s="2"/>
      <c r="K84" s="3">
        <f t="shared" si="6"/>
        <v>0</v>
      </c>
      <c r="L84" s="3">
        <f t="shared" si="7"/>
        <v>0</v>
      </c>
      <c r="M84" s="3">
        <f t="shared" si="8"/>
        <v>1</v>
      </c>
      <c r="N84" s="2">
        <f t="shared" si="9"/>
        <v>1</v>
      </c>
      <c r="O84" s="2">
        <f t="shared" si="10"/>
        <v>1</v>
      </c>
    </row>
    <row r="85" spans="1:15" ht="30" customHeight="1">
      <c r="A85" s="7">
        <v>2004</v>
      </c>
      <c r="B85" s="7" t="s">
        <v>357</v>
      </c>
      <c r="C85" s="7" t="s">
        <v>358</v>
      </c>
      <c r="D85" s="9" t="s">
        <v>359</v>
      </c>
      <c r="E85" s="7" t="s">
        <v>360</v>
      </c>
      <c r="F85" s="7">
        <v>33</v>
      </c>
      <c r="G85" s="7" t="s">
        <v>361</v>
      </c>
      <c r="H85" s="7" t="s">
        <v>147</v>
      </c>
      <c r="I85" s="1"/>
      <c r="J85" s="2"/>
      <c r="K85" s="3">
        <f t="shared" si="6"/>
        <v>0</v>
      </c>
      <c r="L85" s="3">
        <f t="shared" si="7"/>
        <v>0</v>
      </c>
      <c r="M85" s="3">
        <f t="shared" si="8"/>
        <v>0</v>
      </c>
      <c r="N85" s="2">
        <f t="shared" si="9"/>
        <v>0</v>
      </c>
      <c r="O85" s="2">
        <f t="shared" si="10"/>
        <v>1</v>
      </c>
    </row>
    <row r="86" spans="1:15" ht="30" customHeight="1">
      <c r="A86" s="10"/>
      <c r="B86" s="10"/>
      <c r="C86" s="10"/>
      <c r="D86" s="8"/>
      <c r="E86" s="10"/>
      <c r="F86" s="10"/>
      <c r="G86" s="10"/>
      <c r="H86" s="10"/>
      <c r="I86" s="1"/>
      <c r="J86" s="2"/>
      <c r="K86" s="11">
        <f t="shared" ref="K86:O86" si="11">SUM(K52:K85)</f>
        <v>2</v>
      </c>
      <c r="L86" s="11">
        <f t="shared" si="11"/>
        <v>2</v>
      </c>
      <c r="M86" s="11">
        <f t="shared" si="11"/>
        <v>8</v>
      </c>
      <c r="N86" s="12">
        <f t="shared" si="11"/>
        <v>12</v>
      </c>
      <c r="O86" s="12">
        <f t="shared" si="11"/>
        <v>33</v>
      </c>
    </row>
    <row r="87" spans="1:15" ht="30" customHeight="1">
      <c r="A87" s="7">
        <v>2005</v>
      </c>
      <c r="B87" s="7" t="s">
        <v>362</v>
      </c>
      <c r="C87" s="7" t="s">
        <v>363</v>
      </c>
      <c r="D87" s="9" t="s">
        <v>364</v>
      </c>
      <c r="E87" s="7" t="s">
        <v>365</v>
      </c>
      <c r="F87" s="7">
        <v>19</v>
      </c>
      <c r="G87" s="7" t="s">
        <v>366</v>
      </c>
      <c r="H87" s="7" t="s">
        <v>367</v>
      </c>
      <c r="I87" s="1"/>
      <c r="J87" s="2"/>
      <c r="K87" s="3">
        <f t="shared" ref="K87:K113" si="12">IF(F87=23,1,0)</f>
        <v>0</v>
      </c>
      <c r="L87" s="3">
        <f t="shared" ref="L87:L113" si="13">IF(F87=19,1,0)</f>
        <v>1</v>
      </c>
      <c r="M87" s="3">
        <f t="shared" ref="M87:M113" si="14">IF(F87=87,1,0)</f>
        <v>0</v>
      </c>
      <c r="N87" s="2">
        <f t="shared" ref="N87:N113" si="15">SUM(K87:M87)</f>
        <v>1</v>
      </c>
      <c r="O87" s="2">
        <f t="shared" ref="O87:O113" si="16">COUNT(F87)</f>
        <v>1</v>
      </c>
    </row>
    <row r="88" spans="1:15" ht="30" customHeight="1">
      <c r="A88" s="7">
        <v>2005</v>
      </c>
      <c r="B88" s="7" t="s">
        <v>368</v>
      </c>
      <c r="C88" s="7" t="s">
        <v>369</v>
      </c>
      <c r="D88" s="9" t="s">
        <v>370</v>
      </c>
      <c r="E88" s="7" t="s">
        <v>371</v>
      </c>
      <c r="F88" s="7">
        <v>63</v>
      </c>
      <c r="G88" s="7" t="s">
        <v>372</v>
      </c>
      <c r="H88" s="7" t="s">
        <v>367</v>
      </c>
      <c r="I88" s="1"/>
      <c r="J88" s="2"/>
      <c r="K88" s="3">
        <f t="shared" si="12"/>
        <v>0</v>
      </c>
      <c r="L88" s="3">
        <f t="shared" si="13"/>
        <v>0</v>
      </c>
      <c r="M88" s="3">
        <f t="shared" si="14"/>
        <v>0</v>
      </c>
      <c r="N88" s="2">
        <f t="shared" si="15"/>
        <v>0</v>
      </c>
      <c r="O88" s="2">
        <f t="shared" si="16"/>
        <v>1</v>
      </c>
    </row>
    <row r="89" spans="1:15" ht="30" customHeight="1">
      <c r="A89" s="7">
        <v>2005</v>
      </c>
      <c r="B89" s="7" t="s">
        <v>373</v>
      </c>
      <c r="C89" s="7" t="s">
        <v>374</v>
      </c>
      <c r="D89" s="9" t="s">
        <v>375</v>
      </c>
      <c r="E89" s="7" t="s">
        <v>376</v>
      </c>
      <c r="F89" s="7">
        <v>65</v>
      </c>
      <c r="G89" s="7" t="s">
        <v>377</v>
      </c>
      <c r="H89" s="7" t="s">
        <v>367</v>
      </c>
      <c r="I89" s="1"/>
      <c r="J89" s="2"/>
      <c r="K89" s="3">
        <f t="shared" si="12"/>
        <v>0</v>
      </c>
      <c r="L89" s="3">
        <f t="shared" si="13"/>
        <v>0</v>
      </c>
      <c r="M89" s="3">
        <f t="shared" si="14"/>
        <v>0</v>
      </c>
      <c r="N89" s="2">
        <f t="shared" si="15"/>
        <v>0</v>
      </c>
      <c r="O89" s="2">
        <f t="shared" si="16"/>
        <v>1</v>
      </c>
    </row>
    <row r="90" spans="1:15" ht="30" customHeight="1">
      <c r="A90" s="7">
        <v>2005</v>
      </c>
      <c r="B90" s="7" t="s">
        <v>378</v>
      </c>
      <c r="C90" s="7" t="s">
        <v>236</v>
      </c>
      <c r="D90" s="9" t="s">
        <v>379</v>
      </c>
      <c r="E90" s="7" t="s">
        <v>380</v>
      </c>
      <c r="F90" s="7">
        <v>7</v>
      </c>
      <c r="G90" s="7" t="s">
        <v>381</v>
      </c>
      <c r="H90" s="7" t="s">
        <v>367</v>
      </c>
      <c r="I90" s="1"/>
      <c r="J90" s="2"/>
      <c r="K90" s="3">
        <f t="shared" si="12"/>
        <v>0</v>
      </c>
      <c r="L90" s="3">
        <f t="shared" si="13"/>
        <v>0</v>
      </c>
      <c r="M90" s="3">
        <f t="shared" si="14"/>
        <v>0</v>
      </c>
      <c r="N90" s="2">
        <f t="shared" si="15"/>
        <v>0</v>
      </c>
      <c r="O90" s="2">
        <f t="shared" si="16"/>
        <v>1</v>
      </c>
    </row>
    <row r="91" spans="1:15" ht="30" customHeight="1">
      <c r="A91" s="7">
        <v>2005</v>
      </c>
      <c r="B91" s="7" t="s">
        <v>382</v>
      </c>
      <c r="C91" s="7" t="s">
        <v>383</v>
      </c>
      <c r="D91" s="9" t="s">
        <v>384</v>
      </c>
      <c r="E91" s="7" t="s">
        <v>385</v>
      </c>
      <c r="F91" s="7">
        <v>87</v>
      </c>
      <c r="G91" s="10"/>
      <c r="H91" s="7" t="s">
        <v>367</v>
      </c>
      <c r="I91" s="1"/>
      <c r="J91" s="2"/>
      <c r="K91" s="3">
        <f t="shared" si="12"/>
        <v>0</v>
      </c>
      <c r="L91" s="3">
        <f t="shared" si="13"/>
        <v>0</v>
      </c>
      <c r="M91" s="3">
        <f t="shared" si="14"/>
        <v>1</v>
      </c>
      <c r="N91" s="2">
        <f t="shared" si="15"/>
        <v>1</v>
      </c>
      <c r="O91" s="2">
        <f t="shared" si="16"/>
        <v>1</v>
      </c>
    </row>
    <row r="92" spans="1:15" ht="30" customHeight="1">
      <c r="A92" s="7">
        <v>2005</v>
      </c>
      <c r="B92" s="7" t="s">
        <v>386</v>
      </c>
      <c r="C92" s="7" t="s">
        <v>133</v>
      </c>
      <c r="D92" s="9" t="s">
        <v>387</v>
      </c>
      <c r="E92" s="7" t="s">
        <v>388</v>
      </c>
      <c r="F92" s="7">
        <v>65</v>
      </c>
      <c r="G92" s="7" t="s">
        <v>389</v>
      </c>
      <c r="H92" s="7" t="s">
        <v>367</v>
      </c>
      <c r="I92" s="1"/>
      <c r="J92" s="2"/>
      <c r="K92" s="3">
        <f t="shared" si="12"/>
        <v>0</v>
      </c>
      <c r="L92" s="3">
        <f t="shared" si="13"/>
        <v>0</v>
      </c>
      <c r="M92" s="3">
        <f t="shared" si="14"/>
        <v>0</v>
      </c>
      <c r="N92" s="2">
        <f t="shared" si="15"/>
        <v>0</v>
      </c>
      <c r="O92" s="2">
        <f t="shared" si="16"/>
        <v>1</v>
      </c>
    </row>
    <row r="93" spans="1:15" ht="30" customHeight="1">
      <c r="A93" s="7">
        <v>2005</v>
      </c>
      <c r="B93" s="7" t="s">
        <v>390</v>
      </c>
      <c r="C93" s="7" t="s">
        <v>391</v>
      </c>
      <c r="D93" s="9" t="s">
        <v>342</v>
      </c>
      <c r="E93" s="7" t="s">
        <v>392</v>
      </c>
      <c r="F93" s="7">
        <v>45</v>
      </c>
      <c r="G93" s="7" t="s">
        <v>393</v>
      </c>
      <c r="H93" s="7" t="s">
        <v>367</v>
      </c>
      <c r="I93" s="1"/>
      <c r="J93" s="2"/>
      <c r="K93" s="3">
        <f t="shared" si="12"/>
        <v>0</v>
      </c>
      <c r="L93" s="3">
        <f t="shared" si="13"/>
        <v>0</v>
      </c>
      <c r="M93" s="3">
        <f t="shared" si="14"/>
        <v>0</v>
      </c>
      <c r="N93" s="2">
        <f t="shared" si="15"/>
        <v>0</v>
      </c>
      <c r="O93" s="2">
        <f t="shared" si="16"/>
        <v>1</v>
      </c>
    </row>
    <row r="94" spans="1:15" ht="30" customHeight="1">
      <c r="A94" s="7">
        <v>2005</v>
      </c>
      <c r="B94" s="7" t="s">
        <v>394</v>
      </c>
      <c r="C94" s="7" t="s">
        <v>395</v>
      </c>
      <c r="D94" s="9" t="s">
        <v>396</v>
      </c>
      <c r="E94" s="7" t="s">
        <v>397</v>
      </c>
      <c r="F94" s="7">
        <v>42</v>
      </c>
      <c r="G94" s="7" t="s">
        <v>398</v>
      </c>
      <c r="H94" s="7" t="s">
        <v>367</v>
      </c>
      <c r="I94" s="1"/>
      <c r="J94" s="2"/>
      <c r="K94" s="3">
        <f t="shared" si="12"/>
        <v>0</v>
      </c>
      <c r="L94" s="3">
        <f t="shared" si="13"/>
        <v>0</v>
      </c>
      <c r="M94" s="3">
        <f t="shared" si="14"/>
        <v>0</v>
      </c>
      <c r="N94" s="2">
        <f t="shared" si="15"/>
        <v>0</v>
      </c>
      <c r="O94" s="2">
        <f t="shared" si="16"/>
        <v>1</v>
      </c>
    </row>
    <row r="95" spans="1:15" ht="30" customHeight="1">
      <c r="A95" s="7">
        <v>2005</v>
      </c>
      <c r="B95" s="7" t="s">
        <v>399</v>
      </c>
      <c r="C95" s="7" t="s">
        <v>38</v>
      </c>
      <c r="D95" s="9" t="s">
        <v>400</v>
      </c>
      <c r="E95" s="7" t="s">
        <v>385</v>
      </c>
      <c r="F95" s="7">
        <v>87</v>
      </c>
      <c r="G95" s="7" t="s">
        <v>401</v>
      </c>
      <c r="H95" s="7" t="s">
        <v>367</v>
      </c>
      <c r="I95" s="1"/>
      <c r="J95" s="2"/>
      <c r="K95" s="3">
        <f t="shared" si="12"/>
        <v>0</v>
      </c>
      <c r="L95" s="3">
        <f t="shared" si="13"/>
        <v>0</v>
      </c>
      <c r="M95" s="3">
        <f t="shared" si="14"/>
        <v>1</v>
      </c>
      <c r="N95" s="2">
        <f t="shared" si="15"/>
        <v>1</v>
      </c>
      <c r="O95" s="2">
        <f t="shared" si="16"/>
        <v>1</v>
      </c>
    </row>
    <row r="96" spans="1:15" ht="30" customHeight="1">
      <c r="A96" s="7">
        <v>2005</v>
      </c>
      <c r="B96" s="7" t="s">
        <v>402</v>
      </c>
      <c r="C96" s="7" t="s">
        <v>403</v>
      </c>
      <c r="D96" s="9" t="s">
        <v>404</v>
      </c>
      <c r="E96" s="7" t="s">
        <v>405</v>
      </c>
      <c r="F96" s="7">
        <v>20</v>
      </c>
      <c r="G96" s="7" t="s">
        <v>406</v>
      </c>
      <c r="H96" s="7" t="s">
        <v>367</v>
      </c>
      <c r="I96" s="1"/>
      <c r="J96" s="2"/>
      <c r="K96" s="3">
        <f t="shared" si="12"/>
        <v>0</v>
      </c>
      <c r="L96" s="3">
        <f t="shared" si="13"/>
        <v>0</v>
      </c>
      <c r="M96" s="3">
        <f t="shared" si="14"/>
        <v>0</v>
      </c>
      <c r="N96" s="2">
        <f t="shared" si="15"/>
        <v>0</v>
      </c>
      <c r="O96" s="2">
        <f t="shared" si="16"/>
        <v>1</v>
      </c>
    </row>
    <row r="97" spans="1:15" ht="30" customHeight="1">
      <c r="A97" s="7">
        <v>2005</v>
      </c>
      <c r="B97" s="7" t="s">
        <v>407</v>
      </c>
      <c r="C97" s="7" t="s">
        <v>408</v>
      </c>
      <c r="D97" s="9" t="s">
        <v>409</v>
      </c>
      <c r="E97" s="7" t="s">
        <v>410</v>
      </c>
      <c r="F97" s="7">
        <v>23</v>
      </c>
      <c r="G97" s="7" t="s">
        <v>239</v>
      </c>
      <c r="H97" s="7" t="s">
        <v>367</v>
      </c>
      <c r="I97" s="1"/>
      <c r="J97" s="2"/>
      <c r="K97" s="3">
        <f t="shared" si="12"/>
        <v>1</v>
      </c>
      <c r="L97" s="3">
        <f t="shared" si="13"/>
        <v>0</v>
      </c>
      <c r="M97" s="3">
        <f t="shared" si="14"/>
        <v>0</v>
      </c>
      <c r="N97" s="2">
        <f t="shared" si="15"/>
        <v>1</v>
      </c>
      <c r="O97" s="2">
        <f t="shared" si="16"/>
        <v>1</v>
      </c>
    </row>
    <row r="98" spans="1:15" ht="30" customHeight="1">
      <c r="A98" s="7">
        <v>2005</v>
      </c>
      <c r="B98" s="7" t="s">
        <v>411</v>
      </c>
      <c r="C98" s="7" t="s">
        <v>412</v>
      </c>
      <c r="D98" s="9" t="s">
        <v>413</v>
      </c>
      <c r="E98" s="10"/>
      <c r="F98" s="7">
        <v>21</v>
      </c>
      <c r="G98" s="10"/>
      <c r="H98" s="7" t="s">
        <v>367</v>
      </c>
      <c r="I98" s="1"/>
      <c r="J98" s="2"/>
      <c r="K98" s="3">
        <f t="shared" si="12"/>
        <v>0</v>
      </c>
      <c r="L98" s="3">
        <f t="shared" si="13"/>
        <v>0</v>
      </c>
      <c r="M98" s="3">
        <f t="shared" si="14"/>
        <v>0</v>
      </c>
      <c r="N98" s="2">
        <f t="shared" si="15"/>
        <v>0</v>
      </c>
      <c r="O98" s="2">
        <f t="shared" si="16"/>
        <v>1</v>
      </c>
    </row>
    <row r="99" spans="1:15" ht="30" customHeight="1">
      <c r="A99" s="7">
        <v>2005</v>
      </c>
      <c r="B99" s="7" t="s">
        <v>414</v>
      </c>
      <c r="C99" s="7" t="s">
        <v>415</v>
      </c>
      <c r="D99" s="9" t="s">
        <v>416</v>
      </c>
      <c r="E99" s="7" t="s">
        <v>417</v>
      </c>
      <c r="F99" s="7">
        <v>44</v>
      </c>
      <c r="G99" s="7" t="s">
        <v>418</v>
      </c>
      <c r="H99" s="7" t="s">
        <v>367</v>
      </c>
      <c r="I99" s="1"/>
      <c r="J99" s="2"/>
      <c r="K99" s="3">
        <f t="shared" si="12"/>
        <v>0</v>
      </c>
      <c r="L99" s="3">
        <f t="shared" si="13"/>
        <v>0</v>
      </c>
      <c r="M99" s="3">
        <f t="shared" si="14"/>
        <v>0</v>
      </c>
      <c r="N99" s="2">
        <f t="shared" si="15"/>
        <v>0</v>
      </c>
      <c r="O99" s="2">
        <f t="shared" si="16"/>
        <v>1</v>
      </c>
    </row>
    <row r="100" spans="1:15" ht="30" customHeight="1">
      <c r="A100" s="7">
        <v>2005</v>
      </c>
      <c r="B100" s="7" t="s">
        <v>419</v>
      </c>
      <c r="C100" s="7" t="s">
        <v>312</v>
      </c>
      <c r="D100" s="9" t="s">
        <v>420</v>
      </c>
      <c r="E100" s="7" t="s">
        <v>421</v>
      </c>
      <c r="F100" s="7">
        <v>38</v>
      </c>
      <c r="G100" s="7" t="s">
        <v>422</v>
      </c>
      <c r="H100" s="7" t="s">
        <v>367</v>
      </c>
      <c r="I100" s="1"/>
      <c r="J100" s="2"/>
      <c r="K100" s="3">
        <f t="shared" si="12"/>
        <v>0</v>
      </c>
      <c r="L100" s="3">
        <f t="shared" si="13"/>
        <v>0</v>
      </c>
      <c r="M100" s="3">
        <f t="shared" si="14"/>
        <v>0</v>
      </c>
      <c r="N100" s="2">
        <f t="shared" si="15"/>
        <v>0</v>
      </c>
      <c r="O100" s="2">
        <f t="shared" si="16"/>
        <v>1</v>
      </c>
    </row>
    <row r="101" spans="1:15" ht="30" customHeight="1">
      <c r="A101" s="7">
        <v>2005</v>
      </c>
      <c r="B101" s="7" t="s">
        <v>423</v>
      </c>
      <c r="C101" s="7" t="s">
        <v>424</v>
      </c>
      <c r="D101" s="9" t="s">
        <v>425</v>
      </c>
      <c r="E101" s="7" t="s">
        <v>426</v>
      </c>
      <c r="F101" s="7">
        <v>100</v>
      </c>
      <c r="G101" s="7" t="s">
        <v>427</v>
      </c>
      <c r="H101" s="7" t="s">
        <v>367</v>
      </c>
      <c r="I101" s="1"/>
      <c r="J101" s="2"/>
      <c r="K101" s="3">
        <f t="shared" si="12"/>
        <v>0</v>
      </c>
      <c r="L101" s="3">
        <f t="shared" si="13"/>
        <v>0</v>
      </c>
      <c r="M101" s="3">
        <f t="shared" si="14"/>
        <v>0</v>
      </c>
      <c r="N101" s="2">
        <f t="shared" si="15"/>
        <v>0</v>
      </c>
      <c r="O101" s="2">
        <f t="shared" si="16"/>
        <v>1</v>
      </c>
    </row>
    <row r="102" spans="1:15" ht="30" customHeight="1">
      <c r="A102" s="10"/>
      <c r="B102" s="10"/>
      <c r="C102" s="10"/>
      <c r="D102" s="8"/>
      <c r="E102" s="10"/>
      <c r="F102" s="10"/>
      <c r="G102" s="10"/>
      <c r="H102" s="10"/>
      <c r="I102" s="1"/>
      <c r="J102" s="2"/>
      <c r="K102" s="3">
        <f t="shared" si="12"/>
        <v>0</v>
      </c>
      <c r="L102" s="3">
        <f t="shared" si="13"/>
        <v>0</v>
      </c>
      <c r="M102" s="3">
        <f t="shared" si="14"/>
        <v>0</v>
      </c>
      <c r="N102" s="2">
        <f t="shared" si="15"/>
        <v>0</v>
      </c>
      <c r="O102" s="2">
        <f t="shared" si="16"/>
        <v>0</v>
      </c>
    </row>
    <row r="103" spans="1:15" ht="30" customHeight="1">
      <c r="A103" s="7">
        <v>2005</v>
      </c>
      <c r="B103" s="7" t="s">
        <v>428</v>
      </c>
      <c r="C103" s="7" t="s">
        <v>176</v>
      </c>
      <c r="D103" s="9" t="s">
        <v>429</v>
      </c>
      <c r="E103" s="7" t="s">
        <v>430</v>
      </c>
      <c r="F103" s="7">
        <v>87</v>
      </c>
      <c r="G103" s="7" t="s">
        <v>431</v>
      </c>
      <c r="H103" s="7" t="s">
        <v>432</v>
      </c>
      <c r="I103" s="1"/>
      <c r="J103" s="2"/>
      <c r="K103" s="3">
        <f t="shared" si="12"/>
        <v>0</v>
      </c>
      <c r="L103" s="3">
        <f t="shared" si="13"/>
        <v>0</v>
      </c>
      <c r="M103" s="3">
        <f t="shared" si="14"/>
        <v>1</v>
      </c>
      <c r="N103" s="2">
        <f t="shared" si="15"/>
        <v>1</v>
      </c>
      <c r="O103" s="2">
        <f t="shared" si="16"/>
        <v>1</v>
      </c>
    </row>
    <row r="104" spans="1:15" ht="30" customHeight="1">
      <c r="A104" s="7">
        <v>2005</v>
      </c>
      <c r="B104" s="7" t="s">
        <v>252</v>
      </c>
      <c r="C104" s="7" t="s">
        <v>253</v>
      </c>
      <c r="D104" s="9" t="s">
        <v>433</v>
      </c>
      <c r="E104" s="7" t="s">
        <v>434</v>
      </c>
      <c r="F104" s="7">
        <v>87</v>
      </c>
      <c r="G104" s="10"/>
      <c r="H104" s="7" t="s">
        <v>432</v>
      </c>
      <c r="I104" s="1"/>
      <c r="J104" s="2"/>
      <c r="K104" s="3">
        <f t="shared" si="12"/>
        <v>0</v>
      </c>
      <c r="L104" s="3">
        <f t="shared" si="13"/>
        <v>0</v>
      </c>
      <c r="M104" s="3">
        <f t="shared" si="14"/>
        <v>1</v>
      </c>
      <c r="N104" s="2">
        <f t="shared" si="15"/>
        <v>1</v>
      </c>
      <c r="O104" s="2">
        <f t="shared" si="16"/>
        <v>1</v>
      </c>
    </row>
    <row r="105" spans="1:15" ht="30" customHeight="1">
      <c r="A105" s="7">
        <v>2005</v>
      </c>
      <c r="B105" s="7" t="s">
        <v>435</v>
      </c>
      <c r="C105" s="7" t="s">
        <v>133</v>
      </c>
      <c r="D105" s="9" t="s">
        <v>436</v>
      </c>
      <c r="E105" s="7" t="s">
        <v>437</v>
      </c>
      <c r="F105" s="7">
        <v>17</v>
      </c>
      <c r="G105" s="7" t="s">
        <v>438</v>
      </c>
      <c r="H105" s="7" t="s">
        <v>432</v>
      </c>
      <c r="I105" s="1"/>
      <c r="J105" s="2"/>
      <c r="K105" s="3">
        <f t="shared" si="12"/>
        <v>0</v>
      </c>
      <c r="L105" s="3">
        <f t="shared" si="13"/>
        <v>0</v>
      </c>
      <c r="M105" s="3">
        <f t="shared" si="14"/>
        <v>0</v>
      </c>
      <c r="N105" s="2">
        <f t="shared" si="15"/>
        <v>0</v>
      </c>
      <c r="O105" s="2">
        <f t="shared" si="16"/>
        <v>1</v>
      </c>
    </row>
    <row r="106" spans="1:15" ht="30" customHeight="1">
      <c r="A106" s="7">
        <v>2005</v>
      </c>
      <c r="B106" s="7" t="s">
        <v>268</v>
      </c>
      <c r="C106" s="7" t="s">
        <v>261</v>
      </c>
      <c r="D106" s="9" t="s">
        <v>439</v>
      </c>
      <c r="E106" s="7" t="s">
        <v>440</v>
      </c>
      <c r="F106" s="7">
        <v>23</v>
      </c>
      <c r="G106" s="7" t="s">
        <v>441</v>
      </c>
      <c r="H106" s="7" t="s">
        <v>432</v>
      </c>
      <c r="I106" s="1"/>
      <c r="J106" s="2"/>
      <c r="K106" s="3">
        <f t="shared" si="12"/>
        <v>1</v>
      </c>
      <c r="L106" s="3">
        <f t="shared" si="13"/>
        <v>0</v>
      </c>
      <c r="M106" s="3">
        <f t="shared" si="14"/>
        <v>0</v>
      </c>
      <c r="N106" s="2">
        <f t="shared" si="15"/>
        <v>1</v>
      </c>
      <c r="O106" s="2">
        <f t="shared" si="16"/>
        <v>1</v>
      </c>
    </row>
    <row r="107" spans="1:15" ht="30" customHeight="1">
      <c r="A107" s="7">
        <v>2005</v>
      </c>
      <c r="B107" s="7" t="s">
        <v>442</v>
      </c>
      <c r="C107" s="7" t="s">
        <v>443</v>
      </c>
      <c r="D107" s="9" t="s">
        <v>444</v>
      </c>
      <c r="E107" s="7" t="s">
        <v>35</v>
      </c>
      <c r="F107" s="7">
        <v>87</v>
      </c>
      <c r="G107" s="7" t="s">
        <v>445</v>
      </c>
      <c r="H107" s="7" t="s">
        <v>432</v>
      </c>
      <c r="I107" s="1"/>
      <c r="J107" s="2"/>
      <c r="K107" s="3">
        <f t="shared" si="12"/>
        <v>0</v>
      </c>
      <c r="L107" s="3">
        <f t="shared" si="13"/>
        <v>0</v>
      </c>
      <c r="M107" s="3">
        <f t="shared" si="14"/>
        <v>1</v>
      </c>
      <c r="N107" s="2">
        <f t="shared" si="15"/>
        <v>1</v>
      </c>
      <c r="O107" s="2">
        <f t="shared" si="16"/>
        <v>1</v>
      </c>
    </row>
    <row r="108" spans="1:15" ht="30" customHeight="1">
      <c r="A108" s="7">
        <v>2005</v>
      </c>
      <c r="B108" s="7" t="s">
        <v>446</v>
      </c>
      <c r="C108" s="7" t="s">
        <v>277</v>
      </c>
      <c r="D108" s="9" t="s">
        <v>447</v>
      </c>
      <c r="E108" s="7" t="s">
        <v>448</v>
      </c>
      <c r="F108" s="7">
        <v>86</v>
      </c>
      <c r="G108" s="7" t="s">
        <v>449</v>
      </c>
      <c r="H108" s="7" t="s">
        <v>432</v>
      </c>
      <c r="I108" s="1"/>
      <c r="J108" s="2"/>
      <c r="K108" s="3">
        <f t="shared" si="12"/>
        <v>0</v>
      </c>
      <c r="L108" s="3">
        <f t="shared" si="13"/>
        <v>0</v>
      </c>
      <c r="M108" s="3">
        <f t="shared" si="14"/>
        <v>0</v>
      </c>
      <c r="N108" s="2">
        <f t="shared" si="15"/>
        <v>0</v>
      </c>
      <c r="O108" s="2">
        <f t="shared" si="16"/>
        <v>1</v>
      </c>
    </row>
    <row r="109" spans="1:15" ht="30" customHeight="1">
      <c r="A109" s="7">
        <v>2005</v>
      </c>
      <c r="B109" s="7" t="s">
        <v>298</v>
      </c>
      <c r="C109" s="7" t="s">
        <v>14</v>
      </c>
      <c r="D109" s="9" t="s">
        <v>450</v>
      </c>
      <c r="E109" s="7" t="s">
        <v>451</v>
      </c>
      <c r="F109" s="7">
        <v>22</v>
      </c>
      <c r="G109" s="7" t="s">
        <v>452</v>
      </c>
      <c r="H109" s="7" t="s">
        <v>432</v>
      </c>
      <c r="I109" s="1"/>
      <c r="J109" s="2"/>
      <c r="K109" s="3">
        <f t="shared" si="12"/>
        <v>0</v>
      </c>
      <c r="L109" s="3">
        <f t="shared" si="13"/>
        <v>0</v>
      </c>
      <c r="M109" s="3">
        <f t="shared" si="14"/>
        <v>0</v>
      </c>
      <c r="N109" s="2">
        <f t="shared" si="15"/>
        <v>0</v>
      </c>
      <c r="O109" s="2">
        <f t="shared" si="16"/>
        <v>1</v>
      </c>
    </row>
    <row r="110" spans="1:15" ht="30" customHeight="1">
      <c r="A110" s="10"/>
      <c r="B110" s="10"/>
      <c r="C110" s="10"/>
      <c r="D110" s="8"/>
      <c r="E110" s="10"/>
      <c r="F110" s="10"/>
      <c r="G110" s="10"/>
      <c r="H110" s="10"/>
      <c r="I110" s="1"/>
      <c r="J110" s="2"/>
      <c r="K110" s="3">
        <f t="shared" si="12"/>
        <v>0</v>
      </c>
      <c r="L110" s="3">
        <f t="shared" si="13"/>
        <v>0</v>
      </c>
      <c r="M110" s="3">
        <f t="shared" si="14"/>
        <v>0</v>
      </c>
      <c r="N110" s="2">
        <f t="shared" si="15"/>
        <v>0</v>
      </c>
      <c r="O110" s="2">
        <f t="shared" si="16"/>
        <v>0</v>
      </c>
    </row>
    <row r="111" spans="1:15" ht="30" customHeight="1">
      <c r="A111" s="7">
        <v>2005</v>
      </c>
      <c r="B111" s="7" t="s">
        <v>453</v>
      </c>
      <c r="C111" s="7" t="s">
        <v>24</v>
      </c>
      <c r="D111" s="9" t="s">
        <v>454</v>
      </c>
      <c r="E111" s="7" t="s">
        <v>455</v>
      </c>
      <c r="F111" s="7">
        <v>87</v>
      </c>
      <c r="G111" s="7" t="s">
        <v>456</v>
      </c>
      <c r="H111" s="7" t="s">
        <v>457</v>
      </c>
      <c r="I111" s="1"/>
      <c r="J111" s="2"/>
      <c r="K111" s="3">
        <f t="shared" si="12"/>
        <v>0</v>
      </c>
      <c r="L111" s="3">
        <f t="shared" si="13"/>
        <v>0</v>
      </c>
      <c r="M111" s="3">
        <f t="shared" si="14"/>
        <v>1</v>
      </c>
      <c r="N111" s="2">
        <f t="shared" si="15"/>
        <v>1</v>
      </c>
      <c r="O111" s="2">
        <f t="shared" si="16"/>
        <v>1</v>
      </c>
    </row>
    <row r="112" spans="1:15" ht="30" customHeight="1">
      <c r="A112" s="7">
        <v>2005</v>
      </c>
      <c r="B112" s="7" t="s">
        <v>286</v>
      </c>
      <c r="C112" s="7" t="s">
        <v>236</v>
      </c>
      <c r="D112" s="9" t="s">
        <v>458</v>
      </c>
      <c r="E112" s="7" t="s">
        <v>459</v>
      </c>
      <c r="F112" s="7">
        <v>23</v>
      </c>
      <c r="G112" s="7" t="s">
        <v>460</v>
      </c>
      <c r="H112" s="7" t="s">
        <v>457</v>
      </c>
      <c r="I112" s="1"/>
      <c r="J112" s="2"/>
      <c r="K112" s="3">
        <f t="shared" si="12"/>
        <v>1</v>
      </c>
      <c r="L112" s="3">
        <f t="shared" si="13"/>
        <v>0</v>
      </c>
      <c r="M112" s="3">
        <f t="shared" si="14"/>
        <v>0</v>
      </c>
      <c r="N112" s="2">
        <f t="shared" si="15"/>
        <v>1</v>
      </c>
      <c r="O112" s="2">
        <f t="shared" si="16"/>
        <v>1</v>
      </c>
    </row>
    <row r="113" spans="1:15" ht="30" customHeight="1">
      <c r="A113" s="7">
        <v>2005</v>
      </c>
      <c r="B113" s="7" t="s">
        <v>108</v>
      </c>
      <c r="C113" s="7" t="s">
        <v>109</v>
      </c>
      <c r="D113" s="9" t="s">
        <v>461</v>
      </c>
      <c r="E113" s="7" t="s">
        <v>216</v>
      </c>
      <c r="F113" s="7">
        <v>23</v>
      </c>
      <c r="G113" s="7" t="s">
        <v>217</v>
      </c>
      <c r="H113" s="7" t="s">
        <v>457</v>
      </c>
      <c r="I113" s="1"/>
      <c r="J113" s="2"/>
      <c r="K113" s="3">
        <f t="shared" si="12"/>
        <v>1</v>
      </c>
      <c r="L113" s="3">
        <f t="shared" si="13"/>
        <v>0</v>
      </c>
      <c r="M113" s="3">
        <f t="shared" si="14"/>
        <v>0</v>
      </c>
      <c r="N113" s="2">
        <f t="shared" si="15"/>
        <v>1</v>
      </c>
      <c r="O113" s="2">
        <f t="shared" si="16"/>
        <v>1</v>
      </c>
    </row>
    <row r="114" spans="1:15" ht="30" customHeight="1">
      <c r="A114" s="10"/>
      <c r="B114" s="10"/>
      <c r="C114" s="10"/>
      <c r="D114" s="8"/>
      <c r="E114" s="10"/>
      <c r="F114" s="10"/>
      <c r="G114" s="10"/>
      <c r="H114" s="10"/>
      <c r="I114" s="1"/>
      <c r="J114" s="2"/>
      <c r="K114" s="11">
        <f t="shared" ref="K114:O114" si="17">SUM(K87:K113)</f>
        <v>4</v>
      </c>
      <c r="L114" s="11">
        <f t="shared" si="17"/>
        <v>1</v>
      </c>
      <c r="M114" s="11">
        <f t="shared" si="17"/>
        <v>6</v>
      </c>
      <c r="N114" s="12">
        <f t="shared" si="17"/>
        <v>11</v>
      </c>
      <c r="O114" s="12">
        <f t="shared" si="17"/>
        <v>25</v>
      </c>
    </row>
    <row r="115" spans="1:15" ht="30" customHeight="1">
      <c r="A115" s="7">
        <v>2006</v>
      </c>
      <c r="B115" s="7" t="s">
        <v>462</v>
      </c>
      <c r="C115" s="7" t="s">
        <v>463</v>
      </c>
      <c r="D115" s="9" t="s">
        <v>464</v>
      </c>
      <c r="E115" s="7" t="s">
        <v>465</v>
      </c>
      <c r="F115" s="7">
        <v>19</v>
      </c>
      <c r="G115" s="7" t="s">
        <v>466</v>
      </c>
      <c r="H115" s="7" t="s">
        <v>367</v>
      </c>
      <c r="I115" s="1"/>
      <c r="J115" s="2"/>
      <c r="K115" s="3">
        <f t="shared" ref="K115:K172" si="18">IF(F115=23,1,0)</f>
        <v>0</v>
      </c>
      <c r="L115" s="3">
        <f t="shared" ref="L115:L172" si="19">IF(F115=19,1,0)</f>
        <v>1</v>
      </c>
      <c r="M115" s="3">
        <f t="shared" ref="M115:M172" si="20">IF(F115=87,1,0)</f>
        <v>0</v>
      </c>
      <c r="N115" s="2">
        <f t="shared" ref="N115:N172" si="21">SUM(K115:M115)</f>
        <v>1</v>
      </c>
      <c r="O115" s="2">
        <f t="shared" ref="O115:O172" si="22">COUNT(F115)</f>
        <v>1</v>
      </c>
    </row>
    <row r="116" spans="1:15" ht="30" customHeight="1">
      <c r="A116" s="7">
        <v>2006</v>
      </c>
      <c r="B116" s="7" t="s">
        <v>467</v>
      </c>
      <c r="C116" s="7" t="s">
        <v>468</v>
      </c>
      <c r="D116" s="9" t="s">
        <v>469</v>
      </c>
      <c r="E116" s="7" t="s">
        <v>238</v>
      </c>
      <c r="F116" s="7">
        <v>23</v>
      </c>
      <c r="G116" s="7" t="s">
        <v>239</v>
      </c>
      <c r="H116" s="7" t="s">
        <v>367</v>
      </c>
      <c r="I116" s="1"/>
      <c r="J116" s="2"/>
      <c r="K116" s="3">
        <f t="shared" si="18"/>
        <v>1</v>
      </c>
      <c r="L116" s="3">
        <f t="shared" si="19"/>
        <v>0</v>
      </c>
      <c r="M116" s="3">
        <f t="shared" si="20"/>
        <v>0</v>
      </c>
      <c r="N116" s="2">
        <f t="shared" si="21"/>
        <v>1</v>
      </c>
      <c r="O116" s="2">
        <f t="shared" si="22"/>
        <v>1</v>
      </c>
    </row>
    <row r="117" spans="1:15" ht="30" customHeight="1">
      <c r="A117" s="7">
        <v>2006</v>
      </c>
      <c r="B117" s="7" t="s">
        <v>470</v>
      </c>
      <c r="C117" s="7" t="s">
        <v>236</v>
      </c>
      <c r="D117" s="9" t="s">
        <v>471</v>
      </c>
      <c r="E117" s="7" t="s">
        <v>472</v>
      </c>
      <c r="F117" s="7">
        <v>23</v>
      </c>
      <c r="G117" s="10"/>
      <c r="H117" s="7" t="s">
        <v>367</v>
      </c>
      <c r="I117" s="1"/>
      <c r="J117" s="2"/>
      <c r="K117" s="3">
        <f t="shared" si="18"/>
        <v>1</v>
      </c>
      <c r="L117" s="3">
        <f t="shared" si="19"/>
        <v>0</v>
      </c>
      <c r="M117" s="3">
        <f t="shared" si="20"/>
        <v>0</v>
      </c>
      <c r="N117" s="2">
        <f t="shared" si="21"/>
        <v>1</v>
      </c>
      <c r="O117" s="2">
        <f t="shared" si="22"/>
        <v>1</v>
      </c>
    </row>
    <row r="118" spans="1:15" ht="30" customHeight="1">
      <c r="A118" s="7">
        <v>2006</v>
      </c>
      <c r="B118" s="7" t="s">
        <v>473</v>
      </c>
      <c r="C118" s="7" t="s">
        <v>474</v>
      </c>
      <c r="D118" s="13" t="str">
        <f>HYPERLINK("http://iupmasterpropatrimoinerural.hautetfort.com/rapports_de_stage/","Inventaire du petit patrimoine rural en vue d'une application SIG")</f>
        <v>Inventaire du petit patrimoine rural en vue d'une application SIG</v>
      </c>
      <c r="E118" s="7" t="s">
        <v>475</v>
      </c>
      <c r="F118" s="7">
        <v>23</v>
      </c>
      <c r="G118" s="7" t="s">
        <v>476</v>
      </c>
      <c r="H118" s="7" t="s">
        <v>367</v>
      </c>
      <c r="I118" s="1"/>
      <c r="J118" s="2"/>
      <c r="K118" s="3">
        <f t="shared" si="18"/>
        <v>1</v>
      </c>
      <c r="L118" s="3">
        <f t="shared" si="19"/>
        <v>0</v>
      </c>
      <c r="M118" s="3">
        <f t="shared" si="20"/>
        <v>0</v>
      </c>
      <c r="N118" s="2">
        <f t="shared" si="21"/>
        <v>1</v>
      </c>
      <c r="O118" s="2">
        <f t="shared" si="22"/>
        <v>1</v>
      </c>
    </row>
    <row r="119" spans="1:15" ht="30" customHeight="1">
      <c r="A119" s="7">
        <v>2006</v>
      </c>
      <c r="B119" s="7" t="s">
        <v>477</v>
      </c>
      <c r="C119" s="7" t="s">
        <v>478</v>
      </c>
      <c r="D119" s="9" t="s">
        <v>479</v>
      </c>
      <c r="E119" s="7" t="s">
        <v>480</v>
      </c>
      <c r="F119" s="7">
        <v>31</v>
      </c>
      <c r="G119" s="10"/>
      <c r="H119" s="7" t="s">
        <v>367</v>
      </c>
      <c r="I119" s="1"/>
      <c r="J119" s="2"/>
      <c r="K119" s="3">
        <f t="shared" si="18"/>
        <v>0</v>
      </c>
      <c r="L119" s="3">
        <f t="shared" si="19"/>
        <v>0</v>
      </c>
      <c r="M119" s="3">
        <f t="shared" si="20"/>
        <v>0</v>
      </c>
      <c r="N119" s="2">
        <f t="shared" si="21"/>
        <v>0</v>
      </c>
      <c r="O119" s="2">
        <f t="shared" si="22"/>
        <v>1</v>
      </c>
    </row>
    <row r="120" spans="1:15" ht="30" customHeight="1">
      <c r="A120" s="7">
        <v>2006</v>
      </c>
      <c r="B120" s="7" t="s">
        <v>481</v>
      </c>
      <c r="C120" s="7" t="s">
        <v>261</v>
      </c>
      <c r="D120" s="9" t="s">
        <v>482</v>
      </c>
      <c r="E120" s="7" t="s">
        <v>483</v>
      </c>
      <c r="F120" s="7">
        <v>47</v>
      </c>
      <c r="G120" s="7" t="s">
        <v>484</v>
      </c>
      <c r="H120" s="7" t="s">
        <v>367</v>
      </c>
      <c r="I120" s="1"/>
      <c r="J120" s="2"/>
      <c r="K120" s="3">
        <f t="shared" si="18"/>
        <v>0</v>
      </c>
      <c r="L120" s="3">
        <f t="shared" si="19"/>
        <v>0</v>
      </c>
      <c r="M120" s="3">
        <f t="shared" si="20"/>
        <v>0</v>
      </c>
      <c r="N120" s="2">
        <f t="shared" si="21"/>
        <v>0</v>
      </c>
      <c r="O120" s="2">
        <f t="shared" si="22"/>
        <v>1</v>
      </c>
    </row>
    <row r="121" spans="1:15" ht="30" customHeight="1">
      <c r="A121" s="7">
        <v>2006</v>
      </c>
      <c r="B121" s="7" t="s">
        <v>485</v>
      </c>
      <c r="C121" s="7" t="s">
        <v>486</v>
      </c>
      <c r="D121" s="9" t="s">
        <v>487</v>
      </c>
      <c r="E121" s="7" t="s">
        <v>365</v>
      </c>
      <c r="F121" s="7">
        <v>19</v>
      </c>
      <c r="G121" s="7" t="s">
        <v>366</v>
      </c>
      <c r="H121" s="7" t="s">
        <v>367</v>
      </c>
      <c r="I121" s="1"/>
      <c r="J121" s="2"/>
      <c r="K121" s="3">
        <f t="shared" si="18"/>
        <v>0</v>
      </c>
      <c r="L121" s="3">
        <f t="shared" si="19"/>
        <v>1</v>
      </c>
      <c r="M121" s="3">
        <f t="shared" si="20"/>
        <v>0</v>
      </c>
      <c r="N121" s="2">
        <f t="shared" si="21"/>
        <v>1</v>
      </c>
      <c r="O121" s="2">
        <f t="shared" si="22"/>
        <v>1</v>
      </c>
    </row>
    <row r="122" spans="1:15" ht="30" customHeight="1">
      <c r="A122" s="7">
        <v>2006</v>
      </c>
      <c r="B122" s="7" t="s">
        <v>488</v>
      </c>
      <c r="C122" s="7" t="s">
        <v>489</v>
      </c>
      <c r="D122" s="9" t="s">
        <v>490</v>
      </c>
      <c r="E122" s="7" t="s">
        <v>491</v>
      </c>
      <c r="F122" s="7">
        <v>48</v>
      </c>
      <c r="G122" s="7" t="s">
        <v>492</v>
      </c>
      <c r="H122" s="7" t="s">
        <v>367</v>
      </c>
      <c r="I122" s="1"/>
      <c r="J122" s="2"/>
      <c r="K122" s="3">
        <f t="shared" si="18"/>
        <v>0</v>
      </c>
      <c r="L122" s="3">
        <f t="shared" si="19"/>
        <v>0</v>
      </c>
      <c r="M122" s="3">
        <f t="shared" si="20"/>
        <v>0</v>
      </c>
      <c r="N122" s="2">
        <f t="shared" si="21"/>
        <v>0</v>
      </c>
      <c r="O122" s="2">
        <f t="shared" si="22"/>
        <v>1</v>
      </c>
    </row>
    <row r="123" spans="1:15" ht="30" customHeight="1">
      <c r="A123" s="7">
        <v>2006</v>
      </c>
      <c r="B123" s="7" t="s">
        <v>493</v>
      </c>
      <c r="C123" s="7" t="s">
        <v>57</v>
      </c>
      <c r="D123" s="9" t="s">
        <v>494</v>
      </c>
      <c r="E123" s="7" t="s">
        <v>495</v>
      </c>
      <c r="F123" s="7">
        <v>79</v>
      </c>
      <c r="G123" s="10"/>
      <c r="H123" s="7" t="s">
        <v>367</v>
      </c>
      <c r="I123" s="1"/>
      <c r="J123" s="2"/>
      <c r="K123" s="3">
        <f t="shared" si="18"/>
        <v>0</v>
      </c>
      <c r="L123" s="3">
        <f t="shared" si="19"/>
        <v>0</v>
      </c>
      <c r="M123" s="3">
        <f t="shared" si="20"/>
        <v>0</v>
      </c>
      <c r="N123" s="2">
        <f t="shared" si="21"/>
        <v>0</v>
      </c>
      <c r="O123" s="2">
        <f t="shared" si="22"/>
        <v>1</v>
      </c>
    </row>
    <row r="124" spans="1:15" ht="30" customHeight="1">
      <c r="A124" s="7">
        <v>2006</v>
      </c>
      <c r="B124" s="7" t="s">
        <v>496</v>
      </c>
      <c r="C124" s="7" t="s">
        <v>231</v>
      </c>
      <c r="D124" s="9" t="s">
        <v>497</v>
      </c>
      <c r="E124" s="7" t="s">
        <v>498</v>
      </c>
      <c r="F124" s="7">
        <v>46</v>
      </c>
      <c r="G124" s="7" t="s">
        <v>499</v>
      </c>
      <c r="H124" s="7" t="s">
        <v>367</v>
      </c>
      <c r="I124" s="1"/>
      <c r="J124" s="2"/>
      <c r="K124" s="3">
        <f t="shared" si="18"/>
        <v>0</v>
      </c>
      <c r="L124" s="3">
        <f t="shared" si="19"/>
        <v>0</v>
      </c>
      <c r="M124" s="3">
        <f t="shared" si="20"/>
        <v>0</v>
      </c>
      <c r="N124" s="2">
        <f t="shared" si="21"/>
        <v>0</v>
      </c>
      <c r="O124" s="2">
        <f t="shared" si="22"/>
        <v>1</v>
      </c>
    </row>
    <row r="125" spans="1:15" ht="30" customHeight="1">
      <c r="A125" s="7">
        <v>2006</v>
      </c>
      <c r="B125" s="7" t="s">
        <v>500</v>
      </c>
      <c r="C125" s="7" t="s">
        <v>501</v>
      </c>
      <c r="D125" s="9" t="s">
        <v>502</v>
      </c>
      <c r="E125" s="7" t="s">
        <v>503</v>
      </c>
      <c r="F125" s="7">
        <v>23</v>
      </c>
      <c r="G125" s="10"/>
      <c r="H125" s="7" t="s">
        <v>367</v>
      </c>
      <c r="I125" s="1"/>
      <c r="J125" s="2"/>
      <c r="K125" s="3">
        <f t="shared" si="18"/>
        <v>1</v>
      </c>
      <c r="L125" s="3">
        <f t="shared" si="19"/>
        <v>0</v>
      </c>
      <c r="M125" s="3">
        <f t="shared" si="20"/>
        <v>0</v>
      </c>
      <c r="N125" s="2">
        <f t="shared" si="21"/>
        <v>1</v>
      </c>
      <c r="O125" s="2">
        <f t="shared" si="22"/>
        <v>1</v>
      </c>
    </row>
    <row r="126" spans="1:15" ht="30" customHeight="1">
      <c r="A126" s="7">
        <v>2006</v>
      </c>
      <c r="B126" s="7" t="s">
        <v>504</v>
      </c>
      <c r="C126" s="7" t="s">
        <v>505</v>
      </c>
      <c r="D126" s="9" t="s">
        <v>506</v>
      </c>
      <c r="E126" s="7" t="s">
        <v>507</v>
      </c>
      <c r="F126" s="7">
        <v>19</v>
      </c>
      <c r="G126" s="7" t="s">
        <v>508</v>
      </c>
      <c r="H126" s="7" t="s">
        <v>367</v>
      </c>
      <c r="I126" s="1"/>
      <c r="J126" s="2"/>
      <c r="K126" s="3">
        <f t="shared" si="18"/>
        <v>0</v>
      </c>
      <c r="L126" s="3">
        <f t="shared" si="19"/>
        <v>1</v>
      </c>
      <c r="M126" s="3">
        <f t="shared" si="20"/>
        <v>0</v>
      </c>
      <c r="N126" s="2">
        <f t="shared" si="21"/>
        <v>1</v>
      </c>
      <c r="O126" s="2">
        <f t="shared" si="22"/>
        <v>1</v>
      </c>
    </row>
    <row r="127" spans="1:15" ht="30" customHeight="1">
      <c r="A127" s="7">
        <v>2006</v>
      </c>
      <c r="B127" s="7" t="s">
        <v>509</v>
      </c>
      <c r="C127" s="7" t="s">
        <v>510</v>
      </c>
      <c r="D127" s="9" t="s">
        <v>511</v>
      </c>
      <c r="E127" s="7" t="s">
        <v>96</v>
      </c>
      <c r="F127" s="7">
        <v>15</v>
      </c>
      <c r="G127" s="7" t="s">
        <v>512</v>
      </c>
      <c r="H127" s="7" t="s">
        <v>367</v>
      </c>
      <c r="I127" s="1"/>
      <c r="J127" s="2"/>
      <c r="K127" s="3">
        <f t="shared" si="18"/>
        <v>0</v>
      </c>
      <c r="L127" s="3">
        <f t="shared" si="19"/>
        <v>0</v>
      </c>
      <c r="M127" s="3">
        <f t="shared" si="20"/>
        <v>0</v>
      </c>
      <c r="N127" s="2">
        <f t="shared" si="21"/>
        <v>0</v>
      </c>
      <c r="O127" s="2">
        <f t="shared" si="22"/>
        <v>1</v>
      </c>
    </row>
    <row r="128" spans="1:15" ht="30" customHeight="1">
      <c r="A128" s="7">
        <v>2006</v>
      </c>
      <c r="B128" s="7" t="s">
        <v>513</v>
      </c>
      <c r="C128" s="7" t="s">
        <v>185</v>
      </c>
      <c r="D128" s="9" t="s">
        <v>514</v>
      </c>
      <c r="E128" s="7" t="s">
        <v>515</v>
      </c>
      <c r="F128" s="7">
        <v>19</v>
      </c>
      <c r="G128" s="10"/>
      <c r="H128" s="7" t="s">
        <v>367</v>
      </c>
      <c r="I128" s="1"/>
      <c r="J128" s="2"/>
      <c r="K128" s="3">
        <f t="shared" si="18"/>
        <v>0</v>
      </c>
      <c r="L128" s="3">
        <f t="shared" si="19"/>
        <v>1</v>
      </c>
      <c r="M128" s="3">
        <f t="shared" si="20"/>
        <v>0</v>
      </c>
      <c r="N128" s="2">
        <f t="shared" si="21"/>
        <v>1</v>
      </c>
      <c r="O128" s="2">
        <f t="shared" si="22"/>
        <v>1</v>
      </c>
    </row>
    <row r="129" spans="1:15" ht="30" customHeight="1">
      <c r="A129" s="7">
        <v>2006</v>
      </c>
      <c r="B129" s="7" t="s">
        <v>516</v>
      </c>
      <c r="C129" s="7" t="s">
        <v>517</v>
      </c>
      <c r="D129" s="9" t="s">
        <v>518</v>
      </c>
      <c r="E129" s="7" t="s">
        <v>519</v>
      </c>
      <c r="F129" s="7">
        <v>87</v>
      </c>
      <c r="G129" s="10"/>
      <c r="H129" s="7" t="s">
        <v>367</v>
      </c>
      <c r="I129" s="1"/>
      <c r="J129" s="2"/>
      <c r="K129" s="3">
        <f t="shared" si="18"/>
        <v>0</v>
      </c>
      <c r="L129" s="3">
        <f t="shared" si="19"/>
        <v>0</v>
      </c>
      <c r="M129" s="3">
        <f t="shared" si="20"/>
        <v>1</v>
      </c>
      <c r="N129" s="2">
        <f t="shared" si="21"/>
        <v>1</v>
      </c>
      <c r="O129" s="2">
        <f t="shared" si="22"/>
        <v>1</v>
      </c>
    </row>
    <row r="130" spans="1:15" ht="30" customHeight="1">
      <c r="A130" s="7">
        <v>2006</v>
      </c>
      <c r="B130" s="7" t="s">
        <v>520</v>
      </c>
      <c r="C130" s="7" t="s">
        <v>521</v>
      </c>
      <c r="D130" s="9" t="s">
        <v>522</v>
      </c>
      <c r="E130" s="7" t="s">
        <v>523</v>
      </c>
      <c r="F130" s="7">
        <v>87</v>
      </c>
      <c r="G130" s="7" t="s">
        <v>524</v>
      </c>
      <c r="H130" s="7" t="s">
        <v>367</v>
      </c>
      <c r="I130" s="1"/>
      <c r="J130" s="2"/>
      <c r="K130" s="3">
        <f t="shared" si="18"/>
        <v>0</v>
      </c>
      <c r="L130" s="3">
        <f t="shared" si="19"/>
        <v>0</v>
      </c>
      <c r="M130" s="3">
        <f t="shared" si="20"/>
        <v>1</v>
      </c>
      <c r="N130" s="2">
        <f t="shared" si="21"/>
        <v>1</v>
      </c>
      <c r="O130" s="2">
        <f t="shared" si="22"/>
        <v>1</v>
      </c>
    </row>
    <row r="131" spans="1:15" ht="30" customHeight="1">
      <c r="A131" s="7">
        <v>2006</v>
      </c>
      <c r="B131" s="7" t="s">
        <v>525</v>
      </c>
      <c r="C131" s="7" t="s">
        <v>199</v>
      </c>
      <c r="D131" s="9" t="s">
        <v>526</v>
      </c>
      <c r="E131" s="7" t="s">
        <v>527</v>
      </c>
      <c r="F131" s="7">
        <v>87</v>
      </c>
      <c r="G131" s="10"/>
      <c r="H131" s="7" t="s">
        <v>367</v>
      </c>
      <c r="I131" s="1"/>
      <c r="J131" s="2"/>
      <c r="K131" s="3">
        <f t="shared" si="18"/>
        <v>0</v>
      </c>
      <c r="L131" s="3">
        <f t="shared" si="19"/>
        <v>0</v>
      </c>
      <c r="M131" s="3">
        <f t="shared" si="20"/>
        <v>1</v>
      </c>
      <c r="N131" s="2">
        <f t="shared" si="21"/>
        <v>1</v>
      </c>
      <c r="O131" s="2">
        <f t="shared" si="22"/>
        <v>1</v>
      </c>
    </row>
    <row r="132" spans="1:15" ht="30" customHeight="1">
      <c r="A132" s="7">
        <v>2006</v>
      </c>
      <c r="B132" s="7" t="s">
        <v>528</v>
      </c>
      <c r="C132" s="7" t="s">
        <v>291</v>
      </c>
      <c r="D132" s="8"/>
      <c r="E132" s="7" t="s">
        <v>288</v>
      </c>
      <c r="F132" s="7">
        <v>87</v>
      </c>
      <c r="G132" s="7" t="s">
        <v>529</v>
      </c>
      <c r="H132" s="7" t="s">
        <v>367</v>
      </c>
      <c r="I132" s="1"/>
      <c r="J132" s="2"/>
      <c r="K132" s="3">
        <f t="shared" si="18"/>
        <v>0</v>
      </c>
      <c r="L132" s="3">
        <f t="shared" si="19"/>
        <v>0</v>
      </c>
      <c r="M132" s="3">
        <f t="shared" si="20"/>
        <v>1</v>
      </c>
      <c r="N132" s="2">
        <f t="shared" si="21"/>
        <v>1</v>
      </c>
      <c r="O132" s="2">
        <f t="shared" si="22"/>
        <v>1</v>
      </c>
    </row>
    <row r="133" spans="1:15" ht="30" customHeight="1">
      <c r="A133" s="7">
        <v>2006</v>
      </c>
      <c r="B133" s="7" t="s">
        <v>530</v>
      </c>
      <c r="C133" s="7" t="s">
        <v>14</v>
      </c>
      <c r="D133" s="9" t="s">
        <v>531</v>
      </c>
      <c r="E133" s="7" t="s">
        <v>532</v>
      </c>
      <c r="F133" s="7">
        <v>9</v>
      </c>
      <c r="G133" s="7" t="s">
        <v>533</v>
      </c>
      <c r="H133" s="7" t="s">
        <v>367</v>
      </c>
      <c r="I133" s="1"/>
      <c r="J133" s="2"/>
      <c r="K133" s="3">
        <f t="shared" si="18"/>
        <v>0</v>
      </c>
      <c r="L133" s="3">
        <f t="shared" si="19"/>
        <v>0</v>
      </c>
      <c r="M133" s="3">
        <f t="shared" si="20"/>
        <v>0</v>
      </c>
      <c r="N133" s="2">
        <f t="shared" si="21"/>
        <v>0</v>
      </c>
      <c r="O133" s="2">
        <f t="shared" si="22"/>
        <v>1</v>
      </c>
    </row>
    <row r="134" spans="1:15" ht="30" customHeight="1">
      <c r="A134" s="7">
        <v>2006</v>
      </c>
      <c r="B134" s="7" t="s">
        <v>534</v>
      </c>
      <c r="C134" s="7" t="s">
        <v>246</v>
      </c>
      <c r="D134" s="9" t="s">
        <v>535</v>
      </c>
      <c r="E134" s="7" t="s">
        <v>536</v>
      </c>
      <c r="F134" s="7">
        <v>87</v>
      </c>
      <c r="G134" s="7" t="s">
        <v>537</v>
      </c>
      <c r="H134" s="7" t="s">
        <v>367</v>
      </c>
      <c r="I134" s="1"/>
      <c r="J134" s="2"/>
      <c r="K134" s="3">
        <f t="shared" si="18"/>
        <v>0</v>
      </c>
      <c r="L134" s="3">
        <f t="shared" si="19"/>
        <v>0</v>
      </c>
      <c r="M134" s="3">
        <f t="shared" si="20"/>
        <v>1</v>
      </c>
      <c r="N134" s="2">
        <f t="shared" si="21"/>
        <v>1</v>
      </c>
      <c r="O134" s="2">
        <f t="shared" si="22"/>
        <v>1</v>
      </c>
    </row>
    <row r="135" spans="1:15" ht="30" customHeight="1">
      <c r="A135" s="10"/>
      <c r="B135" s="10"/>
      <c r="C135" s="10"/>
      <c r="D135" s="8"/>
      <c r="E135" s="10"/>
      <c r="F135" s="10"/>
      <c r="G135" s="10"/>
      <c r="H135" s="10"/>
      <c r="I135" s="1"/>
      <c r="J135" s="2"/>
      <c r="K135" s="3">
        <f t="shared" si="18"/>
        <v>0</v>
      </c>
      <c r="L135" s="3">
        <f t="shared" si="19"/>
        <v>0</v>
      </c>
      <c r="M135" s="3">
        <f t="shared" si="20"/>
        <v>0</v>
      </c>
      <c r="N135" s="2">
        <f t="shared" si="21"/>
        <v>0</v>
      </c>
      <c r="O135" s="2">
        <f t="shared" si="22"/>
        <v>0</v>
      </c>
    </row>
    <row r="136" spans="1:15" ht="30" customHeight="1">
      <c r="A136" s="7">
        <v>2006</v>
      </c>
      <c r="B136" s="7" t="s">
        <v>538</v>
      </c>
      <c r="C136" s="7" t="s">
        <v>539</v>
      </c>
      <c r="D136" s="9" t="s">
        <v>540</v>
      </c>
      <c r="E136" s="7" t="s">
        <v>541</v>
      </c>
      <c r="F136" s="7">
        <v>100</v>
      </c>
      <c r="G136" s="7" t="s">
        <v>542</v>
      </c>
      <c r="H136" s="7" t="s">
        <v>432</v>
      </c>
      <c r="I136" s="1"/>
      <c r="J136" s="2"/>
      <c r="K136" s="3">
        <f t="shared" si="18"/>
        <v>0</v>
      </c>
      <c r="L136" s="3">
        <f t="shared" si="19"/>
        <v>0</v>
      </c>
      <c r="M136" s="3">
        <f t="shared" si="20"/>
        <v>0</v>
      </c>
      <c r="N136" s="2">
        <f t="shared" si="21"/>
        <v>0</v>
      </c>
      <c r="O136" s="2">
        <f t="shared" si="22"/>
        <v>1</v>
      </c>
    </row>
    <row r="137" spans="1:15" ht="30" customHeight="1">
      <c r="A137" s="7">
        <v>2006</v>
      </c>
      <c r="B137" s="7" t="s">
        <v>543</v>
      </c>
      <c r="C137" s="7" t="s">
        <v>544</v>
      </c>
      <c r="D137" s="9" t="s">
        <v>545</v>
      </c>
      <c r="E137" s="7" t="s">
        <v>546</v>
      </c>
      <c r="F137" s="7">
        <v>63</v>
      </c>
      <c r="G137" s="7" t="s">
        <v>547</v>
      </c>
      <c r="H137" s="7" t="s">
        <v>432</v>
      </c>
      <c r="I137" s="1"/>
      <c r="J137" s="2"/>
      <c r="K137" s="3">
        <f t="shared" si="18"/>
        <v>0</v>
      </c>
      <c r="L137" s="3">
        <f t="shared" si="19"/>
        <v>0</v>
      </c>
      <c r="M137" s="3">
        <f t="shared" si="20"/>
        <v>0</v>
      </c>
      <c r="N137" s="2">
        <f t="shared" si="21"/>
        <v>0</v>
      </c>
      <c r="O137" s="2">
        <f t="shared" si="22"/>
        <v>1</v>
      </c>
    </row>
    <row r="138" spans="1:15" ht="30" customHeight="1">
      <c r="A138" s="7">
        <v>2006</v>
      </c>
      <c r="B138" s="7" t="s">
        <v>378</v>
      </c>
      <c r="C138" s="7" t="s">
        <v>236</v>
      </c>
      <c r="D138" s="9" t="s">
        <v>548</v>
      </c>
      <c r="E138" s="7" t="s">
        <v>549</v>
      </c>
      <c r="F138" s="7">
        <v>34</v>
      </c>
      <c r="G138" s="7" t="s">
        <v>550</v>
      </c>
      <c r="H138" s="7" t="s">
        <v>432</v>
      </c>
      <c r="I138" s="1"/>
      <c r="J138" s="2"/>
      <c r="K138" s="3">
        <f t="shared" si="18"/>
        <v>0</v>
      </c>
      <c r="L138" s="3">
        <f t="shared" si="19"/>
        <v>0</v>
      </c>
      <c r="M138" s="3">
        <f t="shared" si="20"/>
        <v>0</v>
      </c>
      <c r="N138" s="2">
        <f t="shared" si="21"/>
        <v>0</v>
      </c>
      <c r="O138" s="2">
        <f t="shared" si="22"/>
        <v>1</v>
      </c>
    </row>
    <row r="139" spans="1:15" ht="30" customHeight="1">
      <c r="A139" s="7">
        <v>2006</v>
      </c>
      <c r="B139" s="7" t="s">
        <v>551</v>
      </c>
      <c r="C139" s="7" t="s">
        <v>552</v>
      </c>
      <c r="D139" s="9" t="s">
        <v>553</v>
      </c>
      <c r="E139" s="7" t="s">
        <v>554</v>
      </c>
      <c r="F139" s="7">
        <v>63</v>
      </c>
      <c r="G139" s="7" t="s">
        <v>555</v>
      </c>
      <c r="H139" s="7" t="s">
        <v>432</v>
      </c>
      <c r="I139" s="1"/>
      <c r="J139" s="2"/>
      <c r="K139" s="3">
        <f t="shared" si="18"/>
        <v>0</v>
      </c>
      <c r="L139" s="3">
        <f t="shared" si="19"/>
        <v>0</v>
      </c>
      <c r="M139" s="3">
        <f t="shared" si="20"/>
        <v>0</v>
      </c>
      <c r="N139" s="2">
        <f t="shared" si="21"/>
        <v>0</v>
      </c>
      <c r="O139" s="2">
        <f t="shared" si="22"/>
        <v>1</v>
      </c>
    </row>
    <row r="140" spans="1:15" ht="30" customHeight="1">
      <c r="A140" s="7">
        <v>2006</v>
      </c>
      <c r="B140" s="7" t="s">
        <v>386</v>
      </c>
      <c r="C140" s="7" t="s">
        <v>133</v>
      </c>
      <c r="D140" s="9" t="s">
        <v>556</v>
      </c>
      <c r="E140" s="7" t="s">
        <v>557</v>
      </c>
      <c r="F140" s="7">
        <v>15</v>
      </c>
      <c r="G140" s="7" t="s">
        <v>558</v>
      </c>
      <c r="H140" s="7" t="s">
        <v>432</v>
      </c>
      <c r="I140" s="1"/>
      <c r="J140" s="2"/>
      <c r="K140" s="3">
        <f t="shared" si="18"/>
        <v>0</v>
      </c>
      <c r="L140" s="3">
        <f t="shared" si="19"/>
        <v>0</v>
      </c>
      <c r="M140" s="3">
        <f t="shared" si="20"/>
        <v>0</v>
      </c>
      <c r="N140" s="2">
        <f t="shared" si="21"/>
        <v>0</v>
      </c>
      <c r="O140" s="2">
        <f t="shared" si="22"/>
        <v>1</v>
      </c>
    </row>
    <row r="141" spans="1:15" ht="30" customHeight="1">
      <c r="A141" s="7">
        <v>2006</v>
      </c>
      <c r="B141" s="7" t="s">
        <v>390</v>
      </c>
      <c r="C141" s="7" t="s">
        <v>391</v>
      </c>
      <c r="D141" s="9" t="s">
        <v>559</v>
      </c>
      <c r="E141" s="7" t="s">
        <v>527</v>
      </c>
      <c r="F141" s="7">
        <v>87</v>
      </c>
      <c r="G141" s="7" t="s">
        <v>560</v>
      </c>
      <c r="H141" s="7" t="s">
        <v>432</v>
      </c>
      <c r="I141" s="1"/>
      <c r="J141" s="2"/>
      <c r="K141" s="3">
        <f t="shared" si="18"/>
        <v>0</v>
      </c>
      <c r="L141" s="3">
        <f t="shared" si="19"/>
        <v>0</v>
      </c>
      <c r="M141" s="3">
        <f t="shared" si="20"/>
        <v>1</v>
      </c>
      <c r="N141" s="2">
        <f t="shared" si="21"/>
        <v>1</v>
      </c>
      <c r="O141" s="2">
        <f t="shared" si="22"/>
        <v>1</v>
      </c>
    </row>
    <row r="142" spans="1:15" ht="30" customHeight="1">
      <c r="A142" s="7">
        <v>2006</v>
      </c>
      <c r="B142" s="7" t="s">
        <v>561</v>
      </c>
      <c r="C142" s="7" t="s">
        <v>562</v>
      </c>
      <c r="D142" s="9" t="s">
        <v>563</v>
      </c>
      <c r="E142" s="7" t="s">
        <v>564</v>
      </c>
      <c r="F142" s="7">
        <v>41</v>
      </c>
      <c r="G142" s="7" t="s">
        <v>565</v>
      </c>
      <c r="H142" s="7" t="s">
        <v>432</v>
      </c>
      <c r="I142" s="1"/>
      <c r="J142" s="2"/>
      <c r="K142" s="3">
        <f t="shared" si="18"/>
        <v>0</v>
      </c>
      <c r="L142" s="3">
        <f t="shared" si="19"/>
        <v>0</v>
      </c>
      <c r="M142" s="3">
        <f t="shared" si="20"/>
        <v>0</v>
      </c>
      <c r="N142" s="2">
        <f t="shared" si="21"/>
        <v>0</v>
      </c>
      <c r="O142" s="2">
        <f t="shared" si="22"/>
        <v>1</v>
      </c>
    </row>
    <row r="143" spans="1:15" ht="30" customHeight="1">
      <c r="A143" s="7">
        <v>2006</v>
      </c>
      <c r="B143" s="7" t="s">
        <v>566</v>
      </c>
      <c r="C143" s="7" t="s">
        <v>567</v>
      </c>
      <c r="D143" s="9" t="s">
        <v>568</v>
      </c>
      <c r="E143" s="7" t="s">
        <v>569</v>
      </c>
      <c r="F143" s="7">
        <v>58</v>
      </c>
      <c r="G143" s="7" t="s">
        <v>570</v>
      </c>
      <c r="H143" s="7" t="s">
        <v>432</v>
      </c>
      <c r="I143" s="1"/>
      <c r="J143" s="2"/>
      <c r="K143" s="3">
        <f t="shared" si="18"/>
        <v>0</v>
      </c>
      <c r="L143" s="3">
        <f t="shared" si="19"/>
        <v>0</v>
      </c>
      <c r="M143" s="3">
        <f t="shared" si="20"/>
        <v>0</v>
      </c>
      <c r="N143" s="2">
        <f t="shared" si="21"/>
        <v>0</v>
      </c>
      <c r="O143" s="2">
        <f t="shared" si="22"/>
        <v>1</v>
      </c>
    </row>
    <row r="144" spans="1:15" ht="30" customHeight="1">
      <c r="A144" s="7">
        <v>2006</v>
      </c>
      <c r="B144" s="7" t="s">
        <v>571</v>
      </c>
      <c r="C144" s="7" t="s">
        <v>572</v>
      </c>
      <c r="D144" s="9" t="s">
        <v>342</v>
      </c>
      <c r="E144" s="7" t="s">
        <v>573</v>
      </c>
      <c r="F144" s="7">
        <v>41</v>
      </c>
      <c r="G144" s="7" t="s">
        <v>574</v>
      </c>
      <c r="H144" s="7" t="s">
        <v>432</v>
      </c>
      <c r="I144" s="1"/>
      <c r="J144" s="2"/>
      <c r="K144" s="3">
        <f t="shared" si="18"/>
        <v>0</v>
      </c>
      <c r="L144" s="3">
        <f t="shared" si="19"/>
        <v>0</v>
      </c>
      <c r="M144" s="3">
        <f t="shared" si="20"/>
        <v>0</v>
      </c>
      <c r="N144" s="2">
        <f t="shared" si="21"/>
        <v>0</v>
      </c>
      <c r="O144" s="2">
        <f t="shared" si="22"/>
        <v>1</v>
      </c>
    </row>
    <row r="145" spans="1:15" ht="30" customHeight="1">
      <c r="A145" s="7">
        <v>2006</v>
      </c>
      <c r="B145" s="7" t="s">
        <v>575</v>
      </c>
      <c r="C145" s="7" t="s">
        <v>576</v>
      </c>
      <c r="D145" s="9" t="s">
        <v>577</v>
      </c>
      <c r="E145" s="7" t="s">
        <v>578</v>
      </c>
      <c r="F145" s="7">
        <v>16</v>
      </c>
      <c r="G145" s="7" t="s">
        <v>579</v>
      </c>
      <c r="H145" s="7" t="s">
        <v>432</v>
      </c>
      <c r="I145" s="1"/>
      <c r="J145" s="2"/>
      <c r="K145" s="3">
        <f t="shared" si="18"/>
        <v>0</v>
      </c>
      <c r="L145" s="3">
        <f t="shared" si="19"/>
        <v>0</v>
      </c>
      <c r="M145" s="3">
        <f t="shared" si="20"/>
        <v>0</v>
      </c>
      <c r="N145" s="2">
        <f t="shared" si="21"/>
        <v>0</v>
      </c>
      <c r="O145" s="2">
        <f t="shared" si="22"/>
        <v>1</v>
      </c>
    </row>
    <row r="146" spans="1:15" ht="30" customHeight="1">
      <c r="A146" s="7">
        <v>2006</v>
      </c>
      <c r="B146" s="7" t="s">
        <v>580</v>
      </c>
      <c r="C146" s="7" t="s">
        <v>176</v>
      </c>
      <c r="D146" s="13" t="str">
        <f>HYPERLINK("http://iupmasterpropatrimoinerural.hautetfort.com/rapports_de_stage/","Evolution des paysages et des systèmes agraires du PNR périgord-Limousin")</f>
        <v>Evolution des paysages et des systèmes agraires du PNR périgord-Limousin</v>
      </c>
      <c r="E146" s="7" t="s">
        <v>49</v>
      </c>
      <c r="F146" s="7">
        <v>87</v>
      </c>
      <c r="G146" s="7" t="s">
        <v>560</v>
      </c>
      <c r="H146" s="7" t="s">
        <v>432</v>
      </c>
      <c r="I146" s="1"/>
      <c r="J146" s="2"/>
      <c r="K146" s="3">
        <f t="shared" si="18"/>
        <v>0</v>
      </c>
      <c r="L146" s="3">
        <f t="shared" si="19"/>
        <v>0</v>
      </c>
      <c r="M146" s="3">
        <f t="shared" si="20"/>
        <v>1</v>
      </c>
      <c r="N146" s="2">
        <f t="shared" si="21"/>
        <v>1</v>
      </c>
      <c r="O146" s="2">
        <f t="shared" si="22"/>
        <v>1</v>
      </c>
    </row>
    <row r="147" spans="1:15" ht="30" customHeight="1">
      <c r="A147" s="7">
        <v>2006</v>
      </c>
      <c r="B147" s="7" t="s">
        <v>394</v>
      </c>
      <c r="C147" s="7" t="s">
        <v>395</v>
      </c>
      <c r="D147" s="9" t="s">
        <v>581</v>
      </c>
      <c r="E147" s="7" t="s">
        <v>582</v>
      </c>
      <c r="F147" s="7">
        <v>69</v>
      </c>
      <c r="G147" s="7" t="s">
        <v>583</v>
      </c>
      <c r="H147" s="7" t="s">
        <v>432</v>
      </c>
      <c r="I147" s="1"/>
      <c r="J147" s="2"/>
      <c r="K147" s="3">
        <f t="shared" si="18"/>
        <v>0</v>
      </c>
      <c r="L147" s="3">
        <f t="shared" si="19"/>
        <v>0</v>
      </c>
      <c r="M147" s="3">
        <f t="shared" si="20"/>
        <v>0</v>
      </c>
      <c r="N147" s="2">
        <f t="shared" si="21"/>
        <v>0</v>
      </c>
      <c r="O147" s="2">
        <f t="shared" si="22"/>
        <v>1</v>
      </c>
    </row>
    <row r="148" spans="1:15" ht="30" customHeight="1">
      <c r="A148" s="7">
        <v>2006</v>
      </c>
      <c r="B148" s="7" t="s">
        <v>520</v>
      </c>
      <c r="C148" s="7" t="s">
        <v>124</v>
      </c>
      <c r="D148" s="9" t="s">
        <v>584</v>
      </c>
      <c r="E148" s="7" t="s">
        <v>585</v>
      </c>
      <c r="F148" s="7">
        <v>7</v>
      </c>
      <c r="G148" s="7" t="s">
        <v>586</v>
      </c>
      <c r="H148" s="7" t="s">
        <v>432</v>
      </c>
      <c r="I148" s="1"/>
      <c r="J148" s="2"/>
      <c r="K148" s="3">
        <f t="shared" si="18"/>
        <v>0</v>
      </c>
      <c r="L148" s="3">
        <f t="shared" si="19"/>
        <v>0</v>
      </c>
      <c r="M148" s="3">
        <f t="shared" si="20"/>
        <v>0</v>
      </c>
      <c r="N148" s="2">
        <f t="shared" si="21"/>
        <v>0</v>
      </c>
      <c r="O148" s="2">
        <f t="shared" si="22"/>
        <v>1</v>
      </c>
    </row>
    <row r="149" spans="1:15" ht="30" customHeight="1">
      <c r="A149" s="7">
        <v>2006</v>
      </c>
      <c r="B149" s="7" t="s">
        <v>399</v>
      </c>
      <c r="C149" s="7" t="s">
        <v>38</v>
      </c>
      <c r="D149" s="9" t="s">
        <v>587</v>
      </c>
      <c r="E149" s="7" t="s">
        <v>588</v>
      </c>
      <c r="F149" s="7">
        <v>29</v>
      </c>
      <c r="G149" s="7" t="s">
        <v>589</v>
      </c>
      <c r="H149" s="7" t="s">
        <v>432</v>
      </c>
      <c r="I149" s="1"/>
      <c r="J149" s="2"/>
      <c r="K149" s="3">
        <f t="shared" si="18"/>
        <v>0</v>
      </c>
      <c r="L149" s="3">
        <f t="shared" si="19"/>
        <v>0</v>
      </c>
      <c r="M149" s="3">
        <f t="shared" si="20"/>
        <v>0</v>
      </c>
      <c r="N149" s="2">
        <f t="shared" si="21"/>
        <v>0</v>
      </c>
      <c r="O149" s="2">
        <f t="shared" si="22"/>
        <v>1</v>
      </c>
    </row>
    <row r="150" spans="1:15" ht="30" customHeight="1">
      <c r="A150" s="7">
        <v>2006</v>
      </c>
      <c r="B150" s="7" t="s">
        <v>402</v>
      </c>
      <c r="C150" s="7" t="s">
        <v>403</v>
      </c>
      <c r="D150" s="9" t="s">
        <v>590</v>
      </c>
      <c r="E150" s="7" t="s">
        <v>591</v>
      </c>
      <c r="F150" s="7">
        <v>95</v>
      </c>
      <c r="G150" s="7" t="s">
        <v>592</v>
      </c>
      <c r="H150" s="7" t="s">
        <v>432</v>
      </c>
      <c r="I150" s="1"/>
      <c r="J150" s="2"/>
      <c r="K150" s="3">
        <f t="shared" si="18"/>
        <v>0</v>
      </c>
      <c r="L150" s="3">
        <f t="shared" si="19"/>
        <v>0</v>
      </c>
      <c r="M150" s="3">
        <f t="shared" si="20"/>
        <v>0</v>
      </c>
      <c r="N150" s="2">
        <f t="shared" si="21"/>
        <v>0</v>
      </c>
      <c r="O150" s="2">
        <f t="shared" si="22"/>
        <v>1</v>
      </c>
    </row>
    <row r="151" spans="1:15" ht="30" customHeight="1">
      <c r="A151" s="7">
        <v>2006</v>
      </c>
      <c r="B151" s="7" t="s">
        <v>593</v>
      </c>
      <c r="C151" s="7" t="s">
        <v>408</v>
      </c>
      <c r="D151" s="9" t="s">
        <v>594</v>
      </c>
      <c r="E151" s="7" t="s">
        <v>238</v>
      </c>
      <c r="F151" s="7">
        <v>23</v>
      </c>
      <c r="G151" s="7" t="s">
        <v>239</v>
      </c>
      <c r="H151" s="7" t="s">
        <v>432</v>
      </c>
      <c r="I151" s="1"/>
      <c r="J151" s="2"/>
      <c r="K151" s="3">
        <f t="shared" si="18"/>
        <v>1</v>
      </c>
      <c r="L151" s="3">
        <f t="shared" si="19"/>
        <v>0</v>
      </c>
      <c r="M151" s="3">
        <f t="shared" si="20"/>
        <v>0</v>
      </c>
      <c r="N151" s="2">
        <f t="shared" si="21"/>
        <v>1</v>
      </c>
      <c r="O151" s="2">
        <f t="shared" si="22"/>
        <v>1</v>
      </c>
    </row>
    <row r="152" spans="1:15" ht="30" customHeight="1">
      <c r="A152" s="7">
        <v>2006</v>
      </c>
      <c r="B152" s="7" t="s">
        <v>411</v>
      </c>
      <c r="C152" s="7" t="s">
        <v>412</v>
      </c>
      <c r="D152" s="9" t="s">
        <v>595</v>
      </c>
      <c r="E152" s="7" t="s">
        <v>596</v>
      </c>
      <c r="F152" s="7">
        <v>21</v>
      </c>
      <c r="G152" s="10"/>
      <c r="H152" s="7" t="s">
        <v>432</v>
      </c>
      <c r="I152" s="1"/>
      <c r="J152" s="2"/>
      <c r="K152" s="3">
        <f t="shared" si="18"/>
        <v>0</v>
      </c>
      <c r="L152" s="3">
        <f t="shared" si="19"/>
        <v>0</v>
      </c>
      <c r="M152" s="3">
        <f t="shared" si="20"/>
        <v>0</v>
      </c>
      <c r="N152" s="2">
        <f t="shared" si="21"/>
        <v>0</v>
      </c>
      <c r="O152" s="2">
        <f t="shared" si="22"/>
        <v>1</v>
      </c>
    </row>
    <row r="153" spans="1:15" ht="30" customHeight="1">
      <c r="A153" s="7">
        <v>2006</v>
      </c>
      <c r="B153" s="7" t="s">
        <v>597</v>
      </c>
      <c r="C153" s="7" t="s">
        <v>114</v>
      </c>
      <c r="D153" s="9" t="s">
        <v>598</v>
      </c>
      <c r="E153" s="7" t="s">
        <v>599</v>
      </c>
      <c r="F153" s="7">
        <v>87</v>
      </c>
      <c r="G153" s="7" t="s">
        <v>600</v>
      </c>
      <c r="H153" s="7" t="s">
        <v>432</v>
      </c>
      <c r="I153" s="1"/>
      <c r="J153" s="2"/>
      <c r="K153" s="3">
        <f t="shared" si="18"/>
        <v>0</v>
      </c>
      <c r="L153" s="3">
        <f t="shared" si="19"/>
        <v>0</v>
      </c>
      <c r="M153" s="3">
        <f t="shared" si="20"/>
        <v>1</v>
      </c>
      <c r="N153" s="2">
        <f t="shared" si="21"/>
        <v>1</v>
      </c>
      <c r="O153" s="2">
        <f t="shared" si="22"/>
        <v>1</v>
      </c>
    </row>
    <row r="154" spans="1:15" ht="30" customHeight="1">
      <c r="A154" s="7">
        <v>2006</v>
      </c>
      <c r="B154" s="7" t="s">
        <v>601</v>
      </c>
      <c r="C154" s="7" t="s">
        <v>57</v>
      </c>
      <c r="D154" s="9" t="s">
        <v>602</v>
      </c>
      <c r="E154" s="7" t="s">
        <v>603</v>
      </c>
      <c r="F154" s="7">
        <v>38</v>
      </c>
      <c r="G154" s="7" t="s">
        <v>604</v>
      </c>
      <c r="H154" s="7" t="s">
        <v>432</v>
      </c>
      <c r="I154" s="1"/>
      <c r="J154" s="2"/>
      <c r="K154" s="3">
        <f t="shared" si="18"/>
        <v>0</v>
      </c>
      <c r="L154" s="3">
        <f t="shared" si="19"/>
        <v>0</v>
      </c>
      <c r="M154" s="3">
        <f t="shared" si="20"/>
        <v>0</v>
      </c>
      <c r="N154" s="2">
        <f t="shared" si="21"/>
        <v>0</v>
      </c>
      <c r="O154" s="2">
        <f t="shared" si="22"/>
        <v>1</v>
      </c>
    </row>
    <row r="155" spans="1:15" ht="30" customHeight="1">
      <c r="A155" s="7">
        <v>2006</v>
      </c>
      <c r="B155" s="7" t="s">
        <v>605</v>
      </c>
      <c r="C155" s="7" t="s">
        <v>204</v>
      </c>
      <c r="D155" s="9" t="s">
        <v>606</v>
      </c>
      <c r="E155" s="7" t="s">
        <v>607</v>
      </c>
      <c r="F155" s="7">
        <v>24</v>
      </c>
      <c r="G155" s="7" t="s">
        <v>608</v>
      </c>
      <c r="H155" s="7" t="s">
        <v>432</v>
      </c>
      <c r="I155" s="1"/>
      <c r="J155" s="2"/>
      <c r="K155" s="3">
        <f t="shared" si="18"/>
        <v>0</v>
      </c>
      <c r="L155" s="3">
        <f t="shared" si="19"/>
        <v>0</v>
      </c>
      <c r="M155" s="3">
        <f t="shared" si="20"/>
        <v>0</v>
      </c>
      <c r="N155" s="2">
        <f t="shared" si="21"/>
        <v>0</v>
      </c>
      <c r="O155" s="2">
        <f t="shared" si="22"/>
        <v>1</v>
      </c>
    </row>
    <row r="156" spans="1:15" ht="30" customHeight="1">
      <c r="A156" s="7">
        <v>2006</v>
      </c>
      <c r="B156" s="7" t="s">
        <v>423</v>
      </c>
      <c r="C156" s="7" t="s">
        <v>189</v>
      </c>
      <c r="D156" s="9" t="s">
        <v>609</v>
      </c>
      <c r="E156" s="7" t="s">
        <v>610</v>
      </c>
      <c r="F156" s="7">
        <v>7</v>
      </c>
      <c r="G156" s="7" t="s">
        <v>611</v>
      </c>
      <c r="H156" s="7" t="s">
        <v>432</v>
      </c>
      <c r="I156" s="1"/>
      <c r="J156" s="2"/>
      <c r="K156" s="3">
        <f t="shared" si="18"/>
        <v>0</v>
      </c>
      <c r="L156" s="3">
        <f t="shared" si="19"/>
        <v>0</v>
      </c>
      <c r="M156" s="3">
        <f t="shared" si="20"/>
        <v>0</v>
      </c>
      <c r="N156" s="2">
        <f t="shared" si="21"/>
        <v>0</v>
      </c>
      <c r="O156" s="2">
        <f t="shared" si="22"/>
        <v>1</v>
      </c>
    </row>
    <row r="157" spans="1:15" ht="30" customHeight="1">
      <c r="A157" s="10"/>
      <c r="B157" s="10"/>
      <c r="C157" s="10"/>
      <c r="D157" s="8"/>
      <c r="E157" s="10"/>
      <c r="F157" s="10"/>
      <c r="G157" s="10"/>
      <c r="H157" s="10"/>
      <c r="I157" s="1"/>
      <c r="J157" s="2"/>
      <c r="K157" s="3">
        <f t="shared" si="18"/>
        <v>0</v>
      </c>
      <c r="L157" s="3">
        <f t="shared" si="19"/>
        <v>0</v>
      </c>
      <c r="M157" s="3">
        <f t="shared" si="20"/>
        <v>0</v>
      </c>
      <c r="N157" s="2">
        <f t="shared" si="21"/>
        <v>0</v>
      </c>
      <c r="O157" s="2">
        <f t="shared" si="22"/>
        <v>0</v>
      </c>
    </row>
    <row r="158" spans="1:15" ht="30" customHeight="1">
      <c r="A158" s="7">
        <v>2006</v>
      </c>
      <c r="B158" s="7" t="s">
        <v>235</v>
      </c>
      <c r="C158" s="7" t="s">
        <v>236</v>
      </c>
      <c r="D158" s="9" t="s">
        <v>612</v>
      </c>
      <c r="E158" s="7" t="s">
        <v>613</v>
      </c>
      <c r="F158" s="7">
        <v>87</v>
      </c>
      <c r="G158" s="7" t="s">
        <v>614</v>
      </c>
      <c r="H158" s="7" t="s">
        <v>457</v>
      </c>
      <c r="I158" s="1"/>
      <c r="J158" s="2"/>
      <c r="K158" s="3">
        <f t="shared" si="18"/>
        <v>0</v>
      </c>
      <c r="L158" s="3">
        <f t="shared" si="19"/>
        <v>0</v>
      </c>
      <c r="M158" s="3">
        <f t="shared" si="20"/>
        <v>1</v>
      </c>
      <c r="N158" s="2">
        <f t="shared" si="21"/>
        <v>1</v>
      </c>
      <c r="O158" s="2">
        <f t="shared" si="22"/>
        <v>1</v>
      </c>
    </row>
    <row r="159" spans="1:15" ht="30" customHeight="1">
      <c r="A159" s="7">
        <v>2006</v>
      </c>
      <c r="B159" s="7" t="s">
        <v>248</v>
      </c>
      <c r="C159" s="7" t="s">
        <v>249</v>
      </c>
      <c r="D159" s="9" t="s">
        <v>615</v>
      </c>
      <c r="E159" s="7" t="s">
        <v>616</v>
      </c>
      <c r="F159" s="7">
        <v>87</v>
      </c>
      <c r="G159" s="10"/>
      <c r="H159" s="7" t="s">
        <v>457</v>
      </c>
      <c r="I159" s="1"/>
      <c r="J159" s="2"/>
      <c r="K159" s="3">
        <f t="shared" si="18"/>
        <v>0</v>
      </c>
      <c r="L159" s="3">
        <f t="shared" si="19"/>
        <v>0</v>
      </c>
      <c r="M159" s="3">
        <f t="shared" si="20"/>
        <v>1</v>
      </c>
      <c r="N159" s="2">
        <f t="shared" si="21"/>
        <v>1</v>
      </c>
      <c r="O159" s="2">
        <f t="shared" si="22"/>
        <v>1</v>
      </c>
    </row>
    <row r="160" spans="1:15" ht="30" customHeight="1">
      <c r="A160" s="7">
        <v>2006</v>
      </c>
      <c r="B160" s="7" t="s">
        <v>252</v>
      </c>
      <c r="C160" s="7" t="s">
        <v>253</v>
      </c>
      <c r="D160" s="9" t="s">
        <v>617</v>
      </c>
      <c r="E160" s="7" t="s">
        <v>618</v>
      </c>
      <c r="F160" s="7">
        <v>79</v>
      </c>
      <c r="G160" s="7" t="s">
        <v>619</v>
      </c>
      <c r="H160" s="7" t="s">
        <v>457</v>
      </c>
      <c r="I160" s="1"/>
      <c r="J160" s="2"/>
      <c r="K160" s="3">
        <f t="shared" si="18"/>
        <v>0</v>
      </c>
      <c r="L160" s="3">
        <f t="shared" si="19"/>
        <v>0</v>
      </c>
      <c r="M160" s="3">
        <f t="shared" si="20"/>
        <v>0</v>
      </c>
      <c r="N160" s="2">
        <f t="shared" si="21"/>
        <v>0</v>
      </c>
      <c r="O160" s="2">
        <f t="shared" si="22"/>
        <v>1</v>
      </c>
    </row>
    <row r="161" spans="1:15" ht="30" customHeight="1">
      <c r="A161" s="7">
        <v>2006</v>
      </c>
      <c r="B161" s="7" t="s">
        <v>435</v>
      </c>
      <c r="C161" s="7" t="s">
        <v>133</v>
      </c>
      <c r="D161" s="9" t="s">
        <v>620</v>
      </c>
      <c r="E161" s="7" t="s">
        <v>621</v>
      </c>
      <c r="F161" s="7">
        <v>17</v>
      </c>
      <c r="G161" s="7" t="s">
        <v>622</v>
      </c>
      <c r="H161" s="7" t="s">
        <v>457</v>
      </c>
      <c r="I161" s="1"/>
      <c r="J161" s="2"/>
      <c r="K161" s="3">
        <f t="shared" si="18"/>
        <v>0</v>
      </c>
      <c r="L161" s="3">
        <f t="shared" si="19"/>
        <v>0</v>
      </c>
      <c r="M161" s="3">
        <f t="shared" si="20"/>
        <v>0</v>
      </c>
      <c r="N161" s="2">
        <f t="shared" si="21"/>
        <v>0</v>
      </c>
      <c r="O161" s="2">
        <f t="shared" si="22"/>
        <v>1</v>
      </c>
    </row>
    <row r="162" spans="1:15" ht="30" customHeight="1">
      <c r="A162" s="7">
        <v>2006</v>
      </c>
      <c r="B162" s="7" t="s">
        <v>260</v>
      </c>
      <c r="C162" s="7" t="s">
        <v>261</v>
      </c>
      <c r="D162" s="9" t="s">
        <v>623</v>
      </c>
      <c r="E162" s="7" t="s">
        <v>624</v>
      </c>
      <c r="F162" s="7">
        <v>100</v>
      </c>
      <c r="G162" s="7" t="s">
        <v>625</v>
      </c>
      <c r="H162" s="7" t="s">
        <v>457</v>
      </c>
      <c r="I162" s="1"/>
      <c r="J162" s="2"/>
      <c r="K162" s="3">
        <f t="shared" si="18"/>
        <v>0</v>
      </c>
      <c r="L162" s="3">
        <f t="shared" si="19"/>
        <v>0</v>
      </c>
      <c r="M162" s="3">
        <f t="shared" si="20"/>
        <v>0</v>
      </c>
      <c r="N162" s="2">
        <f t="shared" si="21"/>
        <v>0</v>
      </c>
      <c r="O162" s="2">
        <f t="shared" si="22"/>
        <v>1</v>
      </c>
    </row>
    <row r="163" spans="1:15" ht="30" customHeight="1">
      <c r="A163" s="7">
        <v>2006</v>
      </c>
      <c r="B163" s="7" t="s">
        <v>626</v>
      </c>
      <c r="C163" s="7" t="s">
        <v>246</v>
      </c>
      <c r="D163" s="9" t="s">
        <v>627</v>
      </c>
      <c r="E163" s="7" t="s">
        <v>628</v>
      </c>
      <c r="F163" s="7">
        <v>87</v>
      </c>
      <c r="G163" s="7" t="s">
        <v>629</v>
      </c>
      <c r="H163" s="7" t="s">
        <v>457</v>
      </c>
      <c r="I163" s="1"/>
      <c r="J163" s="2"/>
      <c r="K163" s="3">
        <f t="shared" si="18"/>
        <v>0</v>
      </c>
      <c r="L163" s="3">
        <f t="shared" si="19"/>
        <v>0</v>
      </c>
      <c r="M163" s="3">
        <f t="shared" si="20"/>
        <v>1</v>
      </c>
      <c r="N163" s="2">
        <f t="shared" si="21"/>
        <v>1</v>
      </c>
      <c r="O163" s="2">
        <f t="shared" si="22"/>
        <v>1</v>
      </c>
    </row>
    <row r="164" spans="1:15" ht="30" customHeight="1">
      <c r="A164" s="7">
        <v>2006</v>
      </c>
      <c r="B164" s="7" t="s">
        <v>496</v>
      </c>
      <c r="C164" s="7" t="s">
        <v>143</v>
      </c>
      <c r="D164" s="9" t="s">
        <v>630</v>
      </c>
      <c r="E164" s="7" t="s">
        <v>631</v>
      </c>
      <c r="F164" s="7">
        <v>22</v>
      </c>
      <c r="G164" s="7" t="s">
        <v>632</v>
      </c>
      <c r="H164" s="7" t="s">
        <v>457</v>
      </c>
      <c r="I164" s="1"/>
      <c r="J164" s="2"/>
      <c r="K164" s="3">
        <f t="shared" si="18"/>
        <v>0</v>
      </c>
      <c r="L164" s="3">
        <f t="shared" si="19"/>
        <v>0</v>
      </c>
      <c r="M164" s="3">
        <f t="shared" si="20"/>
        <v>0</v>
      </c>
      <c r="N164" s="2">
        <f t="shared" si="21"/>
        <v>0</v>
      </c>
      <c r="O164" s="2">
        <f t="shared" si="22"/>
        <v>1</v>
      </c>
    </row>
    <row r="165" spans="1:15" ht="30" customHeight="1">
      <c r="A165" s="7">
        <v>2006</v>
      </c>
      <c r="B165" s="7" t="s">
        <v>271</v>
      </c>
      <c r="C165" s="7" t="s">
        <v>272</v>
      </c>
      <c r="D165" s="9" t="s">
        <v>633</v>
      </c>
      <c r="E165" s="7" t="s">
        <v>634</v>
      </c>
      <c r="F165" s="7">
        <v>59</v>
      </c>
      <c r="G165" s="7" t="s">
        <v>635</v>
      </c>
      <c r="H165" s="7" t="s">
        <v>457</v>
      </c>
      <c r="I165" s="1"/>
      <c r="J165" s="2"/>
      <c r="K165" s="3">
        <f t="shared" si="18"/>
        <v>0</v>
      </c>
      <c r="L165" s="3">
        <f t="shared" si="19"/>
        <v>0</v>
      </c>
      <c r="M165" s="3">
        <f t="shared" si="20"/>
        <v>0</v>
      </c>
      <c r="N165" s="2">
        <f t="shared" si="21"/>
        <v>0</v>
      </c>
      <c r="O165" s="2">
        <f t="shared" si="22"/>
        <v>1</v>
      </c>
    </row>
    <row r="166" spans="1:15" ht="30" customHeight="1">
      <c r="A166" s="7">
        <v>2006</v>
      </c>
      <c r="B166" s="7" t="s">
        <v>636</v>
      </c>
      <c r="C166" s="7" t="s">
        <v>76</v>
      </c>
      <c r="D166" s="9" t="s">
        <v>637</v>
      </c>
      <c r="E166" s="7" t="s">
        <v>638</v>
      </c>
      <c r="F166" s="7">
        <v>87</v>
      </c>
      <c r="G166" s="7" t="s">
        <v>639</v>
      </c>
      <c r="H166" s="7" t="s">
        <v>457</v>
      </c>
      <c r="I166" s="1"/>
      <c r="J166" s="2"/>
      <c r="K166" s="3">
        <f t="shared" si="18"/>
        <v>0</v>
      </c>
      <c r="L166" s="3">
        <f t="shared" si="19"/>
        <v>0</v>
      </c>
      <c r="M166" s="3">
        <f t="shared" si="20"/>
        <v>1</v>
      </c>
      <c r="N166" s="2">
        <f t="shared" si="21"/>
        <v>1</v>
      </c>
      <c r="O166" s="2">
        <f t="shared" si="22"/>
        <v>1</v>
      </c>
    </row>
    <row r="167" spans="1:15" ht="30" customHeight="1">
      <c r="A167" s="7">
        <v>2006</v>
      </c>
      <c r="B167" s="7" t="s">
        <v>281</v>
      </c>
      <c r="C167" s="7" t="s">
        <v>282</v>
      </c>
      <c r="D167" s="9" t="s">
        <v>640</v>
      </c>
      <c r="E167" s="7" t="s">
        <v>641</v>
      </c>
      <c r="F167" s="7">
        <v>40</v>
      </c>
      <c r="G167" s="7" t="s">
        <v>642</v>
      </c>
      <c r="H167" s="7" t="s">
        <v>457</v>
      </c>
      <c r="I167" s="1"/>
      <c r="J167" s="2"/>
      <c r="K167" s="3">
        <f t="shared" si="18"/>
        <v>0</v>
      </c>
      <c r="L167" s="3">
        <f t="shared" si="19"/>
        <v>0</v>
      </c>
      <c r="M167" s="3">
        <f t="shared" si="20"/>
        <v>0</v>
      </c>
      <c r="N167" s="2">
        <f t="shared" si="21"/>
        <v>0</v>
      </c>
      <c r="O167" s="2">
        <f t="shared" si="22"/>
        <v>1</v>
      </c>
    </row>
    <row r="168" spans="1:15" ht="30" customHeight="1">
      <c r="A168" s="7">
        <v>2006</v>
      </c>
      <c r="B168" s="7" t="s">
        <v>298</v>
      </c>
      <c r="C168" s="7" t="s">
        <v>14</v>
      </c>
      <c r="D168" s="9" t="s">
        <v>643</v>
      </c>
      <c r="E168" s="7" t="s">
        <v>644</v>
      </c>
      <c r="F168" s="7">
        <v>56</v>
      </c>
      <c r="G168" s="10"/>
      <c r="H168" s="7" t="s">
        <v>457</v>
      </c>
      <c r="I168" s="1"/>
      <c r="J168" s="2"/>
      <c r="K168" s="3">
        <f t="shared" si="18"/>
        <v>0</v>
      </c>
      <c r="L168" s="3">
        <f t="shared" si="19"/>
        <v>0</v>
      </c>
      <c r="M168" s="3">
        <f t="shared" si="20"/>
        <v>0</v>
      </c>
      <c r="N168" s="2">
        <f t="shared" si="21"/>
        <v>0</v>
      </c>
      <c r="O168" s="2">
        <f t="shared" si="22"/>
        <v>1</v>
      </c>
    </row>
    <row r="169" spans="1:15" ht="30" customHeight="1">
      <c r="A169" s="7">
        <v>2006</v>
      </c>
      <c r="B169" s="7" t="s">
        <v>645</v>
      </c>
      <c r="C169" s="7" t="s">
        <v>246</v>
      </c>
      <c r="D169" s="9" t="s">
        <v>646</v>
      </c>
      <c r="E169" s="7" t="s">
        <v>647</v>
      </c>
      <c r="F169" s="7">
        <v>87</v>
      </c>
      <c r="G169" s="7" t="s">
        <v>648</v>
      </c>
      <c r="H169" s="7" t="s">
        <v>457</v>
      </c>
      <c r="I169" s="1"/>
      <c r="J169" s="2"/>
      <c r="K169" s="3">
        <f t="shared" si="18"/>
        <v>0</v>
      </c>
      <c r="L169" s="3">
        <f t="shared" si="19"/>
        <v>0</v>
      </c>
      <c r="M169" s="3">
        <f t="shared" si="20"/>
        <v>1</v>
      </c>
      <c r="N169" s="2">
        <f t="shared" si="21"/>
        <v>1</v>
      </c>
      <c r="O169" s="2">
        <f t="shared" si="22"/>
        <v>1</v>
      </c>
    </row>
    <row r="170" spans="1:15" ht="30" customHeight="1">
      <c r="A170" s="7">
        <v>2006</v>
      </c>
      <c r="B170" s="7" t="s">
        <v>649</v>
      </c>
      <c r="C170" s="7" t="s">
        <v>199</v>
      </c>
      <c r="D170" s="13" t="str">
        <f>HYPERLINK("http://iupmasterpropatrimoinerural.hautetfort.com/rapports_de_stage/","Evaluer l'action d'un pays pour progresser, avec les acteurs du territoire, dans la valorisation des ressources locales")</f>
        <v>Evaluer l'action d'un pays pour progresser, avec les acteurs du territoire, dans la valorisation des ressources locales</v>
      </c>
      <c r="E170" s="7" t="s">
        <v>650</v>
      </c>
      <c r="F170" s="7">
        <v>87</v>
      </c>
      <c r="G170" s="7" t="s">
        <v>651</v>
      </c>
      <c r="H170" s="7" t="s">
        <v>457</v>
      </c>
      <c r="I170" s="1"/>
      <c r="J170" s="2"/>
      <c r="K170" s="3">
        <f t="shared" si="18"/>
        <v>0</v>
      </c>
      <c r="L170" s="3">
        <f t="shared" si="19"/>
        <v>0</v>
      </c>
      <c r="M170" s="3">
        <f t="shared" si="20"/>
        <v>1</v>
      </c>
      <c r="N170" s="2">
        <f t="shared" si="21"/>
        <v>1</v>
      </c>
      <c r="O170" s="2">
        <f t="shared" si="22"/>
        <v>1</v>
      </c>
    </row>
    <row r="171" spans="1:15" ht="30" customHeight="1">
      <c r="A171" s="7">
        <v>2006</v>
      </c>
      <c r="B171" s="7" t="s">
        <v>301</v>
      </c>
      <c r="C171" s="7" t="s">
        <v>302</v>
      </c>
      <c r="D171" s="9" t="s">
        <v>652</v>
      </c>
      <c r="E171" s="7" t="s">
        <v>653</v>
      </c>
      <c r="F171" s="7">
        <v>87</v>
      </c>
      <c r="G171" s="10"/>
      <c r="H171" s="7" t="s">
        <v>457</v>
      </c>
      <c r="I171" s="1"/>
      <c r="J171" s="2"/>
      <c r="K171" s="3">
        <f t="shared" si="18"/>
        <v>0</v>
      </c>
      <c r="L171" s="3">
        <f t="shared" si="19"/>
        <v>0</v>
      </c>
      <c r="M171" s="3">
        <f t="shared" si="20"/>
        <v>1</v>
      </c>
      <c r="N171" s="2">
        <f t="shared" si="21"/>
        <v>1</v>
      </c>
      <c r="O171" s="2">
        <f t="shared" si="22"/>
        <v>1</v>
      </c>
    </row>
    <row r="172" spans="1:15" ht="30" customHeight="1">
      <c r="A172" s="7">
        <v>2006</v>
      </c>
      <c r="B172" s="7" t="s">
        <v>654</v>
      </c>
      <c r="C172" s="7" t="s">
        <v>655</v>
      </c>
      <c r="D172" s="9" t="s">
        <v>656</v>
      </c>
      <c r="E172" s="7" t="s">
        <v>657</v>
      </c>
      <c r="F172" s="7">
        <v>87</v>
      </c>
      <c r="G172" s="10"/>
      <c r="H172" s="7" t="s">
        <v>457</v>
      </c>
      <c r="I172" s="1"/>
      <c r="J172" s="2"/>
      <c r="K172" s="3">
        <f t="shared" si="18"/>
        <v>0</v>
      </c>
      <c r="L172" s="3">
        <f t="shared" si="19"/>
        <v>0</v>
      </c>
      <c r="M172" s="3">
        <f t="shared" si="20"/>
        <v>1</v>
      </c>
      <c r="N172" s="2">
        <f t="shared" si="21"/>
        <v>1</v>
      </c>
      <c r="O172" s="2">
        <f t="shared" si="22"/>
        <v>1</v>
      </c>
    </row>
    <row r="173" spans="1:15" ht="30" customHeight="1">
      <c r="A173" s="10"/>
      <c r="B173" s="10"/>
      <c r="C173" s="10"/>
      <c r="D173" s="8"/>
      <c r="E173" s="10"/>
      <c r="F173" s="10"/>
      <c r="G173" s="10"/>
      <c r="H173" s="10"/>
      <c r="I173" s="1"/>
      <c r="J173" s="2"/>
      <c r="K173" s="11">
        <f t="shared" ref="K173:O173" si="23">SUM(K115:K172)</f>
        <v>5</v>
      </c>
      <c r="L173" s="11">
        <f t="shared" si="23"/>
        <v>4</v>
      </c>
      <c r="M173" s="11">
        <f t="shared" si="23"/>
        <v>16</v>
      </c>
      <c r="N173" s="12">
        <f t="shared" si="23"/>
        <v>25</v>
      </c>
      <c r="O173" s="12">
        <f t="shared" si="23"/>
        <v>56</v>
      </c>
    </row>
    <row r="174" spans="1:15" ht="30" customHeight="1">
      <c r="A174" s="7">
        <v>2007</v>
      </c>
      <c r="B174" s="7" t="s">
        <v>658</v>
      </c>
      <c r="C174" s="7" t="s">
        <v>659</v>
      </c>
      <c r="D174" s="9" t="s">
        <v>660</v>
      </c>
      <c r="E174" s="7" t="s">
        <v>557</v>
      </c>
      <c r="F174" s="7">
        <v>15</v>
      </c>
      <c r="G174" s="7" t="s">
        <v>661</v>
      </c>
      <c r="H174" s="7" t="s">
        <v>367</v>
      </c>
      <c r="I174" s="1"/>
      <c r="J174" s="2"/>
      <c r="K174" s="3">
        <f t="shared" ref="K174:K216" si="24">IF(F174=23,1,0)</f>
        <v>0</v>
      </c>
      <c r="L174" s="3">
        <f t="shared" ref="L174:L216" si="25">IF(F174=19,1,0)</f>
        <v>0</v>
      </c>
      <c r="M174" s="3">
        <f t="shared" ref="M174:M216" si="26">IF(F174=87,1,0)</f>
        <v>0</v>
      </c>
      <c r="N174" s="2">
        <f t="shared" ref="N174:N216" si="27">SUM(K174:M174)</f>
        <v>0</v>
      </c>
      <c r="O174" s="2">
        <f t="shared" ref="O174:O216" si="28">COUNT(F174)</f>
        <v>1</v>
      </c>
    </row>
    <row r="175" spans="1:15" ht="30" customHeight="1">
      <c r="A175" s="10"/>
      <c r="B175" s="10"/>
      <c r="C175" s="10"/>
      <c r="D175" s="8"/>
      <c r="E175" s="10"/>
      <c r="F175" s="10"/>
      <c r="G175" s="10"/>
      <c r="H175" s="10"/>
      <c r="I175" s="1"/>
      <c r="J175" s="2"/>
      <c r="K175" s="3">
        <f t="shared" si="24"/>
        <v>0</v>
      </c>
      <c r="L175" s="3">
        <f t="shared" si="25"/>
        <v>0</v>
      </c>
      <c r="M175" s="3">
        <f t="shared" si="26"/>
        <v>0</v>
      </c>
      <c r="N175" s="2">
        <f t="shared" si="27"/>
        <v>0</v>
      </c>
      <c r="O175" s="2">
        <f t="shared" si="28"/>
        <v>0</v>
      </c>
    </row>
    <row r="176" spans="1:15" ht="30" customHeight="1">
      <c r="A176" s="7">
        <v>2007</v>
      </c>
      <c r="B176" s="7" t="s">
        <v>462</v>
      </c>
      <c r="C176" s="7" t="s">
        <v>463</v>
      </c>
      <c r="D176" s="9" t="s">
        <v>662</v>
      </c>
      <c r="E176" s="7" t="s">
        <v>663</v>
      </c>
      <c r="F176" s="7">
        <v>19</v>
      </c>
      <c r="G176" s="7" t="s">
        <v>664</v>
      </c>
      <c r="H176" s="7" t="s">
        <v>432</v>
      </c>
      <c r="I176" s="1"/>
      <c r="J176" s="2"/>
      <c r="K176" s="3">
        <f t="shared" si="24"/>
        <v>0</v>
      </c>
      <c r="L176" s="3">
        <f t="shared" si="25"/>
        <v>1</v>
      </c>
      <c r="M176" s="3">
        <f t="shared" si="26"/>
        <v>0</v>
      </c>
      <c r="N176" s="2">
        <f t="shared" si="27"/>
        <v>1</v>
      </c>
      <c r="O176" s="2">
        <f t="shared" si="28"/>
        <v>1</v>
      </c>
    </row>
    <row r="177" spans="1:15" ht="30" customHeight="1">
      <c r="A177" s="7">
        <v>2007</v>
      </c>
      <c r="B177" s="7" t="s">
        <v>467</v>
      </c>
      <c r="C177" s="7" t="s">
        <v>468</v>
      </c>
      <c r="D177" s="9" t="s">
        <v>665</v>
      </c>
      <c r="E177" s="7" t="s">
        <v>666</v>
      </c>
      <c r="F177" s="7">
        <v>87</v>
      </c>
      <c r="G177" s="7" t="s">
        <v>667</v>
      </c>
      <c r="H177" s="7" t="s">
        <v>432</v>
      </c>
      <c r="I177" s="1"/>
      <c r="J177" s="2"/>
      <c r="K177" s="3">
        <f t="shared" si="24"/>
        <v>0</v>
      </c>
      <c r="L177" s="3">
        <f t="shared" si="25"/>
        <v>0</v>
      </c>
      <c r="M177" s="3">
        <f t="shared" si="26"/>
        <v>1</v>
      </c>
      <c r="N177" s="2">
        <f t="shared" si="27"/>
        <v>1</v>
      </c>
      <c r="O177" s="2">
        <f t="shared" si="28"/>
        <v>1</v>
      </c>
    </row>
    <row r="178" spans="1:15" ht="30" customHeight="1">
      <c r="A178" s="7">
        <v>2007</v>
      </c>
      <c r="B178" s="7" t="s">
        <v>473</v>
      </c>
      <c r="C178" s="7" t="s">
        <v>474</v>
      </c>
      <c r="D178" s="9" t="s">
        <v>668</v>
      </c>
      <c r="E178" s="7" t="s">
        <v>669</v>
      </c>
      <c r="F178" s="7">
        <v>23</v>
      </c>
      <c r="G178" s="9" t="s">
        <v>670</v>
      </c>
      <c r="H178" s="7" t="s">
        <v>432</v>
      </c>
      <c r="I178" s="1"/>
      <c r="J178" s="2"/>
      <c r="K178" s="3">
        <f t="shared" si="24"/>
        <v>1</v>
      </c>
      <c r="L178" s="3">
        <f t="shared" si="25"/>
        <v>0</v>
      </c>
      <c r="M178" s="3">
        <f t="shared" si="26"/>
        <v>0</v>
      </c>
      <c r="N178" s="2">
        <f t="shared" si="27"/>
        <v>1</v>
      </c>
      <c r="O178" s="2">
        <f t="shared" si="28"/>
        <v>1</v>
      </c>
    </row>
    <row r="179" spans="1:15" ht="30" customHeight="1">
      <c r="A179" s="7">
        <v>2007</v>
      </c>
      <c r="B179" s="7" t="s">
        <v>671</v>
      </c>
      <c r="C179" s="7" t="s">
        <v>672</v>
      </c>
      <c r="D179" s="9" t="s">
        <v>673</v>
      </c>
      <c r="E179" s="7" t="s">
        <v>674</v>
      </c>
      <c r="F179" s="7">
        <v>87</v>
      </c>
      <c r="G179" s="7" t="s">
        <v>675</v>
      </c>
      <c r="H179" s="7" t="s">
        <v>432</v>
      </c>
      <c r="I179" s="1"/>
      <c r="J179" s="2"/>
      <c r="K179" s="3">
        <f t="shared" si="24"/>
        <v>0</v>
      </c>
      <c r="L179" s="3">
        <f t="shared" si="25"/>
        <v>0</v>
      </c>
      <c r="M179" s="3">
        <f t="shared" si="26"/>
        <v>1</v>
      </c>
      <c r="N179" s="2">
        <f t="shared" si="27"/>
        <v>1</v>
      </c>
      <c r="O179" s="2">
        <f t="shared" si="28"/>
        <v>1</v>
      </c>
    </row>
    <row r="180" spans="1:15" ht="30" customHeight="1">
      <c r="A180" s="7">
        <v>2007</v>
      </c>
      <c r="B180" s="7" t="s">
        <v>481</v>
      </c>
      <c r="C180" s="7" t="s">
        <v>261</v>
      </c>
      <c r="D180" s="9" t="s">
        <v>676</v>
      </c>
      <c r="E180" s="7" t="s">
        <v>677</v>
      </c>
      <c r="F180" s="7">
        <v>17</v>
      </c>
      <c r="G180" s="7" t="s">
        <v>678</v>
      </c>
      <c r="H180" s="7" t="s">
        <v>432</v>
      </c>
      <c r="I180" s="1"/>
      <c r="J180" s="2"/>
      <c r="K180" s="3">
        <f t="shared" si="24"/>
        <v>0</v>
      </c>
      <c r="L180" s="3">
        <f t="shared" si="25"/>
        <v>0</v>
      </c>
      <c r="M180" s="3">
        <f t="shared" si="26"/>
        <v>0</v>
      </c>
      <c r="N180" s="2">
        <f t="shared" si="27"/>
        <v>0</v>
      </c>
      <c r="O180" s="2">
        <f t="shared" si="28"/>
        <v>1</v>
      </c>
    </row>
    <row r="181" spans="1:15" ht="30" customHeight="1">
      <c r="A181" s="7">
        <v>2007</v>
      </c>
      <c r="B181" s="7" t="s">
        <v>485</v>
      </c>
      <c r="C181" s="7" t="s">
        <v>486</v>
      </c>
      <c r="D181" s="9" t="s">
        <v>679</v>
      </c>
      <c r="E181" s="7" t="s">
        <v>680</v>
      </c>
      <c r="F181" s="7">
        <v>46</v>
      </c>
      <c r="G181" s="7" t="s">
        <v>499</v>
      </c>
      <c r="H181" s="7" t="s">
        <v>432</v>
      </c>
      <c r="I181" s="1"/>
      <c r="J181" s="2"/>
      <c r="K181" s="3">
        <f t="shared" si="24"/>
        <v>0</v>
      </c>
      <c r="L181" s="3">
        <f t="shared" si="25"/>
        <v>0</v>
      </c>
      <c r="M181" s="3">
        <f t="shared" si="26"/>
        <v>0</v>
      </c>
      <c r="N181" s="2">
        <f t="shared" si="27"/>
        <v>0</v>
      </c>
      <c r="O181" s="2">
        <f t="shared" si="28"/>
        <v>1</v>
      </c>
    </row>
    <row r="182" spans="1:15" ht="30" customHeight="1">
      <c r="A182" s="7">
        <v>2007</v>
      </c>
      <c r="B182" s="7" t="s">
        <v>488</v>
      </c>
      <c r="C182" s="7" t="s">
        <v>489</v>
      </c>
      <c r="D182" s="9" t="s">
        <v>681</v>
      </c>
      <c r="E182" s="7" t="s">
        <v>259</v>
      </c>
      <c r="F182" s="7">
        <v>19</v>
      </c>
      <c r="G182" s="7" t="s">
        <v>682</v>
      </c>
      <c r="H182" s="7" t="s">
        <v>432</v>
      </c>
      <c r="I182" s="1"/>
      <c r="J182" s="2"/>
      <c r="K182" s="3">
        <f t="shared" si="24"/>
        <v>0</v>
      </c>
      <c r="L182" s="3">
        <f t="shared" si="25"/>
        <v>1</v>
      </c>
      <c r="M182" s="3">
        <f t="shared" si="26"/>
        <v>0</v>
      </c>
      <c r="N182" s="2">
        <f t="shared" si="27"/>
        <v>1</v>
      </c>
      <c r="O182" s="2">
        <f t="shared" si="28"/>
        <v>1</v>
      </c>
    </row>
    <row r="183" spans="1:15" ht="30" customHeight="1">
      <c r="A183" s="7">
        <v>2007</v>
      </c>
      <c r="B183" s="7" t="s">
        <v>683</v>
      </c>
      <c r="C183" s="7" t="s">
        <v>152</v>
      </c>
      <c r="D183" s="9" t="s">
        <v>684</v>
      </c>
      <c r="E183" s="7" t="s">
        <v>685</v>
      </c>
      <c r="F183" s="7">
        <v>87</v>
      </c>
      <c r="G183" s="7" t="s">
        <v>686</v>
      </c>
      <c r="H183" s="7" t="s">
        <v>432</v>
      </c>
      <c r="I183" s="1"/>
      <c r="J183" s="2"/>
      <c r="K183" s="3">
        <f t="shared" si="24"/>
        <v>0</v>
      </c>
      <c r="L183" s="3">
        <f t="shared" si="25"/>
        <v>0</v>
      </c>
      <c r="M183" s="3">
        <f t="shared" si="26"/>
        <v>1</v>
      </c>
      <c r="N183" s="2">
        <f t="shared" si="27"/>
        <v>1</v>
      </c>
      <c r="O183" s="2">
        <f t="shared" si="28"/>
        <v>1</v>
      </c>
    </row>
    <row r="184" spans="1:15" ht="30" customHeight="1">
      <c r="A184" s="7">
        <v>2007</v>
      </c>
      <c r="B184" s="7" t="s">
        <v>500</v>
      </c>
      <c r="C184" s="7" t="s">
        <v>501</v>
      </c>
      <c r="D184" s="9" t="s">
        <v>687</v>
      </c>
      <c r="E184" s="7" t="s">
        <v>688</v>
      </c>
      <c r="F184" s="7">
        <v>23</v>
      </c>
      <c r="G184" s="7" t="s">
        <v>689</v>
      </c>
      <c r="H184" s="7" t="s">
        <v>432</v>
      </c>
      <c r="I184" s="1"/>
      <c r="J184" s="2"/>
      <c r="K184" s="3">
        <f t="shared" si="24"/>
        <v>1</v>
      </c>
      <c r="L184" s="3">
        <f t="shared" si="25"/>
        <v>0</v>
      </c>
      <c r="M184" s="3">
        <f t="shared" si="26"/>
        <v>0</v>
      </c>
      <c r="N184" s="2">
        <f t="shared" si="27"/>
        <v>1</v>
      </c>
      <c r="O184" s="2">
        <f t="shared" si="28"/>
        <v>1</v>
      </c>
    </row>
    <row r="185" spans="1:15" ht="30" customHeight="1">
      <c r="A185" s="7">
        <v>2007</v>
      </c>
      <c r="B185" s="7" t="s">
        <v>690</v>
      </c>
      <c r="C185" s="7" t="s">
        <v>691</v>
      </c>
      <c r="D185" s="9" t="s">
        <v>692</v>
      </c>
      <c r="E185" s="7" t="s">
        <v>693</v>
      </c>
      <c r="F185" s="7">
        <v>23</v>
      </c>
      <c r="G185" s="7" t="s">
        <v>694</v>
      </c>
      <c r="H185" s="7" t="s">
        <v>432</v>
      </c>
      <c r="I185" s="1"/>
      <c r="J185" s="2"/>
      <c r="K185" s="3">
        <f t="shared" si="24"/>
        <v>1</v>
      </c>
      <c r="L185" s="3">
        <f t="shared" si="25"/>
        <v>0</v>
      </c>
      <c r="M185" s="3">
        <f t="shared" si="26"/>
        <v>0</v>
      </c>
      <c r="N185" s="2">
        <f t="shared" si="27"/>
        <v>1</v>
      </c>
      <c r="O185" s="2">
        <f t="shared" si="28"/>
        <v>1</v>
      </c>
    </row>
    <row r="186" spans="1:15" ht="30" customHeight="1">
      <c r="A186" s="7">
        <v>2007</v>
      </c>
      <c r="B186" s="7" t="s">
        <v>695</v>
      </c>
      <c r="C186" s="7" t="s">
        <v>24</v>
      </c>
      <c r="D186" s="9" t="s">
        <v>696</v>
      </c>
      <c r="E186" s="7" t="s">
        <v>697</v>
      </c>
      <c r="F186" s="7">
        <v>17</v>
      </c>
      <c r="G186" s="10"/>
      <c r="H186" s="7" t="s">
        <v>432</v>
      </c>
      <c r="I186" s="1"/>
      <c r="J186" s="2"/>
      <c r="K186" s="3">
        <f t="shared" si="24"/>
        <v>0</v>
      </c>
      <c r="L186" s="3">
        <f t="shared" si="25"/>
        <v>0</v>
      </c>
      <c r="M186" s="3">
        <f t="shared" si="26"/>
        <v>0</v>
      </c>
      <c r="N186" s="2">
        <f t="shared" si="27"/>
        <v>0</v>
      </c>
      <c r="O186" s="2">
        <f t="shared" si="28"/>
        <v>1</v>
      </c>
    </row>
    <row r="187" spans="1:15" ht="30" customHeight="1">
      <c r="A187" s="7">
        <v>2007</v>
      </c>
      <c r="B187" s="7" t="s">
        <v>504</v>
      </c>
      <c r="C187" s="7" t="s">
        <v>505</v>
      </c>
      <c r="D187" s="9" t="s">
        <v>698</v>
      </c>
      <c r="E187" s="7" t="s">
        <v>699</v>
      </c>
      <c r="F187" s="7">
        <v>19</v>
      </c>
      <c r="G187" s="7" t="s">
        <v>700</v>
      </c>
      <c r="H187" s="7" t="s">
        <v>432</v>
      </c>
      <c r="I187" s="1"/>
      <c r="J187" s="2"/>
      <c r="K187" s="3">
        <f t="shared" si="24"/>
        <v>0</v>
      </c>
      <c r="L187" s="3">
        <f t="shared" si="25"/>
        <v>1</v>
      </c>
      <c r="M187" s="3">
        <f t="shared" si="26"/>
        <v>0</v>
      </c>
      <c r="N187" s="2">
        <f t="shared" si="27"/>
        <v>1</v>
      </c>
      <c r="O187" s="2">
        <f t="shared" si="28"/>
        <v>1</v>
      </c>
    </row>
    <row r="188" spans="1:15" ht="30" customHeight="1">
      <c r="A188" s="7">
        <v>2007</v>
      </c>
      <c r="B188" s="7" t="s">
        <v>509</v>
      </c>
      <c r="C188" s="7" t="s">
        <v>510</v>
      </c>
      <c r="D188" s="9" t="s">
        <v>701</v>
      </c>
      <c r="E188" s="7" t="s">
        <v>702</v>
      </c>
      <c r="F188" s="7">
        <v>63</v>
      </c>
      <c r="G188" s="7" t="s">
        <v>703</v>
      </c>
      <c r="H188" s="7" t="s">
        <v>432</v>
      </c>
      <c r="I188" s="1"/>
      <c r="J188" s="2"/>
      <c r="K188" s="3">
        <f t="shared" si="24"/>
        <v>0</v>
      </c>
      <c r="L188" s="3">
        <f t="shared" si="25"/>
        <v>0</v>
      </c>
      <c r="M188" s="3">
        <f t="shared" si="26"/>
        <v>0</v>
      </c>
      <c r="N188" s="2">
        <f t="shared" si="27"/>
        <v>0</v>
      </c>
      <c r="O188" s="2">
        <f t="shared" si="28"/>
        <v>1</v>
      </c>
    </row>
    <row r="189" spans="1:15" ht="30" customHeight="1">
      <c r="A189" s="7">
        <v>2007</v>
      </c>
      <c r="B189" s="7" t="s">
        <v>704</v>
      </c>
      <c r="C189" s="7" t="s">
        <v>236</v>
      </c>
      <c r="D189" s="9" t="s">
        <v>705</v>
      </c>
      <c r="E189" s="7" t="s">
        <v>706</v>
      </c>
      <c r="F189" s="7">
        <v>22</v>
      </c>
      <c r="G189" s="7" t="s">
        <v>707</v>
      </c>
      <c r="H189" s="7" t="s">
        <v>432</v>
      </c>
      <c r="I189" s="1"/>
      <c r="J189" s="2"/>
      <c r="K189" s="3">
        <f t="shared" si="24"/>
        <v>0</v>
      </c>
      <c r="L189" s="3">
        <f t="shared" si="25"/>
        <v>0</v>
      </c>
      <c r="M189" s="3">
        <f t="shared" si="26"/>
        <v>0</v>
      </c>
      <c r="N189" s="2">
        <f t="shared" si="27"/>
        <v>0</v>
      </c>
      <c r="O189" s="2">
        <f t="shared" si="28"/>
        <v>1</v>
      </c>
    </row>
    <row r="190" spans="1:15" ht="30" customHeight="1">
      <c r="A190" s="7">
        <v>2007</v>
      </c>
      <c r="B190" s="7" t="s">
        <v>513</v>
      </c>
      <c r="C190" s="7" t="s">
        <v>185</v>
      </c>
      <c r="D190" s="9" t="s">
        <v>708</v>
      </c>
      <c r="E190" s="7" t="s">
        <v>657</v>
      </c>
      <c r="F190" s="7">
        <v>87</v>
      </c>
      <c r="G190" s="7" t="s">
        <v>709</v>
      </c>
      <c r="H190" s="7" t="s">
        <v>432</v>
      </c>
      <c r="I190" s="1"/>
      <c r="J190" s="2"/>
      <c r="K190" s="3">
        <f t="shared" si="24"/>
        <v>0</v>
      </c>
      <c r="L190" s="3">
        <f t="shared" si="25"/>
        <v>0</v>
      </c>
      <c r="M190" s="3">
        <f t="shared" si="26"/>
        <v>1</v>
      </c>
      <c r="N190" s="2">
        <f t="shared" si="27"/>
        <v>1</v>
      </c>
      <c r="O190" s="2">
        <f t="shared" si="28"/>
        <v>1</v>
      </c>
    </row>
    <row r="191" spans="1:15" ht="30" customHeight="1">
      <c r="A191" s="7">
        <v>2007</v>
      </c>
      <c r="B191" s="7" t="s">
        <v>710</v>
      </c>
      <c r="C191" s="7" t="s">
        <v>711</v>
      </c>
      <c r="D191" s="9" t="s">
        <v>712</v>
      </c>
      <c r="E191" s="7" t="s">
        <v>713</v>
      </c>
      <c r="F191" s="7">
        <v>12</v>
      </c>
      <c r="G191" s="7" t="s">
        <v>714</v>
      </c>
      <c r="H191" s="7" t="s">
        <v>432</v>
      </c>
      <c r="I191" s="1"/>
      <c r="J191" s="2"/>
      <c r="K191" s="3">
        <f t="shared" si="24"/>
        <v>0</v>
      </c>
      <c r="L191" s="3">
        <f t="shared" si="25"/>
        <v>0</v>
      </c>
      <c r="M191" s="3">
        <f t="shared" si="26"/>
        <v>0</v>
      </c>
      <c r="N191" s="2">
        <f t="shared" si="27"/>
        <v>0</v>
      </c>
      <c r="O191" s="2">
        <f t="shared" si="28"/>
        <v>1</v>
      </c>
    </row>
    <row r="192" spans="1:15" ht="30" customHeight="1">
      <c r="A192" s="7">
        <v>2007</v>
      </c>
      <c r="B192" s="7" t="s">
        <v>520</v>
      </c>
      <c r="C192" s="7" t="s">
        <v>521</v>
      </c>
      <c r="D192" s="9" t="s">
        <v>715</v>
      </c>
      <c r="E192" s="7" t="s">
        <v>716</v>
      </c>
      <c r="F192" s="7">
        <v>87</v>
      </c>
      <c r="G192" s="10"/>
      <c r="H192" s="7" t="s">
        <v>432</v>
      </c>
      <c r="I192" s="1"/>
      <c r="J192" s="2"/>
      <c r="K192" s="3">
        <f t="shared" si="24"/>
        <v>0</v>
      </c>
      <c r="L192" s="3">
        <f t="shared" si="25"/>
        <v>0</v>
      </c>
      <c r="M192" s="3">
        <f t="shared" si="26"/>
        <v>1</v>
      </c>
      <c r="N192" s="2">
        <f t="shared" si="27"/>
        <v>1</v>
      </c>
      <c r="O192" s="2">
        <f t="shared" si="28"/>
        <v>1</v>
      </c>
    </row>
    <row r="193" spans="1:15" ht="30" customHeight="1">
      <c r="A193" s="7">
        <v>2007</v>
      </c>
      <c r="B193" s="7" t="s">
        <v>717</v>
      </c>
      <c r="C193" s="7" t="s">
        <v>166</v>
      </c>
      <c r="D193" s="9" t="s">
        <v>718</v>
      </c>
      <c r="E193" s="7" t="s">
        <v>719</v>
      </c>
      <c r="F193" s="7">
        <v>83</v>
      </c>
      <c r="G193" s="7" t="s">
        <v>720</v>
      </c>
      <c r="H193" s="7" t="s">
        <v>432</v>
      </c>
      <c r="I193" s="1"/>
      <c r="J193" s="2"/>
      <c r="K193" s="3">
        <f t="shared" si="24"/>
        <v>0</v>
      </c>
      <c r="L193" s="3">
        <f t="shared" si="25"/>
        <v>0</v>
      </c>
      <c r="M193" s="3">
        <f t="shared" si="26"/>
        <v>0</v>
      </c>
      <c r="N193" s="2">
        <f t="shared" si="27"/>
        <v>0</v>
      </c>
      <c r="O193" s="2">
        <f t="shared" si="28"/>
        <v>1</v>
      </c>
    </row>
    <row r="194" spans="1:15" ht="30" customHeight="1">
      <c r="A194" s="7">
        <v>2007</v>
      </c>
      <c r="B194" s="7" t="s">
        <v>530</v>
      </c>
      <c r="C194" s="7" t="s">
        <v>14</v>
      </c>
      <c r="D194" s="9" t="s">
        <v>721</v>
      </c>
      <c r="E194" s="7" t="s">
        <v>722</v>
      </c>
      <c r="F194" s="7">
        <v>9</v>
      </c>
      <c r="G194" s="7" t="s">
        <v>723</v>
      </c>
      <c r="H194" s="7" t="s">
        <v>432</v>
      </c>
      <c r="I194" s="1"/>
      <c r="J194" s="2"/>
      <c r="K194" s="3">
        <f t="shared" si="24"/>
        <v>0</v>
      </c>
      <c r="L194" s="3">
        <f t="shared" si="25"/>
        <v>0</v>
      </c>
      <c r="M194" s="3">
        <f t="shared" si="26"/>
        <v>0</v>
      </c>
      <c r="N194" s="2">
        <f t="shared" si="27"/>
        <v>0</v>
      </c>
      <c r="O194" s="2">
        <f t="shared" si="28"/>
        <v>1</v>
      </c>
    </row>
    <row r="195" spans="1:15" ht="30" customHeight="1">
      <c r="A195" s="7">
        <v>2007</v>
      </c>
      <c r="B195" s="7" t="s">
        <v>534</v>
      </c>
      <c r="C195" s="7" t="s">
        <v>246</v>
      </c>
      <c r="D195" s="9" t="s">
        <v>724</v>
      </c>
      <c r="E195" s="7" t="s">
        <v>725</v>
      </c>
      <c r="F195" s="7">
        <v>87</v>
      </c>
      <c r="G195" s="7" t="s">
        <v>726</v>
      </c>
      <c r="H195" s="7" t="s">
        <v>432</v>
      </c>
      <c r="I195" s="1"/>
      <c r="J195" s="2"/>
      <c r="K195" s="3">
        <f t="shared" si="24"/>
        <v>0</v>
      </c>
      <c r="L195" s="3">
        <f t="shared" si="25"/>
        <v>0</v>
      </c>
      <c r="M195" s="3">
        <f t="shared" si="26"/>
        <v>1</v>
      </c>
      <c r="N195" s="2">
        <f t="shared" si="27"/>
        <v>1</v>
      </c>
      <c r="O195" s="2">
        <f t="shared" si="28"/>
        <v>1</v>
      </c>
    </row>
    <row r="196" spans="1:15" ht="30" customHeight="1">
      <c r="A196" s="10"/>
      <c r="B196" s="10"/>
      <c r="C196" s="10"/>
      <c r="D196" s="8"/>
      <c r="E196" s="10"/>
      <c r="F196" s="10"/>
      <c r="G196" s="10"/>
      <c r="H196" s="10"/>
      <c r="I196" s="1"/>
      <c r="J196" s="2"/>
      <c r="K196" s="3">
        <f t="shared" si="24"/>
        <v>0</v>
      </c>
      <c r="L196" s="3">
        <f t="shared" si="25"/>
        <v>0</v>
      </c>
      <c r="M196" s="3">
        <f t="shared" si="26"/>
        <v>0</v>
      </c>
      <c r="N196" s="2">
        <f t="shared" si="27"/>
        <v>0</v>
      </c>
      <c r="O196" s="2">
        <f t="shared" si="28"/>
        <v>0</v>
      </c>
    </row>
    <row r="197" spans="1:15" ht="30" customHeight="1">
      <c r="A197" s="7">
        <v>2007</v>
      </c>
      <c r="B197" s="7" t="s">
        <v>727</v>
      </c>
      <c r="C197" s="7" t="s">
        <v>728</v>
      </c>
      <c r="D197" s="9" t="s">
        <v>729</v>
      </c>
      <c r="E197" s="7" t="s">
        <v>730</v>
      </c>
      <c r="F197" s="7">
        <v>9</v>
      </c>
      <c r="G197" s="7" t="s">
        <v>731</v>
      </c>
      <c r="H197" s="7" t="s">
        <v>457</v>
      </c>
      <c r="I197" s="14"/>
      <c r="J197" s="15"/>
      <c r="K197" s="3">
        <f t="shared" si="24"/>
        <v>0</v>
      </c>
      <c r="L197" s="3">
        <f t="shared" si="25"/>
        <v>0</v>
      </c>
      <c r="M197" s="3">
        <f t="shared" si="26"/>
        <v>0</v>
      </c>
      <c r="N197" s="2">
        <f t="shared" si="27"/>
        <v>0</v>
      </c>
      <c r="O197" s="2">
        <f t="shared" si="28"/>
        <v>1</v>
      </c>
    </row>
    <row r="198" spans="1:15" ht="30" customHeight="1">
      <c r="A198" s="7">
        <v>2007</v>
      </c>
      <c r="B198" s="7" t="s">
        <v>732</v>
      </c>
      <c r="C198" s="7" t="s">
        <v>369</v>
      </c>
      <c r="D198" s="9" t="s">
        <v>733</v>
      </c>
      <c r="E198" s="7" t="s">
        <v>734</v>
      </c>
      <c r="F198" s="7">
        <v>63</v>
      </c>
      <c r="G198" s="7" t="s">
        <v>735</v>
      </c>
      <c r="H198" s="7" t="s">
        <v>457</v>
      </c>
      <c r="I198" s="14"/>
      <c r="J198" s="15"/>
      <c r="K198" s="3">
        <f t="shared" si="24"/>
        <v>0</v>
      </c>
      <c r="L198" s="3">
        <f t="shared" si="25"/>
        <v>0</v>
      </c>
      <c r="M198" s="3">
        <f t="shared" si="26"/>
        <v>0</v>
      </c>
      <c r="N198" s="2">
        <f t="shared" si="27"/>
        <v>0</v>
      </c>
      <c r="O198" s="2">
        <f t="shared" si="28"/>
        <v>1</v>
      </c>
    </row>
    <row r="199" spans="1:15" ht="30" customHeight="1">
      <c r="A199" s="7">
        <v>2007</v>
      </c>
      <c r="B199" s="7" t="s">
        <v>551</v>
      </c>
      <c r="C199" s="7" t="s">
        <v>552</v>
      </c>
      <c r="D199" s="9" t="s">
        <v>736</v>
      </c>
      <c r="E199" s="7" t="s">
        <v>737</v>
      </c>
      <c r="F199" s="7">
        <v>23</v>
      </c>
      <c r="G199" s="7" t="s">
        <v>164</v>
      </c>
      <c r="H199" s="7" t="s">
        <v>457</v>
      </c>
      <c r="I199" s="14"/>
      <c r="J199" s="15"/>
      <c r="K199" s="3">
        <f t="shared" si="24"/>
        <v>1</v>
      </c>
      <c r="L199" s="3">
        <f t="shared" si="25"/>
        <v>0</v>
      </c>
      <c r="M199" s="3">
        <f t="shared" si="26"/>
        <v>0</v>
      </c>
      <c r="N199" s="2">
        <f t="shared" si="27"/>
        <v>1</v>
      </c>
      <c r="O199" s="2">
        <f t="shared" si="28"/>
        <v>1</v>
      </c>
    </row>
    <row r="200" spans="1:15" ht="30" customHeight="1">
      <c r="A200" s="7">
        <v>2007</v>
      </c>
      <c r="B200" s="7" t="s">
        <v>390</v>
      </c>
      <c r="C200" s="7" t="s">
        <v>391</v>
      </c>
      <c r="D200" s="9" t="s">
        <v>738</v>
      </c>
      <c r="E200" s="7" t="s">
        <v>739</v>
      </c>
      <c r="F200" s="7">
        <v>87</v>
      </c>
      <c r="G200" s="7" t="s">
        <v>709</v>
      </c>
      <c r="H200" s="7" t="s">
        <v>457</v>
      </c>
      <c r="I200" s="14"/>
      <c r="J200" s="15"/>
      <c r="K200" s="3">
        <f t="shared" si="24"/>
        <v>0</v>
      </c>
      <c r="L200" s="3">
        <f t="shared" si="25"/>
        <v>0</v>
      </c>
      <c r="M200" s="3">
        <f t="shared" si="26"/>
        <v>1</v>
      </c>
      <c r="N200" s="2">
        <f t="shared" si="27"/>
        <v>1</v>
      </c>
      <c r="O200" s="2">
        <f t="shared" si="28"/>
        <v>1</v>
      </c>
    </row>
    <row r="201" spans="1:15" ht="30" customHeight="1">
      <c r="A201" s="7">
        <v>2007</v>
      </c>
      <c r="B201" s="7" t="s">
        <v>740</v>
      </c>
      <c r="C201" s="7" t="s">
        <v>741</v>
      </c>
      <c r="D201" s="9" t="s">
        <v>742</v>
      </c>
      <c r="E201" s="7" t="s">
        <v>743</v>
      </c>
      <c r="F201" s="7">
        <v>33</v>
      </c>
      <c r="G201" s="10"/>
      <c r="H201" s="7" t="s">
        <v>457</v>
      </c>
      <c r="I201" s="14"/>
      <c r="J201" s="15"/>
      <c r="K201" s="3">
        <f t="shared" si="24"/>
        <v>0</v>
      </c>
      <c r="L201" s="3">
        <f t="shared" si="25"/>
        <v>0</v>
      </c>
      <c r="M201" s="3">
        <f t="shared" si="26"/>
        <v>0</v>
      </c>
      <c r="N201" s="2">
        <f t="shared" si="27"/>
        <v>0</v>
      </c>
      <c r="O201" s="2">
        <f t="shared" si="28"/>
        <v>1</v>
      </c>
    </row>
    <row r="202" spans="1:15" ht="30" customHeight="1">
      <c r="A202" s="7">
        <v>2007</v>
      </c>
      <c r="B202" s="7" t="s">
        <v>744</v>
      </c>
      <c r="C202" s="7" t="s">
        <v>209</v>
      </c>
      <c r="D202" s="9" t="s">
        <v>745</v>
      </c>
      <c r="E202" s="7" t="s">
        <v>746</v>
      </c>
      <c r="F202" s="7">
        <v>40</v>
      </c>
      <c r="G202" s="7" t="s">
        <v>747</v>
      </c>
      <c r="H202" s="7" t="s">
        <v>457</v>
      </c>
      <c r="I202" s="14"/>
      <c r="J202" s="15"/>
      <c r="K202" s="3">
        <f t="shared" si="24"/>
        <v>0</v>
      </c>
      <c r="L202" s="3">
        <f t="shared" si="25"/>
        <v>0</v>
      </c>
      <c r="M202" s="3">
        <f t="shared" si="26"/>
        <v>0</v>
      </c>
      <c r="N202" s="2">
        <f t="shared" si="27"/>
        <v>0</v>
      </c>
      <c r="O202" s="2">
        <f t="shared" si="28"/>
        <v>1</v>
      </c>
    </row>
    <row r="203" spans="1:15" ht="30" customHeight="1">
      <c r="A203" s="7">
        <v>2007</v>
      </c>
      <c r="B203" s="7" t="s">
        <v>561</v>
      </c>
      <c r="C203" s="7" t="s">
        <v>562</v>
      </c>
      <c r="D203" s="9" t="s">
        <v>748</v>
      </c>
      <c r="E203" s="7" t="s">
        <v>749</v>
      </c>
      <c r="F203" s="7">
        <v>41</v>
      </c>
      <c r="G203" s="10"/>
      <c r="H203" s="7" t="s">
        <v>457</v>
      </c>
      <c r="I203" s="14"/>
      <c r="J203" s="15"/>
      <c r="K203" s="3">
        <f t="shared" si="24"/>
        <v>0</v>
      </c>
      <c r="L203" s="3">
        <f t="shared" si="25"/>
        <v>0</v>
      </c>
      <c r="M203" s="3">
        <f t="shared" si="26"/>
        <v>0</v>
      </c>
      <c r="N203" s="2">
        <f t="shared" si="27"/>
        <v>0</v>
      </c>
      <c r="O203" s="2">
        <f t="shared" si="28"/>
        <v>1</v>
      </c>
    </row>
    <row r="204" spans="1:15" ht="30" customHeight="1">
      <c r="A204" s="7">
        <v>2007</v>
      </c>
      <c r="B204" s="7" t="s">
        <v>566</v>
      </c>
      <c r="C204" s="7" t="s">
        <v>567</v>
      </c>
      <c r="D204" s="9" t="s">
        <v>750</v>
      </c>
      <c r="E204" s="7" t="s">
        <v>751</v>
      </c>
      <c r="F204" s="7">
        <v>24</v>
      </c>
      <c r="G204" s="10"/>
      <c r="H204" s="7" t="s">
        <v>457</v>
      </c>
      <c r="I204" s="14"/>
      <c r="J204" s="15"/>
      <c r="K204" s="3">
        <f t="shared" si="24"/>
        <v>0</v>
      </c>
      <c r="L204" s="3">
        <f t="shared" si="25"/>
        <v>0</v>
      </c>
      <c r="M204" s="3">
        <f t="shared" si="26"/>
        <v>0</v>
      </c>
      <c r="N204" s="2">
        <f t="shared" si="27"/>
        <v>0</v>
      </c>
      <c r="O204" s="2">
        <f t="shared" si="28"/>
        <v>1</v>
      </c>
    </row>
    <row r="205" spans="1:15" ht="30" customHeight="1">
      <c r="A205" s="7">
        <v>2007</v>
      </c>
      <c r="B205" s="7" t="s">
        <v>575</v>
      </c>
      <c r="C205" s="7" t="s">
        <v>576</v>
      </c>
      <c r="D205" s="9" t="s">
        <v>578</v>
      </c>
      <c r="E205" s="7" t="s">
        <v>752</v>
      </c>
      <c r="F205" s="7">
        <v>16</v>
      </c>
      <c r="G205" s="7" t="s">
        <v>579</v>
      </c>
      <c r="H205" s="7" t="s">
        <v>457</v>
      </c>
      <c r="I205" s="14"/>
      <c r="J205" s="15"/>
      <c r="K205" s="3">
        <f t="shared" si="24"/>
        <v>0</v>
      </c>
      <c r="L205" s="3">
        <f t="shared" si="25"/>
        <v>0</v>
      </c>
      <c r="M205" s="3">
        <f t="shared" si="26"/>
        <v>0</v>
      </c>
      <c r="N205" s="2">
        <f t="shared" si="27"/>
        <v>0</v>
      </c>
      <c r="O205" s="2">
        <f t="shared" si="28"/>
        <v>1</v>
      </c>
    </row>
    <row r="206" spans="1:15" ht="30" customHeight="1">
      <c r="A206" s="7">
        <v>2007</v>
      </c>
      <c r="B206" s="7" t="s">
        <v>580</v>
      </c>
      <c r="C206" s="7" t="s">
        <v>176</v>
      </c>
      <c r="D206" s="9" t="s">
        <v>753</v>
      </c>
      <c r="E206" s="7" t="s">
        <v>73</v>
      </c>
      <c r="F206" s="7">
        <v>19</v>
      </c>
      <c r="G206" s="7" t="s">
        <v>754</v>
      </c>
      <c r="H206" s="7" t="s">
        <v>457</v>
      </c>
      <c r="I206" s="14"/>
      <c r="J206" s="15"/>
      <c r="K206" s="3">
        <f t="shared" si="24"/>
        <v>0</v>
      </c>
      <c r="L206" s="3">
        <f t="shared" si="25"/>
        <v>1</v>
      </c>
      <c r="M206" s="3">
        <f t="shared" si="26"/>
        <v>0</v>
      </c>
      <c r="N206" s="2">
        <f t="shared" si="27"/>
        <v>1</v>
      </c>
      <c r="O206" s="2">
        <f t="shared" si="28"/>
        <v>1</v>
      </c>
    </row>
    <row r="207" spans="1:15" ht="30" customHeight="1">
      <c r="A207" s="7">
        <v>2007</v>
      </c>
      <c r="B207" s="7" t="s">
        <v>755</v>
      </c>
      <c r="C207" s="7" t="s">
        <v>756</v>
      </c>
      <c r="D207" s="9" t="s">
        <v>757</v>
      </c>
      <c r="E207" s="7" t="s">
        <v>758</v>
      </c>
      <c r="F207" s="7">
        <v>87</v>
      </c>
      <c r="G207" s="7" t="s">
        <v>759</v>
      </c>
      <c r="H207" s="7" t="s">
        <v>457</v>
      </c>
      <c r="I207" s="14"/>
      <c r="J207" s="15"/>
      <c r="K207" s="3">
        <f t="shared" si="24"/>
        <v>0</v>
      </c>
      <c r="L207" s="3">
        <f t="shared" si="25"/>
        <v>0</v>
      </c>
      <c r="M207" s="3">
        <f t="shared" si="26"/>
        <v>1</v>
      </c>
      <c r="N207" s="2">
        <f t="shared" si="27"/>
        <v>1</v>
      </c>
      <c r="O207" s="2">
        <f t="shared" si="28"/>
        <v>1</v>
      </c>
    </row>
    <row r="208" spans="1:15" ht="30" customHeight="1">
      <c r="A208" s="7">
        <v>2007</v>
      </c>
      <c r="B208" s="7" t="s">
        <v>394</v>
      </c>
      <c r="C208" s="7" t="s">
        <v>395</v>
      </c>
      <c r="D208" s="9" t="s">
        <v>760</v>
      </c>
      <c r="E208" s="7" t="s">
        <v>761</v>
      </c>
      <c r="F208" s="7">
        <v>69</v>
      </c>
      <c r="G208" s="10"/>
      <c r="H208" s="7" t="s">
        <v>457</v>
      </c>
      <c r="I208" s="14"/>
      <c r="J208" s="15"/>
      <c r="K208" s="3">
        <f t="shared" si="24"/>
        <v>0</v>
      </c>
      <c r="L208" s="3">
        <f t="shared" si="25"/>
        <v>0</v>
      </c>
      <c r="M208" s="3">
        <f t="shared" si="26"/>
        <v>0</v>
      </c>
      <c r="N208" s="2">
        <f t="shared" si="27"/>
        <v>0</v>
      </c>
      <c r="O208" s="2">
        <f t="shared" si="28"/>
        <v>1</v>
      </c>
    </row>
    <row r="209" spans="1:15" ht="30" customHeight="1">
      <c r="A209" s="7">
        <v>2007</v>
      </c>
      <c r="B209" s="7" t="s">
        <v>762</v>
      </c>
      <c r="C209" s="7" t="s">
        <v>763</v>
      </c>
      <c r="D209" s="9" t="s">
        <v>764</v>
      </c>
      <c r="E209" s="7" t="s">
        <v>765</v>
      </c>
      <c r="F209" s="7">
        <v>50</v>
      </c>
      <c r="G209" s="10"/>
      <c r="H209" s="7" t="s">
        <v>457</v>
      </c>
      <c r="I209" s="14"/>
      <c r="J209" s="15"/>
      <c r="K209" s="3">
        <f t="shared" si="24"/>
        <v>0</v>
      </c>
      <c r="L209" s="3">
        <f t="shared" si="25"/>
        <v>0</v>
      </c>
      <c r="M209" s="3">
        <f t="shared" si="26"/>
        <v>0</v>
      </c>
      <c r="N209" s="2">
        <f t="shared" si="27"/>
        <v>0</v>
      </c>
      <c r="O209" s="2">
        <f t="shared" si="28"/>
        <v>1</v>
      </c>
    </row>
    <row r="210" spans="1:15" ht="30" customHeight="1">
      <c r="A210" s="7">
        <v>2007</v>
      </c>
      <c r="B210" s="7" t="s">
        <v>520</v>
      </c>
      <c r="C210" s="7" t="s">
        <v>124</v>
      </c>
      <c r="D210" s="9" t="s">
        <v>766</v>
      </c>
      <c r="E210" s="7" t="s">
        <v>767</v>
      </c>
      <c r="F210" s="7">
        <v>19</v>
      </c>
      <c r="G210" s="7" t="s">
        <v>768</v>
      </c>
      <c r="H210" s="7" t="s">
        <v>457</v>
      </c>
      <c r="I210" s="14"/>
      <c r="J210" s="15"/>
      <c r="K210" s="3">
        <f t="shared" si="24"/>
        <v>0</v>
      </c>
      <c r="L210" s="3">
        <f t="shared" si="25"/>
        <v>1</v>
      </c>
      <c r="M210" s="3">
        <f t="shared" si="26"/>
        <v>0</v>
      </c>
      <c r="N210" s="2">
        <f t="shared" si="27"/>
        <v>1</v>
      </c>
      <c r="O210" s="2">
        <f t="shared" si="28"/>
        <v>1</v>
      </c>
    </row>
    <row r="211" spans="1:15" ht="30" customHeight="1">
      <c r="A211" s="7">
        <v>2007</v>
      </c>
      <c r="B211" s="7" t="s">
        <v>399</v>
      </c>
      <c r="C211" s="7" t="s">
        <v>38</v>
      </c>
      <c r="D211" s="9" t="s">
        <v>769</v>
      </c>
      <c r="E211" s="7" t="s">
        <v>274</v>
      </c>
      <c r="F211" s="7">
        <v>36</v>
      </c>
      <c r="G211" s="7" t="s">
        <v>770</v>
      </c>
      <c r="H211" s="7" t="s">
        <v>457</v>
      </c>
      <c r="I211" s="1"/>
      <c r="J211" s="2"/>
      <c r="K211" s="3">
        <f t="shared" si="24"/>
        <v>0</v>
      </c>
      <c r="L211" s="3">
        <f t="shared" si="25"/>
        <v>0</v>
      </c>
      <c r="M211" s="3">
        <f t="shared" si="26"/>
        <v>0</v>
      </c>
      <c r="N211" s="2">
        <f t="shared" si="27"/>
        <v>0</v>
      </c>
      <c r="O211" s="2">
        <f t="shared" si="28"/>
        <v>1</v>
      </c>
    </row>
    <row r="212" spans="1:15" ht="30" customHeight="1">
      <c r="A212" s="7">
        <v>2007</v>
      </c>
      <c r="B212" s="7" t="s">
        <v>593</v>
      </c>
      <c r="C212" s="7" t="s">
        <v>408</v>
      </c>
      <c r="D212" s="16" t="s">
        <v>771</v>
      </c>
      <c r="E212" s="7" t="s">
        <v>772</v>
      </c>
      <c r="F212" s="7">
        <v>87</v>
      </c>
      <c r="G212" s="7" t="s">
        <v>773</v>
      </c>
      <c r="H212" s="7" t="s">
        <v>457</v>
      </c>
      <c r="I212" s="14"/>
      <c r="J212" s="15"/>
      <c r="K212" s="3">
        <f t="shared" si="24"/>
        <v>0</v>
      </c>
      <c r="L212" s="3">
        <f t="shared" si="25"/>
        <v>0</v>
      </c>
      <c r="M212" s="3">
        <f t="shared" si="26"/>
        <v>1</v>
      </c>
      <c r="N212" s="2">
        <f t="shared" si="27"/>
        <v>1</v>
      </c>
      <c r="O212" s="2">
        <f t="shared" si="28"/>
        <v>1</v>
      </c>
    </row>
    <row r="213" spans="1:15" ht="30" customHeight="1">
      <c r="A213" s="7">
        <v>2007</v>
      </c>
      <c r="B213" s="7" t="s">
        <v>411</v>
      </c>
      <c r="C213" s="7" t="s">
        <v>412</v>
      </c>
      <c r="D213" s="9" t="s">
        <v>774</v>
      </c>
      <c r="E213" s="7" t="s">
        <v>775</v>
      </c>
      <c r="F213" s="7">
        <v>58</v>
      </c>
      <c r="G213" s="7" t="s">
        <v>776</v>
      </c>
      <c r="H213" s="7" t="s">
        <v>457</v>
      </c>
      <c r="I213" s="1"/>
      <c r="J213" s="2"/>
      <c r="K213" s="3">
        <f t="shared" si="24"/>
        <v>0</v>
      </c>
      <c r="L213" s="3">
        <f t="shared" si="25"/>
        <v>0</v>
      </c>
      <c r="M213" s="3">
        <f t="shared" si="26"/>
        <v>0</v>
      </c>
      <c r="N213" s="2">
        <f t="shared" si="27"/>
        <v>0</v>
      </c>
      <c r="O213" s="2">
        <f t="shared" si="28"/>
        <v>1</v>
      </c>
    </row>
    <row r="214" spans="1:15" ht="30" customHeight="1">
      <c r="A214" s="7">
        <v>2007</v>
      </c>
      <c r="B214" s="7" t="s">
        <v>414</v>
      </c>
      <c r="C214" s="7" t="s">
        <v>415</v>
      </c>
      <c r="D214" s="9" t="s">
        <v>777</v>
      </c>
      <c r="E214" s="7" t="s">
        <v>778</v>
      </c>
      <c r="F214" s="7">
        <v>87</v>
      </c>
      <c r="G214" s="7" t="s">
        <v>779</v>
      </c>
      <c r="H214" s="7" t="s">
        <v>457</v>
      </c>
      <c r="I214" s="14"/>
      <c r="J214" s="15"/>
      <c r="K214" s="3">
        <f t="shared" si="24"/>
        <v>0</v>
      </c>
      <c r="L214" s="3">
        <f t="shared" si="25"/>
        <v>0</v>
      </c>
      <c r="M214" s="3">
        <f t="shared" si="26"/>
        <v>1</v>
      </c>
      <c r="N214" s="2">
        <f t="shared" si="27"/>
        <v>1</v>
      </c>
      <c r="O214" s="2">
        <f t="shared" si="28"/>
        <v>1</v>
      </c>
    </row>
    <row r="215" spans="1:15" ht="30" customHeight="1">
      <c r="A215" s="7">
        <v>2007</v>
      </c>
      <c r="B215" s="7" t="s">
        <v>597</v>
      </c>
      <c r="C215" s="7" t="s">
        <v>114</v>
      </c>
      <c r="D215" s="9" t="s">
        <v>780</v>
      </c>
      <c r="E215" s="7" t="s">
        <v>781</v>
      </c>
      <c r="F215" s="7">
        <v>87</v>
      </c>
      <c r="G215" s="10"/>
      <c r="H215" s="7" t="s">
        <v>457</v>
      </c>
      <c r="I215" s="14"/>
      <c r="J215" s="15"/>
      <c r="K215" s="3">
        <f t="shared" si="24"/>
        <v>0</v>
      </c>
      <c r="L215" s="3">
        <f t="shared" si="25"/>
        <v>0</v>
      </c>
      <c r="M215" s="3">
        <f t="shared" si="26"/>
        <v>1</v>
      </c>
      <c r="N215" s="2">
        <f t="shared" si="27"/>
        <v>1</v>
      </c>
      <c r="O215" s="2">
        <f t="shared" si="28"/>
        <v>1</v>
      </c>
    </row>
    <row r="216" spans="1:15" ht="30" customHeight="1">
      <c r="A216" s="7">
        <v>2007</v>
      </c>
      <c r="B216" s="7" t="s">
        <v>419</v>
      </c>
      <c r="C216" s="7" t="s">
        <v>312</v>
      </c>
      <c r="D216" s="9" t="s">
        <v>782</v>
      </c>
      <c r="E216" s="7" t="s">
        <v>783</v>
      </c>
      <c r="F216" s="7">
        <v>33</v>
      </c>
      <c r="G216" s="7" t="s">
        <v>784</v>
      </c>
      <c r="H216" s="7" t="s">
        <v>457</v>
      </c>
      <c r="I216" s="1"/>
      <c r="J216" s="2"/>
      <c r="K216" s="3">
        <f t="shared" si="24"/>
        <v>0</v>
      </c>
      <c r="L216" s="3">
        <f t="shared" si="25"/>
        <v>0</v>
      </c>
      <c r="M216" s="3">
        <f t="shared" si="26"/>
        <v>0</v>
      </c>
      <c r="N216" s="2">
        <f t="shared" si="27"/>
        <v>0</v>
      </c>
      <c r="O216" s="2">
        <f t="shared" si="28"/>
        <v>1</v>
      </c>
    </row>
    <row r="217" spans="1:15" ht="30" customHeight="1">
      <c r="A217" s="10"/>
      <c r="B217" s="10"/>
      <c r="C217" s="10"/>
      <c r="D217" s="8"/>
      <c r="E217" s="10"/>
      <c r="F217" s="10"/>
      <c r="G217" s="10"/>
      <c r="H217" s="10"/>
      <c r="I217" s="14"/>
      <c r="J217" s="15"/>
      <c r="K217" s="11">
        <f t="shared" ref="K217:O217" si="29">SUM(K174:K216)</f>
        <v>4</v>
      </c>
      <c r="L217" s="11">
        <f t="shared" si="29"/>
        <v>5</v>
      </c>
      <c r="M217" s="11">
        <f t="shared" si="29"/>
        <v>11</v>
      </c>
      <c r="N217" s="12">
        <f t="shared" si="29"/>
        <v>20</v>
      </c>
      <c r="O217" s="12">
        <f t="shared" si="29"/>
        <v>41</v>
      </c>
    </row>
    <row r="218" spans="1:15" ht="30" customHeight="1">
      <c r="A218" s="7">
        <v>2008</v>
      </c>
      <c r="B218" s="7" t="s">
        <v>785</v>
      </c>
      <c r="C218" s="7" t="s">
        <v>176</v>
      </c>
      <c r="D218" s="9" t="s">
        <v>786</v>
      </c>
      <c r="E218" s="7" t="s">
        <v>787</v>
      </c>
      <c r="F218" s="7">
        <v>24</v>
      </c>
      <c r="G218" s="10"/>
      <c r="H218" s="7" t="s">
        <v>367</v>
      </c>
      <c r="I218" s="14"/>
      <c r="J218" s="15"/>
      <c r="K218" s="3">
        <f t="shared" ref="K218:K273" si="30">IF(F218=23,1,0)</f>
        <v>0</v>
      </c>
      <c r="L218" s="3">
        <f t="shared" ref="L218:L273" si="31">IF(F218=19,1,0)</f>
        <v>0</v>
      </c>
      <c r="M218" s="3">
        <f t="shared" ref="M218:M273" si="32">IF(F218=87,1,0)</f>
        <v>0</v>
      </c>
      <c r="N218" s="2">
        <f t="shared" ref="N218:N273" si="33">SUM(K218:M218)</f>
        <v>0</v>
      </c>
      <c r="O218" s="2">
        <f t="shared" ref="O218:O273" si="34">COUNT(F218)</f>
        <v>1</v>
      </c>
    </row>
    <row r="219" spans="1:15" ht="30" customHeight="1">
      <c r="A219" s="7">
        <v>2008</v>
      </c>
      <c r="B219" s="7" t="s">
        <v>788</v>
      </c>
      <c r="C219" s="7" t="s">
        <v>789</v>
      </c>
      <c r="D219" s="9" t="s">
        <v>790</v>
      </c>
      <c r="E219" s="7" t="s">
        <v>791</v>
      </c>
      <c r="F219" s="7">
        <v>24</v>
      </c>
      <c r="G219" s="7" t="s">
        <v>792</v>
      </c>
      <c r="H219" s="7" t="s">
        <v>367</v>
      </c>
      <c r="I219" s="14"/>
      <c r="J219" s="15"/>
      <c r="K219" s="3">
        <f t="shared" si="30"/>
        <v>0</v>
      </c>
      <c r="L219" s="3">
        <f t="shared" si="31"/>
        <v>0</v>
      </c>
      <c r="M219" s="3">
        <f t="shared" si="32"/>
        <v>0</v>
      </c>
      <c r="N219" s="2">
        <f t="shared" si="33"/>
        <v>0</v>
      </c>
      <c r="O219" s="2">
        <f t="shared" si="34"/>
        <v>1</v>
      </c>
    </row>
    <row r="220" spans="1:15" ht="30" customHeight="1">
      <c r="A220" s="7">
        <v>2008</v>
      </c>
      <c r="B220" s="7" t="s">
        <v>793</v>
      </c>
      <c r="C220" s="7" t="s">
        <v>794</v>
      </c>
      <c r="D220" s="9" t="s">
        <v>795</v>
      </c>
      <c r="E220" s="7" t="s">
        <v>796</v>
      </c>
      <c r="F220" s="7">
        <v>19</v>
      </c>
      <c r="G220" s="7" t="s">
        <v>797</v>
      </c>
      <c r="H220" s="7" t="s">
        <v>367</v>
      </c>
      <c r="I220" s="14"/>
      <c r="J220" s="15"/>
      <c r="K220" s="3">
        <f t="shared" si="30"/>
        <v>0</v>
      </c>
      <c r="L220" s="3">
        <f t="shared" si="31"/>
        <v>1</v>
      </c>
      <c r="M220" s="3">
        <f t="shared" si="32"/>
        <v>0</v>
      </c>
      <c r="N220" s="2">
        <f t="shared" si="33"/>
        <v>1</v>
      </c>
      <c r="O220" s="2">
        <f t="shared" si="34"/>
        <v>1</v>
      </c>
    </row>
    <row r="221" spans="1:15" ht="30" customHeight="1">
      <c r="A221" s="7">
        <v>2008</v>
      </c>
      <c r="B221" s="7" t="s">
        <v>798</v>
      </c>
      <c r="C221" s="7" t="s">
        <v>799</v>
      </c>
      <c r="D221" s="9" t="s">
        <v>800</v>
      </c>
      <c r="E221" s="7" t="s">
        <v>801</v>
      </c>
      <c r="F221" s="7">
        <v>24</v>
      </c>
      <c r="G221" s="7" t="s">
        <v>802</v>
      </c>
      <c r="H221" s="7" t="s">
        <v>367</v>
      </c>
      <c r="I221" s="14"/>
      <c r="J221" s="15"/>
      <c r="K221" s="3">
        <f t="shared" si="30"/>
        <v>0</v>
      </c>
      <c r="L221" s="3">
        <f t="shared" si="31"/>
        <v>0</v>
      </c>
      <c r="M221" s="3">
        <f t="shared" si="32"/>
        <v>0</v>
      </c>
      <c r="N221" s="2">
        <f t="shared" si="33"/>
        <v>0</v>
      </c>
      <c r="O221" s="2">
        <f t="shared" si="34"/>
        <v>1</v>
      </c>
    </row>
    <row r="222" spans="1:15" ht="30" customHeight="1">
      <c r="A222" s="7">
        <v>2008</v>
      </c>
      <c r="B222" s="7" t="s">
        <v>803</v>
      </c>
      <c r="C222" s="7" t="s">
        <v>804</v>
      </c>
      <c r="D222" s="9" t="s">
        <v>805</v>
      </c>
      <c r="E222" s="7" t="s">
        <v>806</v>
      </c>
      <c r="F222" s="7">
        <v>47</v>
      </c>
      <c r="G222" s="7" t="s">
        <v>807</v>
      </c>
      <c r="H222" s="7" t="s">
        <v>367</v>
      </c>
      <c r="I222" s="14"/>
      <c r="J222" s="15"/>
      <c r="K222" s="3">
        <f t="shared" si="30"/>
        <v>0</v>
      </c>
      <c r="L222" s="3">
        <f t="shared" si="31"/>
        <v>0</v>
      </c>
      <c r="M222" s="3">
        <f t="shared" si="32"/>
        <v>0</v>
      </c>
      <c r="N222" s="2">
        <f t="shared" si="33"/>
        <v>0</v>
      </c>
      <c r="O222" s="2">
        <f t="shared" si="34"/>
        <v>1</v>
      </c>
    </row>
    <row r="223" spans="1:15" ht="30" customHeight="1">
      <c r="A223" s="7">
        <v>2008</v>
      </c>
      <c r="B223" s="7" t="s">
        <v>808</v>
      </c>
      <c r="C223" s="7" t="s">
        <v>443</v>
      </c>
      <c r="D223" s="9" t="s">
        <v>809</v>
      </c>
      <c r="E223" s="7" t="s">
        <v>810</v>
      </c>
      <c r="F223" s="7">
        <v>87</v>
      </c>
      <c r="G223" s="7" t="s">
        <v>811</v>
      </c>
      <c r="H223" s="7" t="s">
        <v>367</v>
      </c>
      <c r="I223" s="14"/>
      <c r="J223" s="15"/>
      <c r="K223" s="3">
        <f t="shared" si="30"/>
        <v>0</v>
      </c>
      <c r="L223" s="3">
        <f t="shared" si="31"/>
        <v>0</v>
      </c>
      <c r="M223" s="3">
        <f t="shared" si="32"/>
        <v>1</v>
      </c>
      <c r="N223" s="2">
        <f t="shared" si="33"/>
        <v>1</v>
      </c>
      <c r="O223" s="2">
        <f t="shared" si="34"/>
        <v>1</v>
      </c>
    </row>
    <row r="224" spans="1:15" ht="30" customHeight="1">
      <c r="A224" s="7">
        <v>2008</v>
      </c>
      <c r="B224" s="7" t="s">
        <v>812</v>
      </c>
      <c r="C224" s="7" t="s">
        <v>813</v>
      </c>
      <c r="D224" s="9" t="s">
        <v>814</v>
      </c>
      <c r="E224" s="7" t="s">
        <v>815</v>
      </c>
      <c r="F224" s="7">
        <v>64</v>
      </c>
      <c r="G224" s="7" t="s">
        <v>816</v>
      </c>
      <c r="H224" s="7" t="s">
        <v>367</v>
      </c>
      <c r="I224" s="14"/>
      <c r="J224" s="15"/>
      <c r="K224" s="3">
        <f t="shared" si="30"/>
        <v>0</v>
      </c>
      <c r="L224" s="3">
        <f t="shared" si="31"/>
        <v>0</v>
      </c>
      <c r="M224" s="3">
        <f t="shared" si="32"/>
        <v>0</v>
      </c>
      <c r="N224" s="2">
        <f t="shared" si="33"/>
        <v>0</v>
      </c>
      <c r="O224" s="2">
        <f t="shared" si="34"/>
        <v>1</v>
      </c>
    </row>
    <row r="225" spans="1:15" ht="30" customHeight="1">
      <c r="A225" s="7">
        <v>2008</v>
      </c>
      <c r="B225" s="7" t="s">
        <v>817</v>
      </c>
      <c r="C225" s="7" t="s">
        <v>741</v>
      </c>
      <c r="D225" s="13" t="str">
        <f>HYPERLINK("http://iupmasterpropatrimoinerural.hautetfort.com/rapports_de_stage/","Inventaire du patrimoine vernaculaire à restaurer et des chemins creux")</f>
        <v>Inventaire du patrimoine vernaculaire à restaurer et des chemins creux</v>
      </c>
      <c r="E225" s="7" t="s">
        <v>818</v>
      </c>
      <c r="F225" s="7">
        <v>19</v>
      </c>
      <c r="G225" s="7" t="s">
        <v>819</v>
      </c>
      <c r="H225" s="7" t="s">
        <v>367</v>
      </c>
      <c r="I225" s="14"/>
      <c r="J225" s="15"/>
      <c r="K225" s="3">
        <f t="shared" si="30"/>
        <v>0</v>
      </c>
      <c r="L225" s="3">
        <f t="shared" si="31"/>
        <v>1</v>
      </c>
      <c r="M225" s="3">
        <f t="shared" si="32"/>
        <v>0</v>
      </c>
      <c r="N225" s="2">
        <f t="shared" si="33"/>
        <v>1</v>
      </c>
      <c r="O225" s="2">
        <f t="shared" si="34"/>
        <v>1</v>
      </c>
    </row>
    <row r="226" spans="1:15" ht="30" customHeight="1">
      <c r="A226" s="7">
        <v>2008</v>
      </c>
      <c r="B226" s="7" t="s">
        <v>820</v>
      </c>
      <c r="C226" s="7" t="s">
        <v>821</v>
      </c>
      <c r="D226" s="9" t="s">
        <v>822</v>
      </c>
      <c r="E226" s="7" t="s">
        <v>823</v>
      </c>
      <c r="F226" s="7">
        <v>60</v>
      </c>
      <c r="G226" s="7" t="s">
        <v>824</v>
      </c>
      <c r="H226" s="7" t="s">
        <v>367</v>
      </c>
      <c r="I226" s="14"/>
      <c r="J226" s="15"/>
      <c r="K226" s="3">
        <f t="shared" si="30"/>
        <v>0</v>
      </c>
      <c r="L226" s="3">
        <f t="shared" si="31"/>
        <v>0</v>
      </c>
      <c r="M226" s="3">
        <f t="shared" si="32"/>
        <v>0</v>
      </c>
      <c r="N226" s="2">
        <f t="shared" si="33"/>
        <v>0</v>
      </c>
      <c r="O226" s="2">
        <f t="shared" si="34"/>
        <v>1</v>
      </c>
    </row>
    <row r="227" spans="1:15" ht="30" customHeight="1">
      <c r="A227" s="7">
        <v>2008</v>
      </c>
      <c r="B227" s="7" t="s">
        <v>825</v>
      </c>
      <c r="C227" s="7" t="s">
        <v>261</v>
      </c>
      <c r="D227" s="9" t="s">
        <v>826</v>
      </c>
      <c r="E227" s="7" t="s">
        <v>827</v>
      </c>
      <c r="F227" s="7">
        <v>59</v>
      </c>
      <c r="G227" s="7" t="s">
        <v>828</v>
      </c>
      <c r="H227" s="7" t="s">
        <v>367</v>
      </c>
      <c r="I227" s="14"/>
      <c r="J227" s="15"/>
      <c r="K227" s="3">
        <f t="shared" si="30"/>
        <v>0</v>
      </c>
      <c r="L227" s="3">
        <f t="shared" si="31"/>
        <v>0</v>
      </c>
      <c r="M227" s="3">
        <f t="shared" si="32"/>
        <v>0</v>
      </c>
      <c r="N227" s="2">
        <f t="shared" si="33"/>
        <v>0</v>
      </c>
      <c r="O227" s="2">
        <f t="shared" si="34"/>
        <v>1</v>
      </c>
    </row>
    <row r="228" spans="1:15" ht="30" customHeight="1">
      <c r="A228" s="7">
        <v>2008</v>
      </c>
      <c r="B228" s="7" t="s">
        <v>829</v>
      </c>
      <c r="C228" s="7" t="s">
        <v>19</v>
      </c>
      <c r="D228" s="9" t="s">
        <v>830</v>
      </c>
      <c r="E228" s="7" t="s">
        <v>831</v>
      </c>
      <c r="F228" s="7">
        <v>87</v>
      </c>
      <c r="G228" s="7" t="s">
        <v>832</v>
      </c>
      <c r="H228" s="7" t="s">
        <v>367</v>
      </c>
      <c r="I228" s="14"/>
      <c r="J228" s="15"/>
      <c r="K228" s="3">
        <f t="shared" si="30"/>
        <v>0</v>
      </c>
      <c r="L228" s="3">
        <f t="shared" si="31"/>
        <v>0</v>
      </c>
      <c r="M228" s="3">
        <f t="shared" si="32"/>
        <v>1</v>
      </c>
      <c r="N228" s="2">
        <f t="shared" si="33"/>
        <v>1</v>
      </c>
      <c r="O228" s="2">
        <f t="shared" si="34"/>
        <v>1</v>
      </c>
    </row>
    <row r="229" spans="1:15" ht="30" customHeight="1">
      <c r="A229" s="7">
        <v>2008</v>
      </c>
      <c r="B229" s="7" t="s">
        <v>833</v>
      </c>
      <c r="C229" s="7" t="s">
        <v>261</v>
      </c>
      <c r="D229" s="9" t="s">
        <v>834</v>
      </c>
      <c r="E229" s="7" t="s">
        <v>835</v>
      </c>
      <c r="F229" s="7">
        <v>49</v>
      </c>
      <c r="G229" s="7" t="s">
        <v>836</v>
      </c>
      <c r="H229" s="7" t="s">
        <v>367</v>
      </c>
      <c r="I229" s="14"/>
      <c r="J229" s="15"/>
      <c r="K229" s="3">
        <f t="shared" si="30"/>
        <v>0</v>
      </c>
      <c r="L229" s="3">
        <f t="shared" si="31"/>
        <v>0</v>
      </c>
      <c r="M229" s="3">
        <f t="shared" si="32"/>
        <v>0</v>
      </c>
      <c r="N229" s="2">
        <f t="shared" si="33"/>
        <v>0</v>
      </c>
      <c r="O229" s="2">
        <f t="shared" si="34"/>
        <v>1</v>
      </c>
    </row>
    <row r="230" spans="1:15" ht="30" customHeight="1">
      <c r="A230" s="7">
        <v>2008</v>
      </c>
      <c r="B230" s="7" t="s">
        <v>837</v>
      </c>
      <c r="C230" s="7" t="s">
        <v>277</v>
      </c>
      <c r="D230" s="9" t="s">
        <v>838</v>
      </c>
      <c r="E230" s="7" t="s">
        <v>839</v>
      </c>
      <c r="F230" s="10"/>
      <c r="G230" s="7" t="s">
        <v>840</v>
      </c>
      <c r="H230" s="7" t="s">
        <v>367</v>
      </c>
      <c r="I230" s="14"/>
      <c r="J230" s="15"/>
      <c r="K230" s="3">
        <f t="shared" si="30"/>
        <v>0</v>
      </c>
      <c r="L230" s="3">
        <f t="shared" si="31"/>
        <v>0</v>
      </c>
      <c r="M230" s="3">
        <f t="shared" si="32"/>
        <v>0</v>
      </c>
      <c r="N230" s="2">
        <f t="shared" si="33"/>
        <v>0</v>
      </c>
      <c r="O230" s="2">
        <f t="shared" si="34"/>
        <v>0</v>
      </c>
    </row>
    <row r="231" spans="1:15" ht="30" customHeight="1">
      <c r="A231" s="7">
        <v>2008</v>
      </c>
      <c r="B231" s="7" t="s">
        <v>520</v>
      </c>
      <c r="C231" s="7" t="s">
        <v>841</v>
      </c>
      <c r="D231" s="13" t="str">
        <f>HYPERLINK("http://iupmasterpropatrimoinerural.hautetfort.com/rapports_de_stage/","Etude et conservation d'une espèce patrimoniale : la cistude d'Europe")</f>
        <v>Etude et conservation d'une espèce patrimoniale : la cistude d'Europe</v>
      </c>
      <c r="E231" s="7" t="s">
        <v>842</v>
      </c>
      <c r="F231" s="7">
        <v>64</v>
      </c>
      <c r="G231" s="7" t="s">
        <v>843</v>
      </c>
      <c r="H231" s="7" t="s">
        <v>367</v>
      </c>
      <c r="I231" s="14"/>
      <c r="J231" s="15"/>
      <c r="K231" s="3">
        <f t="shared" si="30"/>
        <v>0</v>
      </c>
      <c r="L231" s="3">
        <f t="shared" si="31"/>
        <v>0</v>
      </c>
      <c r="M231" s="3">
        <f t="shared" si="32"/>
        <v>0</v>
      </c>
      <c r="N231" s="2">
        <f t="shared" si="33"/>
        <v>0</v>
      </c>
      <c r="O231" s="2">
        <f t="shared" si="34"/>
        <v>1</v>
      </c>
    </row>
    <row r="232" spans="1:15" ht="30" customHeight="1">
      <c r="A232" s="7">
        <v>2008</v>
      </c>
      <c r="B232" s="7" t="s">
        <v>844</v>
      </c>
      <c r="C232" s="7" t="s">
        <v>845</v>
      </c>
      <c r="D232" s="9" t="s">
        <v>846</v>
      </c>
      <c r="E232" s="7" t="s">
        <v>847</v>
      </c>
      <c r="F232" s="7">
        <v>87</v>
      </c>
      <c r="G232" s="7" t="s">
        <v>709</v>
      </c>
      <c r="H232" s="7" t="s">
        <v>367</v>
      </c>
      <c r="I232" s="14"/>
      <c r="J232" s="15"/>
      <c r="K232" s="3">
        <f t="shared" si="30"/>
        <v>0</v>
      </c>
      <c r="L232" s="3">
        <f t="shared" si="31"/>
        <v>0</v>
      </c>
      <c r="M232" s="3">
        <f t="shared" si="32"/>
        <v>1</v>
      </c>
      <c r="N232" s="2">
        <f t="shared" si="33"/>
        <v>1</v>
      </c>
      <c r="O232" s="2">
        <f t="shared" si="34"/>
        <v>1</v>
      </c>
    </row>
    <row r="233" spans="1:15" ht="30" customHeight="1">
      <c r="A233" s="7">
        <v>2008</v>
      </c>
      <c r="B233" s="7" t="s">
        <v>848</v>
      </c>
      <c r="C233" s="7" t="s">
        <v>14</v>
      </c>
      <c r="D233" s="9" t="s">
        <v>849</v>
      </c>
      <c r="E233" s="7" t="s">
        <v>850</v>
      </c>
      <c r="F233" s="7">
        <v>85</v>
      </c>
      <c r="G233" s="7" t="s">
        <v>851</v>
      </c>
      <c r="H233" s="7" t="s">
        <v>367</v>
      </c>
      <c r="I233" s="14"/>
      <c r="J233" s="15"/>
      <c r="K233" s="3">
        <f t="shared" si="30"/>
        <v>0</v>
      </c>
      <c r="L233" s="3">
        <f t="shared" si="31"/>
        <v>0</v>
      </c>
      <c r="M233" s="3">
        <f t="shared" si="32"/>
        <v>0</v>
      </c>
      <c r="N233" s="2">
        <f t="shared" si="33"/>
        <v>0</v>
      </c>
      <c r="O233" s="2">
        <f t="shared" si="34"/>
        <v>1</v>
      </c>
    </row>
    <row r="234" spans="1:15" ht="30" customHeight="1">
      <c r="A234" s="7">
        <v>2008</v>
      </c>
      <c r="B234" s="7" t="s">
        <v>799</v>
      </c>
      <c r="C234" s="7" t="s">
        <v>852</v>
      </c>
      <c r="D234" s="9" t="s">
        <v>853</v>
      </c>
      <c r="E234" s="7" t="s">
        <v>854</v>
      </c>
      <c r="F234" s="7">
        <v>87</v>
      </c>
      <c r="G234" s="7" t="s">
        <v>855</v>
      </c>
      <c r="H234" s="7" t="s">
        <v>367</v>
      </c>
      <c r="I234" s="14"/>
      <c r="J234" s="15"/>
      <c r="K234" s="3">
        <f t="shared" si="30"/>
        <v>0</v>
      </c>
      <c r="L234" s="3">
        <f t="shared" si="31"/>
        <v>0</v>
      </c>
      <c r="M234" s="3">
        <f t="shared" si="32"/>
        <v>1</v>
      </c>
      <c r="N234" s="2">
        <f t="shared" si="33"/>
        <v>1</v>
      </c>
      <c r="O234" s="2">
        <f t="shared" si="34"/>
        <v>1</v>
      </c>
    </row>
    <row r="235" spans="1:15" ht="30" customHeight="1">
      <c r="A235" s="10"/>
      <c r="B235" s="10"/>
      <c r="C235" s="10"/>
      <c r="D235" s="8"/>
      <c r="E235" s="10"/>
      <c r="F235" s="10"/>
      <c r="G235" s="10"/>
      <c r="H235" s="10"/>
      <c r="I235" s="14"/>
      <c r="J235" s="15"/>
      <c r="K235" s="3">
        <f t="shared" si="30"/>
        <v>0</v>
      </c>
      <c r="L235" s="3">
        <f t="shared" si="31"/>
        <v>0</v>
      </c>
      <c r="M235" s="3">
        <f t="shared" si="32"/>
        <v>0</v>
      </c>
      <c r="N235" s="2">
        <f t="shared" si="33"/>
        <v>0</v>
      </c>
      <c r="O235" s="2">
        <f t="shared" si="34"/>
        <v>0</v>
      </c>
    </row>
    <row r="236" spans="1:15" ht="30" customHeight="1">
      <c r="A236" s="7">
        <v>2008</v>
      </c>
      <c r="B236" s="7" t="s">
        <v>856</v>
      </c>
      <c r="C236" s="7" t="s">
        <v>857</v>
      </c>
      <c r="D236" s="9" t="s">
        <v>858</v>
      </c>
      <c r="E236" s="7" t="s">
        <v>859</v>
      </c>
      <c r="F236" s="7">
        <v>87</v>
      </c>
      <c r="G236" s="7" t="s">
        <v>860</v>
      </c>
      <c r="H236" s="7" t="s">
        <v>432</v>
      </c>
      <c r="I236" s="14"/>
      <c r="J236" s="15"/>
      <c r="K236" s="3">
        <f t="shared" si="30"/>
        <v>0</v>
      </c>
      <c r="L236" s="3">
        <f t="shared" si="31"/>
        <v>0</v>
      </c>
      <c r="M236" s="3">
        <f t="shared" si="32"/>
        <v>1</v>
      </c>
      <c r="N236" s="2">
        <f t="shared" si="33"/>
        <v>1</v>
      </c>
      <c r="O236" s="2">
        <f t="shared" si="34"/>
        <v>1</v>
      </c>
    </row>
    <row r="237" spans="1:15" ht="30" customHeight="1">
      <c r="A237" s="7">
        <v>2008</v>
      </c>
      <c r="B237" s="7" t="s">
        <v>861</v>
      </c>
      <c r="C237" s="7" t="s">
        <v>521</v>
      </c>
      <c r="D237" s="9" t="s">
        <v>862</v>
      </c>
      <c r="E237" s="7" t="s">
        <v>863</v>
      </c>
      <c r="F237" s="7">
        <v>24</v>
      </c>
      <c r="G237" s="7" t="s">
        <v>864</v>
      </c>
      <c r="H237" s="7" t="s">
        <v>432</v>
      </c>
      <c r="I237" s="14"/>
      <c r="J237" s="15"/>
      <c r="K237" s="3">
        <f t="shared" si="30"/>
        <v>0</v>
      </c>
      <c r="L237" s="3">
        <f t="shared" si="31"/>
        <v>0</v>
      </c>
      <c r="M237" s="3">
        <f t="shared" si="32"/>
        <v>0</v>
      </c>
      <c r="N237" s="2">
        <f t="shared" si="33"/>
        <v>0</v>
      </c>
      <c r="O237" s="2">
        <f t="shared" si="34"/>
        <v>1</v>
      </c>
    </row>
    <row r="238" spans="1:15" ht="30" customHeight="1">
      <c r="A238" s="7">
        <v>2008</v>
      </c>
      <c r="B238" s="7" t="s">
        <v>865</v>
      </c>
      <c r="C238" s="7" t="s">
        <v>443</v>
      </c>
      <c r="D238" s="9" t="s">
        <v>866</v>
      </c>
      <c r="E238" s="7" t="s">
        <v>867</v>
      </c>
      <c r="F238" s="7">
        <v>19</v>
      </c>
      <c r="G238" s="7" t="s">
        <v>868</v>
      </c>
      <c r="H238" s="7" t="s">
        <v>432</v>
      </c>
      <c r="I238" s="14"/>
      <c r="J238" s="15"/>
      <c r="K238" s="3">
        <f t="shared" si="30"/>
        <v>0</v>
      </c>
      <c r="L238" s="3">
        <f t="shared" si="31"/>
        <v>1</v>
      </c>
      <c r="M238" s="3">
        <f t="shared" si="32"/>
        <v>0</v>
      </c>
      <c r="N238" s="2">
        <f t="shared" si="33"/>
        <v>1</v>
      </c>
      <c r="O238" s="2">
        <f t="shared" si="34"/>
        <v>1</v>
      </c>
    </row>
    <row r="239" spans="1:15" ht="30" customHeight="1">
      <c r="A239" s="7">
        <v>2008</v>
      </c>
      <c r="B239" s="7" t="s">
        <v>869</v>
      </c>
      <c r="C239" s="7" t="s">
        <v>870</v>
      </c>
      <c r="D239" s="9" t="s">
        <v>871</v>
      </c>
      <c r="E239" s="7" t="s">
        <v>872</v>
      </c>
      <c r="F239" s="10"/>
      <c r="G239" s="7" t="s">
        <v>873</v>
      </c>
      <c r="H239" s="7" t="s">
        <v>432</v>
      </c>
      <c r="I239" s="14"/>
      <c r="J239" s="15"/>
      <c r="K239" s="3">
        <f t="shared" si="30"/>
        <v>0</v>
      </c>
      <c r="L239" s="3">
        <f t="shared" si="31"/>
        <v>0</v>
      </c>
      <c r="M239" s="3">
        <f t="shared" si="32"/>
        <v>0</v>
      </c>
      <c r="N239" s="2">
        <f t="shared" si="33"/>
        <v>0</v>
      </c>
      <c r="O239" s="2">
        <f t="shared" si="34"/>
        <v>0</v>
      </c>
    </row>
    <row r="240" spans="1:15" ht="30" customHeight="1">
      <c r="A240" s="7">
        <v>2008</v>
      </c>
      <c r="B240" s="7" t="s">
        <v>874</v>
      </c>
      <c r="C240" s="7" t="s">
        <v>562</v>
      </c>
      <c r="D240" s="9" t="s">
        <v>875</v>
      </c>
      <c r="E240" s="7" t="s">
        <v>876</v>
      </c>
      <c r="F240" s="7">
        <v>62</v>
      </c>
      <c r="G240" s="7" t="s">
        <v>877</v>
      </c>
      <c r="H240" s="7" t="s">
        <v>432</v>
      </c>
      <c r="I240" s="14"/>
      <c r="J240" s="15"/>
      <c r="K240" s="3">
        <f t="shared" si="30"/>
        <v>0</v>
      </c>
      <c r="L240" s="3">
        <f t="shared" si="31"/>
        <v>0</v>
      </c>
      <c r="M240" s="3">
        <f t="shared" si="32"/>
        <v>0</v>
      </c>
      <c r="N240" s="2">
        <f t="shared" si="33"/>
        <v>0</v>
      </c>
      <c r="O240" s="2">
        <f t="shared" si="34"/>
        <v>1</v>
      </c>
    </row>
    <row r="241" spans="1:15" ht="30" customHeight="1">
      <c r="A241" s="7">
        <v>2008</v>
      </c>
      <c r="B241" s="7" t="s">
        <v>878</v>
      </c>
      <c r="C241" s="7" t="s">
        <v>649</v>
      </c>
      <c r="D241" s="9" t="s">
        <v>879</v>
      </c>
      <c r="E241" s="7" t="s">
        <v>96</v>
      </c>
      <c r="F241" s="7">
        <v>15</v>
      </c>
      <c r="G241" s="7" t="s">
        <v>512</v>
      </c>
      <c r="H241" s="7" t="s">
        <v>432</v>
      </c>
      <c r="I241" s="14"/>
      <c r="J241" s="15"/>
      <c r="K241" s="3">
        <f t="shared" si="30"/>
        <v>0</v>
      </c>
      <c r="L241" s="3">
        <f t="shared" si="31"/>
        <v>0</v>
      </c>
      <c r="M241" s="3">
        <f t="shared" si="32"/>
        <v>0</v>
      </c>
      <c r="N241" s="2">
        <f t="shared" si="33"/>
        <v>0</v>
      </c>
      <c r="O241" s="2">
        <f t="shared" si="34"/>
        <v>1</v>
      </c>
    </row>
    <row r="242" spans="1:15" ht="30" customHeight="1">
      <c r="A242" s="7">
        <v>2008</v>
      </c>
      <c r="B242" s="7" t="s">
        <v>880</v>
      </c>
      <c r="C242" s="7" t="s">
        <v>881</v>
      </c>
      <c r="D242" s="9" t="s">
        <v>882</v>
      </c>
      <c r="E242" s="7" t="s">
        <v>883</v>
      </c>
      <c r="F242" s="7">
        <v>87</v>
      </c>
      <c r="G242" s="7" t="s">
        <v>884</v>
      </c>
      <c r="H242" s="7" t="s">
        <v>432</v>
      </c>
      <c r="I242" s="14"/>
      <c r="J242" s="15"/>
      <c r="K242" s="3">
        <f t="shared" si="30"/>
        <v>0</v>
      </c>
      <c r="L242" s="3">
        <f t="shared" si="31"/>
        <v>0</v>
      </c>
      <c r="M242" s="3">
        <f t="shared" si="32"/>
        <v>1</v>
      </c>
      <c r="N242" s="2">
        <f t="shared" si="33"/>
        <v>1</v>
      </c>
      <c r="O242" s="2">
        <f t="shared" si="34"/>
        <v>1</v>
      </c>
    </row>
    <row r="243" spans="1:15" ht="30" customHeight="1">
      <c r="A243" s="7">
        <v>2008</v>
      </c>
      <c r="B243" s="7" t="s">
        <v>885</v>
      </c>
      <c r="C243" s="7" t="s">
        <v>886</v>
      </c>
      <c r="D243" s="9" t="s">
        <v>887</v>
      </c>
      <c r="E243" s="7" t="s">
        <v>888</v>
      </c>
      <c r="F243" s="7">
        <v>87</v>
      </c>
      <c r="G243" s="7" t="s">
        <v>889</v>
      </c>
      <c r="H243" s="7" t="s">
        <v>432</v>
      </c>
      <c r="I243" s="14"/>
      <c r="J243" s="15"/>
      <c r="K243" s="3">
        <f t="shared" si="30"/>
        <v>0</v>
      </c>
      <c r="L243" s="3">
        <f t="shared" si="31"/>
        <v>0</v>
      </c>
      <c r="M243" s="3">
        <f t="shared" si="32"/>
        <v>1</v>
      </c>
      <c r="N243" s="2">
        <f t="shared" si="33"/>
        <v>1</v>
      </c>
      <c r="O243" s="2">
        <f t="shared" si="34"/>
        <v>1</v>
      </c>
    </row>
    <row r="244" spans="1:15" ht="30" customHeight="1">
      <c r="A244" s="7">
        <v>2008</v>
      </c>
      <c r="B244" s="7" t="s">
        <v>890</v>
      </c>
      <c r="C244" s="7" t="s">
        <v>728</v>
      </c>
      <c r="D244" s="9" t="s">
        <v>891</v>
      </c>
      <c r="E244" s="7" t="s">
        <v>892</v>
      </c>
      <c r="F244" s="7">
        <v>15</v>
      </c>
      <c r="G244" s="7" t="s">
        <v>893</v>
      </c>
      <c r="H244" s="7" t="s">
        <v>432</v>
      </c>
      <c r="I244" s="14"/>
      <c r="J244" s="15"/>
      <c r="K244" s="3">
        <f t="shared" si="30"/>
        <v>0</v>
      </c>
      <c r="L244" s="3">
        <f t="shared" si="31"/>
        <v>0</v>
      </c>
      <c r="M244" s="3">
        <f t="shared" si="32"/>
        <v>0</v>
      </c>
      <c r="N244" s="2">
        <f t="shared" si="33"/>
        <v>0</v>
      </c>
      <c r="O244" s="2">
        <f t="shared" si="34"/>
        <v>1</v>
      </c>
    </row>
    <row r="245" spans="1:15" ht="30" customHeight="1">
      <c r="A245" s="7">
        <v>2008</v>
      </c>
      <c r="B245" s="7" t="s">
        <v>894</v>
      </c>
      <c r="C245" s="7" t="s">
        <v>895</v>
      </c>
      <c r="D245" s="9" t="s">
        <v>896</v>
      </c>
      <c r="E245" s="7" t="s">
        <v>897</v>
      </c>
      <c r="F245" s="7">
        <v>9</v>
      </c>
      <c r="G245" s="7" t="s">
        <v>898</v>
      </c>
      <c r="H245" s="7" t="s">
        <v>432</v>
      </c>
      <c r="I245" s="14"/>
      <c r="J245" s="15"/>
      <c r="K245" s="3">
        <f t="shared" si="30"/>
        <v>0</v>
      </c>
      <c r="L245" s="3">
        <f t="shared" si="31"/>
        <v>0</v>
      </c>
      <c r="M245" s="3">
        <f t="shared" si="32"/>
        <v>0</v>
      </c>
      <c r="N245" s="2">
        <f t="shared" si="33"/>
        <v>0</v>
      </c>
      <c r="O245" s="2">
        <f t="shared" si="34"/>
        <v>1</v>
      </c>
    </row>
    <row r="246" spans="1:15" ht="30" customHeight="1">
      <c r="A246" s="7">
        <v>2008</v>
      </c>
      <c r="B246" s="7" t="s">
        <v>899</v>
      </c>
      <c r="C246" s="7" t="s">
        <v>900</v>
      </c>
      <c r="D246" s="9" t="s">
        <v>901</v>
      </c>
      <c r="E246" s="7" t="s">
        <v>902</v>
      </c>
      <c r="F246" s="7">
        <v>100</v>
      </c>
      <c r="G246" s="7" t="s">
        <v>903</v>
      </c>
      <c r="H246" s="7" t="s">
        <v>432</v>
      </c>
      <c r="I246" s="14"/>
      <c r="J246" s="15"/>
      <c r="K246" s="3">
        <f t="shared" si="30"/>
        <v>0</v>
      </c>
      <c r="L246" s="3">
        <f t="shared" si="31"/>
        <v>0</v>
      </c>
      <c r="M246" s="3">
        <f t="shared" si="32"/>
        <v>0</v>
      </c>
      <c r="N246" s="2">
        <f t="shared" si="33"/>
        <v>0</v>
      </c>
      <c r="O246" s="2">
        <f t="shared" si="34"/>
        <v>1</v>
      </c>
    </row>
    <row r="247" spans="1:15" ht="30" customHeight="1">
      <c r="A247" s="7">
        <v>2008</v>
      </c>
      <c r="B247" s="7" t="s">
        <v>904</v>
      </c>
      <c r="C247" s="7" t="s">
        <v>905</v>
      </c>
      <c r="D247" s="9" t="s">
        <v>906</v>
      </c>
      <c r="E247" s="7" t="s">
        <v>907</v>
      </c>
      <c r="F247" s="7">
        <v>31</v>
      </c>
      <c r="G247" s="7" t="s">
        <v>908</v>
      </c>
      <c r="H247" s="7" t="s">
        <v>432</v>
      </c>
      <c r="I247" s="14"/>
      <c r="J247" s="15"/>
      <c r="K247" s="3">
        <f t="shared" si="30"/>
        <v>0</v>
      </c>
      <c r="L247" s="3">
        <f t="shared" si="31"/>
        <v>0</v>
      </c>
      <c r="M247" s="3">
        <f t="shared" si="32"/>
        <v>0</v>
      </c>
      <c r="N247" s="2">
        <f t="shared" si="33"/>
        <v>0</v>
      </c>
      <c r="O247" s="2">
        <f t="shared" si="34"/>
        <v>1</v>
      </c>
    </row>
    <row r="248" spans="1:15" ht="30" customHeight="1">
      <c r="A248" s="7">
        <v>2008</v>
      </c>
      <c r="B248" s="7" t="s">
        <v>909</v>
      </c>
      <c r="C248" s="7" t="s">
        <v>369</v>
      </c>
      <c r="D248" s="9" t="s">
        <v>910</v>
      </c>
      <c r="E248" s="7" t="s">
        <v>911</v>
      </c>
      <c r="F248" s="7">
        <v>36</v>
      </c>
      <c r="G248" s="7" t="s">
        <v>912</v>
      </c>
      <c r="H248" s="7" t="s">
        <v>432</v>
      </c>
      <c r="I248" s="14"/>
      <c r="J248" s="15"/>
      <c r="K248" s="3">
        <f t="shared" si="30"/>
        <v>0</v>
      </c>
      <c r="L248" s="3">
        <f t="shared" si="31"/>
        <v>0</v>
      </c>
      <c r="M248" s="3">
        <f t="shared" si="32"/>
        <v>0</v>
      </c>
      <c r="N248" s="2">
        <f t="shared" si="33"/>
        <v>0</v>
      </c>
      <c r="O248" s="2">
        <f t="shared" si="34"/>
        <v>1</v>
      </c>
    </row>
    <row r="249" spans="1:15" ht="30" customHeight="1">
      <c r="A249" s="7">
        <v>2008</v>
      </c>
      <c r="B249" s="7" t="s">
        <v>658</v>
      </c>
      <c r="C249" s="7" t="s">
        <v>659</v>
      </c>
      <c r="D249" s="9" t="s">
        <v>913</v>
      </c>
      <c r="E249" s="7" t="s">
        <v>914</v>
      </c>
      <c r="F249" s="7">
        <v>87</v>
      </c>
      <c r="G249" s="7" t="s">
        <v>915</v>
      </c>
      <c r="H249" s="7" t="s">
        <v>432</v>
      </c>
      <c r="I249" s="14"/>
      <c r="J249" s="15"/>
      <c r="K249" s="3">
        <f t="shared" si="30"/>
        <v>0</v>
      </c>
      <c r="L249" s="3">
        <f t="shared" si="31"/>
        <v>0</v>
      </c>
      <c r="M249" s="3">
        <f t="shared" si="32"/>
        <v>1</v>
      </c>
      <c r="N249" s="2">
        <f t="shared" si="33"/>
        <v>1</v>
      </c>
      <c r="O249" s="2">
        <f t="shared" si="34"/>
        <v>1</v>
      </c>
    </row>
    <row r="250" spans="1:15" ht="30" customHeight="1">
      <c r="A250" s="7">
        <v>2008</v>
      </c>
      <c r="B250" s="7" t="s">
        <v>916</v>
      </c>
      <c r="C250" s="7" t="s">
        <v>236</v>
      </c>
      <c r="D250" s="9" t="s">
        <v>917</v>
      </c>
      <c r="E250" s="7" t="s">
        <v>918</v>
      </c>
      <c r="F250" s="7">
        <v>23</v>
      </c>
      <c r="G250" s="7" t="s">
        <v>919</v>
      </c>
      <c r="H250" s="7" t="s">
        <v>432</v>
      </c>
      <c r="I250" s="14"/>
      <c r="J250" s="15"/>
      <c r="K250" s="3">
        <f t="shared" si="30"/>
        <v>1</v>
      </c>
      <c r="L250" s="3">
        <f t="shared" si="31"/>
        <v>0</v>
      </c>
      <c r="M250" s="3">
        <f t="shared" si="32"/>
        <v>0</v>
      </c>
      <c r="N250" s="2">
        <f t="shared" si="33"/>
        <v>1</v>
      </c>
      <c r="O250" s="2">
        <f t="shared" si="34"/>
        <v>1</v>
      </c>
    </row>
    <row r="251" spans="1:15" ht="30" customHeight="1">
      <c r="A251" s="7">
        <v>2008</v>
      </c>
      <c r="B251" s="7" t="s">
        <v>920</v>
      </c>
      <c r="C251" s="7" t="s">
        <v>474</v>
      </c>
      <c r="D251" s="9" t="s">
        <v>921</v>
      </c>
      <c r="E251" s="7" t="s">
        <v>922</v>
      </c>
      <c r="F251" s="7">
        <v>31</v>
      </c>
      <c r="G251" s="7" t="s">
        <v>923</v>
      </c>
      <c r="H251" s="7" t="s">
        <v>432</v>
      </c>
      <c r="I251" s="14"/>
      <c r="J251" s="15"/>
      <c r="K251" s="3">
        <f t="shared" si="30"/>
        <v>0</v>
      </c>
      <c r="L251" s="3">
        <f t="shared" si="31"/>
        <v>0</v>
      </c>
      <c r="M251" s="3">
        <f t="shared" si="32"/>
        <v>0</v>
      </c>
      <c r="N251" s="2">
        <f t="shared" si="33"/>
        <v>0</v>
      </c>
      <c r="O251" s="2">
        <f t="shared" si="34"/>
        <v>1</v>
      </c>
    </row>
    <row r="252" spans="1:15" ht="30" customHeight="1">
      <c r="A252" s="7">
        <v>2008</v>
      </c>
      <c r="B252" s="7" t="s">
        <v>924</v>
      </c>
      <c r="C252" s="7" t="s">
        <v>925</v>
      </c>
      <c r="D252" s="9" t="s">
        <v>926</v>
      </c>
      <c r="E252" s="7" t="s">
        <v>927</v>
      </c>
      <c r="F252" s="7">
        <v>68</v>
      </c>
      <c r="G252" s="7" t="s">
        <v>928</v>
      </c>
      <c r="H252" s="7" t="s">
        <v>432</v>
      </c>
      <c r="I252" s="14"/>
      <c r="J252" s="15"/>
      <c r="K252" s="3">
        <f t="shared" si="30"/>
        <v>0</v>
      </c>
      <c r="L252" s="3">
        <f t="shared" si="31"/>
        <v>0</v>
      </c>
      <c r="M252" s="3">
        <f t="shared" si="32"/>
        <v>0</v>
      </c>
      <c r="N252" s="2">
        <f t="shared" si="33"/>
        <v>0</v>
      </c>
      <c r="O252" s="2">
        <f t="shared" si="34"/>
        <v>1</v>
      </c>
    </row>
    <row r="253" spans="1:15" ht="30" customHeight="1">
      <c r="A253" s="7">
        <v>2008</v>
      </c>
      <c r="B253" s="7" t="s">
        <v>929</v>
      </c>
      <c r="C253" s="7" t="s">
        <v>307</v>
      </c>
      <c r="D253" s="9" t="s">
        <v>930</v>
      </c>
      <c r="E253" s="7" t="s">
        <v>931</v>
      </c>
      <c r="F253" s="7">
        <v>87</v>
      </c>
      <c r="G253" s="7" t="s">
        <v>932</v>
      </c>
      <c r="H253" s="7" t="s">
        <v>432</v>
      </c>
      <c r="I253" s="14"/>
      <c r="J253" s="15"/>
      <c r="K253" s="3">
        <f t="shared" si="30"/>
        <v>0</v>
      </c>
      <c r="L253" s="3">
        <f t="shared" si="31"/>
        <v>0</v>
      </c>
      <c r="M253" s="3">
        <f t="shared" si="32"/>
        <v>1</v>
      </c>
      <c r="N253" s="2">
        <f t="shared" si="33"/>
        <v>1</v>
      </c>
      <c r="O253" s="2">
        <f t="shared" si="34"/>
        <v>1</v>
      </c>
    </row>
    <row r="254" spans="1:15" ht="30" customHeight="1">
      <c r="A254" s="7">
        <v>2008</v>
      </c>
      <c r="B254" s="7" t="s">
        <v>933</v>
      </c>
      <c r="C254" s="7" t="s">
        <v>363</v>
      </c>
      <c r="D254" s="9" t="s">
        <v>934</v>
      </c>
      <c r="E254" s="7" t="s">
        <v>935</v>
      </c>
      <c r="F254" s="7">
        <v>87</v>
      </c>
      <c r="G254" s="7" t="s">
        <v>936</v>
      </c>
      <c r="H254" s="7" t="s">
        <v>432</v>
      </c>
      <c r="I254" s="14"/>
      <c r="J254" s="15"/>
      <c r="K254" s="3">
        <f t="shared" si="30"/>
        <v>0</v>
      </c>
      <c r="L254" s="3">
        <f t="shared" si="31"/>
        <v>0</v>
      </c>
      <c r="M254" s="3">
        <f t="shared" si="32"/>
        <v>1</v>
      </c>
      <c r="N254" s="2">
        <f t="shared" si="33"/>
        <v>1</v>
      </c>
      <c r="O254" s="2">
        <f t="shared" si="34"/>
        <v>1</v>
      </c>
    </row>
    <row r="255" spans="1:15" ht="30" customHeight="1">
      <c r="A255" s="7">
        <v>2008</v>
      </c>
      <c r="B255" s="7" t="s">
        <v>937</v>
      </c>
      <c r="C255" s="7" t="s">
        <v>649</v>
      </c>
      <c r="D255" s="9" t="s">
        <v>938</v>
      </c>
      <c r="E255" s="7" t="s">
        <v>939</v>
      </c>
      <c r="F255" s="7">
        <v>32</v>
      </c>
      <c r="G255" s="7" t="s">
        <v>940</v>
      </c>
      <c r="H255" s="7" t="s">
        <v>432</v>
      </c>
      <c r="I255" s="14"/>
      <c r="J255" s="15"/>
      <c r="K255" s="3">
        <f t="shared" si="30"/>
        <v>0</v>
      </c>
      <c r="L255" s="3">
        <f t="shared" si="31"/>
        <v>0</v>
      </c>
      <c r="M255" s="3">
        <f t="shared" si="32"/>
        <v>0</v>
      </c>
      <c r="N255" s="2">
        <f t="shared" si="33"/>
        <v>0</v>
      </c>
      <c r="O255" s="2">
        <f t="shared" si="34"/>
        <v>1</v>
      </c>
    </row>
    <row r="256" spans="1:15" ht="30" customHeight="1">
      <c r="A256" s="7">
        <v>2008</v>
      </c>
      <c r="B256" s="7" t="s">
        <v>941</v>
      </c>
      <c r="C256" s="7" t="s">
        <v>852</v>
      </c>
      <c r="D256" s="13" t="str">
        <f>HYPERLINK("http://iupmasterpropatrimoinerural.hautetfort.com/rapports_de_stage/","La valorisation du patrimoine agropastoral : un enjeu pour le Pays Médoc")</f>
        <v>La valorisation du patrimoine agropastoral : un enjeu pour le Pays Médoc</v>
      </c>
      <c r="E256" s="7" t="s">
        <v>942</v>
      </c>
      <c r="F256" s="7">
        <v>33</v>
      </c>
      <c r="G256" s="7" t="s">
        <v>943</v>
      </c>
      <c r="H256" s="7" t="s">
        <v>432</v>
      </c>
      <c r="I256" s="14"/>
      <c r="J256" s="15"/>
      <c r="K256" s="3">
        <f t="shared" si="30"/>
        <v>0</v>
      </c>
      <c r="L256" s="3">
        <f t="shared" si="31"/>
        <v>0</v>
      </c>
      <c r="M256" s="3">
        <f t="shared" si="32"/>
        <v>0</v>
      </c>
      <c r="N256" s="2">
        <f t="shared" si="33"/>
        <v>0</v>
      </c>
      <c r="O256" s="2">
        <f t="shared" si="34"/>
        <v>1</v>
      </c>
    </row>
    <row r="257" spans="1:15" ht="30" customHeight="1">
      <c r="A257" s="7">
        <v>2008</v>
      </c>
      <c r="B257" s="7" t="s">
        <v>944</v>
      </c>
      <c r="C257" s="7" t="s">
        <v>945</v>
      </c>
      <c r="D257" s="9" t="s">
        <v>946</v>
      </c>
      <c r="E257" s="7" t="s">
        <v>947</v>
      </c>
      <c r="F257" s="7">
        <v>19</v>
      </c>
      <c r="G257" s="7" t="s">
        <v>948</v>
      </c>
      <c r="H257" s="7" t="s">
        <v>432</v>
      </c>
      <c r="I257" s="14"/>
      <c r="J257" s="15"/>
      <c r="K257" s="3">
        <f t="shared" si="30"/>
        <v>0</v>
      </c>
      <c r="L257" s="3">
        <f t="shared" si="31"/>
        <v>1</v>
      </c>
      <c r="M257" s="3">
        <f t="shared" si="32"/>
        <v>0</v>
      </c>
      <c r="N257" s="2">
        <f t="shared" si="33"/>
        <v>1</v>
      </c>
      <c r="O257" s="2">
        <f t="shared" si="34"/>
        <v>1</v>
      </c>
    </row>
    <row r="258" spans="1:15" ht="30" customHeight="1">
      <c r="A258" s="7">
        <v>2008</v>
      </c>
      <c r="B258" s="7" t="s">
        <v>949</v>
      </c>
      <c r="C258" s="7" t="s">
        <v>236</v>
      </c>
      <c r="D258" s="9" t="s">
        <v>950</v>
      </c>
      <c r="E258" s="7" t="s">
        <v>951</v>
      </c>
      <c r="F258" s="7">
        <v>23</v>
      </c>
      <c r="G258" s="7" t="s">
        <v>952</v>
      </c>
      <c r="H258" s="7" t="s">
        <v>432</v>
      </c>
      <c r="I258" s="14"/>
      <c r="J258" s="15"/>
      <c r="K258" s="3">
        <f t="shared" si="30"/>
        <v>1</v>
      </c>
      <c r="L258" s="3">
        <f t="shared" si="31"/>
        <v>0</v>
      </c>
      <c r="M258" s="3">
        <f t="shared" si="32"/>
        <v>0</v>
      </c>
      <c r="N258" s="2">
        <f t="shared" si="33"/>
        <v>1</v>
      </c>
      <c r="O258" s="2">
        <f t="shared" si="34"/>
        <v>1</v>
      </c>
    </row>
    <row r="259" spans="1:15" ht="30" customHeight="1">
      <c r="A259" s="7">
        <v>2008</v>
      </c>
      <c r="B259" s="7" t="s">
        <v>953</v>
      </c>
      <c r="C259" s="7" t="s">
        <v>954</v>
      </c>
      <c r="D259" s="9" t="s">
        <v>955</v>
      </c>
      <c r="E259" s="7" t="s">
        <v>956</v>
      </c>
      <c r="F259" s="7">
        <v>19</v>
      </c>
      <c r="G259" s="7" t="s">
        <v>957</v>
      </c>
      <c r="H259" s="7" t="s">
        <v>432</v>
      </c>
      <c r="I259" s="14"/>
      <c r="J259" s="15"/>
      <c r="K259" s="3">
        <f t="shared" si="30"/>
        <v>0</v>
      </c>
      <c r="L259" s="3">
        <f t="shared" si="31"/>
        <v>1</v>
      </c>
      <c r="M259" s="3">
        <f t="shared" si="32"/>
        <v>0</v>
      </c>
      <c r="N259" s="2">
        <f t="shared" si="33"/>
        <v>1</v>
      </c>
      <c r="O259" s="2">
        <f t="shared" si="34"/>
        <v>1</v>
      </c>
    </row>
    <row r="260" spans="1:15" ht="30" customHeight="1">
      <c r="A260" s="7">
        <v>2008</v>
      </c>
      <c r="B260" s="7" t="s">
        <v>958</v>
      </c>
      <c r="C260" s="7" t="s">
        <v>959</v>
      </c>
      <c r="D260" s="9" t="s">
        <v>960</v>
      </c>
      <c r="E260" s="7" t="s">
        <v>961</v>
      </c>
      <c r="F260" s="7">
        <v>25</v>
      </c>
      <c r="G260" s="7" t="s">
        <v>962</v>
      </c>
      <c r="H260" s="7" t="s">
        <v>432</v>
      </c>
      <c r="I260" s="14"/>
      <c r="J260" s="15"/>
      <c r="K260" s="3">
        <f t="shared" si="30"/>
        <v>0</v>
      </c>
      <c r="L260" s="3">
        <f t="shared" si="31"/>
        <v>0</v>
      </c>
      <c r="M260" s="3">
        <f t="shared" si="32"/>
        <v>0</v>
      </c>
      <c r="N260" s="2">
        <f t="shared" si="33"/>
        <v>0</v>
      </c>
      <c r="O260" s="2">
        <f t="shared" si="34"/>
        <v>1</v>
      </c>
    </row>
    <row r="261" spans="1:15" ht="30" customHeight="1">
      <c r="A261" s="10"/>
      <c r="B261" s="10"/>
      <c r="C261" s="10"/>
      <c r="D261" s="8"/>
      <c r="E261" s="10"/>
      <c r="F261" s="10"/>
      <c r="G261" s="10"/>
      <c r="H261" s="10"/>
      <c r="I261" s="14"/>
      <c r="J261" s="15"/>
      <c r="K261" s="3">
        <f t="shared" si="30"/>
        <v>0</v>
      </c>
      <c r="L261" s="3">
        <f t="shared" si="31"/>
        <v>0</v>
      </c>
      <c r="M261" s="3">
        <f t="shared" si="32"/>
        <v>0</v>
      </c>
      <c r="N261" s="2">
        <f t="shared" si="33"/>
        <v>0</v>
      </c>
      <c r="O261" s="2">
        <f t="shared" si="34"/>
        <v>0</v>
      </c>
    </row>
    <row r="262" spans="1:15" ht="30" customHeight="1">
      <c r="A262" s="7">
        <v>2008</v>
      </c>
      <c r="B262" s="7" t="s">
        <v>963</v>
      </c>
      <c r="C262" s="7" t="s">
        <v>964</v>
      </c>
      <c r="D262" s="9" t="s">
        <v>965</v>
      </c>
      <c r="E262" s="7" t="s">
        <v>966</v>
      </c>
      <c r="F262" s="7">
        <v>87</v>
      </c>
      <c r="G262" s="7" t="s">
        <v>967</v>
      </c>
      <c r="H262" s="7" t="s">
        <v>457</v>
      </c>
      <c r="I262" s="14"/>
      <c r="J262" s="15"/>
      <c r="K262" s="3">
        <f t="shared" si="30"/>
        <v>0</v>
      </c>
      <c r="L262" s="3">
        <f t="shared" si="31"/>
        <v>0</v>
      </c>
      <c r="M262" s="3">
        <f t="shared" si="32"/>
        <v>1</v>
      </c>
      <c r="N262" s="2">
        <f t="shared" si="33"/>
        <v>1</v>
      </c>
      <c r="O262" s="2">
        <f t="shared" si="34"/>
        <v>1</v>
      </c>
    </row>
    <row r="263" spans="1:15" ht="30" customHeight="1">
      <c r="A263" s="7">
        <v>2008</v>
      </c>
      <c r="B263" s="7" t="s">
        <v>968</v>
      </c>
      <c r="C263" s="7" t="s">
        <v>969</v>
      </c>
      <c r="D263" s="9" t="s">
        <v>970</v>
      </c>
      <c r="E263" s="7" t="s">
        <v>778</v>
      </c>
      <c r="F263" s="7">
        <v>87</v>
      </c>
      <c r="G263" s="7" t="s">
        <v>971</v>
      </c>
      <c r="H263" s="7" t="s">
        <v>457</v>
      </c>
      <c r="I263" s="14"/>
      <c r="J263" s="15"/>
      <c r="K263" s="3">
        <f t="shared" si="30"/>
        <v>0</v>
      </c>
      <c r="L263" s="3">
        <f t="shared" si="31"/>
        <v>0</v>
      </c>
      <c r="M263" s="3">
        <f t="shared" si="32"/>
        <v>1</v>
      </c>
      <c r="N263" s="2">
        <f t="shared" si="33"/>
        <v>1</v>
      </c>
      <c r="O263" s="2">
        <f t="shared" si="34"/>
        <v>1</v>
      </c>
    </row>
    <row r="264" spans="1:15" ht="30" customHeight="1">
      <c r="A264" s="7">
        <v>2008</v>
      </c>
      <c r="B264" s="7" t="s">
        <v>488</v>
      </c>
      <c r="C264" s="7" t="s">
        <v>489</v>
      </c>
      <c r="D264" s="9" t="s">
        <v>972</v>
      </c>
      <c r="E264" s="7" t="s">
        <v>973</v>
      </c>
      <c r="F264" s="7">
        <v>3</v>
      </c>
      <c r="G264" s="7" t="s">
        <v>974</v>
      </c>
      <c r="H264" s="7" t="s">
        <v>457</v>
      </c>
      <c r="I264" s="14"/>
      <c r="J264" s="15"/>
      <c r="K264" s="3">
        <f t="shared" si="30"/>
        <v>0</v>
      </c>
      <c r="L264" s="3">
        <f t="shared" si="31"/>
        <v>0</v>
      </c>
      <c r="M264" s="3">
        <f t="shared" si="32"/>
        <v>0</v>
      </c>
      <c r="N264" s="2">
        <f t="shared" si="33"/>
        <v>0</v>
      </c>
      <c r="O264" s="2">
        <f t="shared" si="34"/>
        <v>1</v>
      </c>
    </row>
    <row r="265" spans="1:15" ht="30" customHeight="1">
      <c r="A265" s="7">
        <v>2008</v>
      </c>
      <c r="B265" s="7" t="s">
        <v>683</v>
      </c>
      <c r="C265" s="7" t="s">
        <v>152</v>
      </c>
      <c r="D265" s="9" t="s">
        <v>975</v>
      </c>
      <c r="E265" s="7" t="s">
        <v>976</v>
      </c>
      <c r="F265" s="10"/>
      <c r="G265" s="7" t="s">
        <v>977</v>
      </c>
      <c r="H265" s="7" t="s">
        <v>457</v>
      </c>
      <c r="I265" s="14"/>
      <c r="J265" s="15"/>
      <c r="K265" s="3">
        <f t="shared" si="30"/>
        <v>0</v>
      </c>
      <c r="L265" s="3">
        <f t="shared" si="31"/>
        <v>0</v>
      </c>
      <c r="M265" s="3">
        <f t="shared" si="32"/>
        <v>0</v>
      </c>
      <c r="N265" s="2">
        <f t="shared" si="33"/>
        <v>0</v>
      </c>
      <c r="O265" s="2">
        <f t="shared" si="34"/>
        <v>0</v>
      </c>
    </row>
    <row r="266" spans="1:15" ht="30" customHeight="1">
      <c r="A266" s="7">
        <v>2008</v>
      </c>
      <c r="B266" s="7" t="s">
        <v>509</v>
      </c>
      <c r="C266" s="7" t="s">
        <v>510</v>
      </c>
      <c r="D266" s="9" t="s">
        <v>978</v>
      </c>
      <c r="E266" s="7" t="s">
        <v>979</v>
      </c>
      <c r="F266" s="7">
        <v>34</v>
      </c>
      <c r="G266" s="7" t="s">
        <v>980</v>
      </c>
      <c r="H266" s="7" t="s">
        <v>457</v>
      </c>
      <c r="I266" s="14"/>
      <c r="J266" s="15"/>
      <c r="K266" s="3">
        <f t="shared" si="30"/>
        <v>0</v>
      </c>
      <c r="L266" s="3">
        <f t="shared" si="31"/>
        <v>0</v>
      </c>
      <c r="M266" s="3">
        <f t="shared" si="32"/>
        <v>0</v>
      </c>
      <c r="N266" s="2">
        <f t="shared" si="33"/>
        <v>0</v>
      </c>
      <c r="O266" s="2">
        <f t="shared" si="34"/>
        <v>1</v>
      </c>
    </row>
    <row r="267" spans="1:15" ht="30" customHeight="1">
      <c r="A267" s="7">
        <v>2008</v>
      </c>
      <c r="B267" s="7" t="s">
        <v>981</v>
      </c>
      <c r="C267" s="7" t="s">
        <v>236</v>
      </c>
      <c r="D267" s="9" t="s">
        <v>982</v>
      </c>
      <c r="E267" s="7" t="s">
        <v>983</v>
      </c>
      <c r="F267" s="7">
        <v>3</v>
      </c>
      <c r="G267" s="7" t="s">
        <v>984</v>
      </c>
      <c r="H267" s="7" t="s">
        <v>457</v>
      </c>
      <c r="I267" s="14"/>
      <c r="J267" s="15"/>
      <c r="K267" s="3">
        <f t="shared" si="30"/>
        <v>0</v>
      </c>
      <c r="L267" s="3">
        <f t="shared" si="31"/>
        <v>0</v>
      </c>
      <c r="M267" s="3">
        <f t="shared" si="32"/>
        <v>0</v>
      </c>
      <c r="N267" s="2">
        <f t="shared" si="33"/>
        <v>0</v>
      </c>
      <c r="O267" s="2">
        <f t="shared" si="34"/>
        <v>1</v>
      </c>
    </row>
    <row r="268" spans="1:15" ht="30" customHeight="1">
      <c r="A268" s="7">
        <v>2008</v>
      </c>
      <c r="B268" s="7" t="s">
        <v>513</v>
      </c>
      <c r="C268" s="7" t="s">
        <v>185</v>
      </c>
      <c r="D268" s="9" t="s">
        <v>985</v>
      </c>
      <c r="E268" s="7" t="s">
        <v>986</v>
      </c>
      <c r="F268" s="7">
        <v>87</v>
      </c>
      <c r="G268" s="7" t="s">
        <v>987</v>
      </c>
      <c r="H268" s="7" t="s">
        <v>457</v>
      </c>
      <c r="I268" s="14"/>
      <c r="J268" s="15"/>
      <c r="K268" s="3">
        <f t="shared" si="30"/>
        <v>0</v>
      </c>
      <c r="L268" s="3">
        <f t="shared" si="31"/>
        <v>0</v>
      </c>
      <c r="M268" s="3">
        <f t="shared" si="32"/>
        <v>1</v>
      </c>
      <c r="N268" s="2">
        <f t="shared" si="33"/>
        <v>1</v>
      </c>
      <c r="O268" s="2">
        <f t="shared" si="34"/>
        <v>1</v>
      </c>
    </row>
    <row r="269" spans="1:15" ht="30" customHeight="1">
      <c r="A269" s="7">
        <v>2008</v>
      </c>
      <c r="B269" s="7" t="s">
        <v>988</v>
      </c>
      <c r="C269" s="7" t="s">
        <v>989</v>
      </c>
      <c r="D269" s="9" t="s">
        <v>990</v>
      </c>
      <c r="E269" s="7" t="s">
        <v>991</v>
      </c>
      <c r="F269" s="7">
        <v>76</v>
      </c>
      <c r="G269" s="7" t="s">
        <v>992</v>
      </c>
      <c r="H269" s="7" t="s">
        <v>457</v>
      </c>
      <c r="I269" s="14"/>
      <c r="J269" s="15"/>
      <c r="K269" s="3">
        <f t="shared" si="30"/>
        <v>0</v>
      </c>
      <c r="L269" s="3">
        <f t="shared" si="31"/>
        <v>0</v>
      </c>
      <c r="M269" s="3">
        <f t="shared" si="32"/>
        <v>0</v>
      </c>
      <c r="N269" s="2">
        <f t="shared" si="33"/>
        <v>0</v>
      </c>
      <c r="O269" s="2">
        <f t="shared" si="34"/>
        <v>1</v>
      </c>
    </row>
    <row r="270" spans="1:15" ht="30" customHeight="1">
      <c r="A270" s="7">
        <v>2008</v>
      </c>
      <c r="B270" s="7" t="s">
        <v>516</v>
      </c>
      <c r="C270" s="7" t="s">
        <v>993</v>
      </c>
      <c r="D270" s="9" t="s">
        <v>994</v>
      </c>
      <c r="E270" s="7" t="s">
        <v>995</v>
      </c>
      <c r="F270" s="7">
        <v>100</v>
      </c>
      <c r="G270" s="7" t="s">
        <v>996</v>
      </c>
      <c r="H270" s="7" t="s">
        <v>457</v>
      </c>
      <c r="I270" s="14"/>
      <c r="J270" s="15"/>
      <c r="K270" s="3">
        <f t="shared" si="30"/>
        <v>0</v>
      </c>
      <c r="L270" s="3">
        <f t="shared" si="31"/>
        <v>0</v>
      </c>
      <c r="M270" s="3">
        <f t="shared" si="32"/>
        <v>0</v>
      </c>
      <c r="N270" s="2">
        <f t="shared" si="33"/>
        <v>0</v>
      </c>
      <c r="O270" s="2">
        <f t="shared" si="34"/>
        <v>1</v>
      </c>
    </row>
    <row r="271" spans="1:15" ht="30" customHeight="1">
      <c r="A271" s="7">
        <v>2008</v>
      </c>
      <c r="B271" s="7" t="s">
        <v>997</v>
      </c>
      <c r="C271" s="7" t="s">
        <v>756</v>
      </c>
      <c r="D271" s="9" t="s">
        <v>998</v>
      </c>
      <c r="E271" s="7" t="s">
        <v>999</v>
      </c>
      <c r="F271" s="7">
        <v>61</v>
      </c>
      <c r="G271" s="7" t="s">
        <v>1000</v>
      </c>
      <c r="H271" s="7" t="s">
        <v>457</v>
      </c>
      <c r="I271" s="14"/>
      <c r="J271" s="15"/>
      <c r="K271" s="3">
        <f t="shared" si="30"/>
        <v>0</v>
      </c>
      <c r="L271" s="3">
        <f t="shared" si="31"/>
        <v>0</v>
      </c>
      <c r="M271" s="3">
        <f t="shared" si="32"/>
        <v>0</v>
      </c>
      <c r="N271" s="2">
        <f t="shared" si="33"/>
        <v>0</v>
      </c>
      <c r="O271" s="2">
        <f t="shared" si="34"/>
        <v>1</v>
      </c>
    </row>
    <row r="272" spans="1:15" ht="30" customHeight="1">
      <c r="A272" s="7">
        <v>2008</v>
      </c>
      <c r="B272" s="7" t="s">
        <v>530</v>
      </c>
      <c r="C272" s="7" t="s">
        <v>14</v>
      </c>
      <c r="D272" s="9" t="s">
        <v>1001</v>
      </c>
      <c r="E272" s="7" t="s">
        <v>1002</v>
      </c>
      <c r="F272" s="7">
        <v>9</v>
      </c>
      <c r="G272" s="7" t="s">
        <v>1003</v>
      </c>
      <c r="H272" s="7" t="s">
        <v>457</v>
      </c>
      <c r="I272" s="14"/>
      <c r="J272" s="15"/>
      <c r="K272" s="3">
        <f t="shared" si="30"/>
        <v>0</v>
      </c>
      <c r="L272" s="3">
        <f t="shared" si="31"/>
        <v>0</v>
      </c>
      <c r="M272" s="3">
        <f t="shared" si="32"/>
        <v>0</v>
      </c>
      <c r="N272" s="2">
        <f t="shared" si="33"/>
        <v>0</v>
      </c>
      <c r="O272" s="2">
        <f t="shared" si="34"/>
        <v>1</v>
      </c>
    </row>
    <row r="273" spans="1:15" ht="30" customHeight="1">
      <c r="A273" s="7">
        <v>2008</v>
      </c>
      <c r="B273" s="7" t="s">
        <v>534</v>
      </c>
      <c r="C273" s="7" t="s">
        <v>246</v>
      </c>
      <c r="D273" s="9" t="s">
        <v>1004</v>
      </c>
      <c r="E273" s="7" t="s">
        <v>1005</v>
      </c>
      <c r="F273" s="7">
        <v>82</v>
      </c>
      <c r="G273" s="7" t="s">
        <v>1006</v>
      </c>
      <c r="H273" s="7" t="s">
        <v>457</v>
      </c>
      <c r="I273" s="14"/>
      <c r="J273" s="15"/>
      <c r="K273" s="3">
        <f t="shared" si="30"/>
        <v>0</v>
      </c>
      <c r="L273" s="3">
        <f t="shared" si="31"/>
        <v>0</v>
      </c>
      <c r="M273" s="3">
        <f t="shared" si="32"/>
        <v>0</v>
      </c>
      <c r="N273" s="2">
        <f t="shared" si="33"/>
        <v>0</v>
      </c>
      <c r="O273" s="2">
        <f t="shared" si="34"/>
        <v>1</v>
      </c>
    </row>
    <row r="274" spans="1:15" ht="30" customHeight="1">
      <c r="A274" s="10"/>
      <c r="B274" s="10"/>
      <c r="C274" s="10"/>
      <c r="D274" s="8"/>
      <c r="E274" s="10"/>
      <c r="F274" s="10"/>
      <c r="G274" s="10"/>
      <c r="H274" s="10"/>
      <c r="I274" s="14"/>
      <c r="J274" s="15"/>
      <c r="K274" s="11">
        <f t="shared" ref="K274:O274" si="35">SUM(K218:K273)</f>
        <v>2</v>
      </c>
      <c r="L274" s="3">
        <f t="shared" si="35"/>
        <v>5</v>
      </c>
      <c r="M274" s="3">
        <f t="shared" si="35"/>
        <v>13</v>
      </c>
      <c r="N274" s="12">
        <f t="shared" si="35"/>
        <v>20</v>
      </c>
      <c r="O274" s="12">
        <f t="shared" si="35"/>
        <v>51</v>
      </c>
    </row>
    <row r="275" spans="1:15" ht="30" customHeight="1">
      <c r="A275" s="7">
        <v>2009</v>
      </c>
      <c r="B275" s="7" t="s">
        <v>1007</v>
      </c>
      <c r="C275" s="7" t="s">
        <v>38</v>
      </c>
      <c r="D275" s="9" t="s">
        <v>1008</v>
      </c>
      <c r="E275" s="7" t="s">
        <v>1009</v>
      </c>
      <c r="F275" s="7">
        <v>31</v>
      </c>
      <c r="G275" s="7" t="s">
        <v>1010</v>
      </c>
      <c r="H275" s="7" t="s">
        <v>367</v>
      </c>
      <c r="I275" s="14"/>
      <c r="J275" s="15"/>
      <c r="K275" s="3">
        <f t="shared" ref="K275:K334" si="36">IF(F275=23,1,0)</f>
        <v>0</v>
      </c>
      <c r="L275" s="3">
        <f t="shared" ref="L275:L334" si="37">IF(F275=19,1,0)</f>
        <v>0</v>
      </c>
      <c r="M275" s="3">
        <f t="shared" ref="M275:M334" si="38">IF(F275=87,1,0)</f>
        <v>0</v>
      </c>
      <c r="N275" s="2">
        <f t="shared" ref="N275:N334" si="39">SUM(K275:M275)</f>
        <v>0</v>
      </c>
      <c r="O275" s="2">
        <f t="shared" ref="O275:O334" si="40">COUNT(F275)</f>
        <v>1</v>
      </c>
    </row>
    <row r="276" spans="1:15" ht="30" customHeight="1">
      <c r="A276" s="7">
        <v>2009</v>
      </c>
      <c r="B276" s="7" t="s">
        <v>1011</v>
      </c>
      <c r="C276" s="7" t="s">
        <v>1012</v>
      </c>
      <c r="D276" s="9" t="s">
        <v>1013</v>
      </c>
      <c r="E276" s="7" t="s">
        <v>1014</v>
      </c>
      <c r="F276" s="7">
        <v>81</v>
      </c>
      <c r="G276" s="7" t="s">
        <v>1015</v>
      </c>
      <c r="H276" s="7" t="s">
        <v>367</v>
      </c>
      <c r="I276" s="14"/>
      <c r="J276" s="15"/>
      <c r="K276" s="3">
        <f t="shared" si="36"/>
        <v>0</v>
      </c>
      <c r="L276" s="3">
        <f t="shared" si="37"/>
        <v>0</v>
      </c>
      <c r="M276" s="3">
        <f t="shared" si="38"/>
        <v>0</v>
      </c>
      <c r="N276" s="2">
        <f t="shared" si="39"/>
        <v>0</v>
      </c>
      <c r="O276" s="2">
        <f t="shared" si="40"/>
        <v>1</v>
      </c>
    </row>
    <row r="277" spans="1:15" ht="30" customHeight="1">
      <c r="A277" s="7">
        <v>2009</v>
      </c>
      <c r="B277" s="7" t="s">
        <v>1016</v>
      </c>
      <c r="C277" s="7" t="s">
        <v>989</v>
      </c>
      <c r="D277" s="9" t="s">
        <v>1017</v>
      </c>
      <c r="E277" s="7" t="s">
        <v>1018</v>
      </c>
      <c r="F277" s="7">
        <v>87</v>
      </c>
      <c r="G277" s="7" t="s">
        <v>1019</v>
      </c>
      <c r="H277" s="7" t="s">
        <v>367</v>
      </c>
      <c r="I277" s="14"/>
      <c r="J277" s="15"/>
      <c r="K277" s="3">
        <f t="shared" si="36"/>
        <v>0</v>
      </c>
      <c r="L277" s="3">
        <f t="shared" si="37"/>
        <v>0</v>
      </c>
      <c r="M277" s="3">
        <f t="shared" si="38"/>
        <v>1</v>
      </c>
      <c r="N277" s="2">
        <f t="shared" si="39"/>
        <v>1</v>
      </c>
      <c r="O277" s="2">
        <f t="shared" si="40"/>
        <v>1</v>
      </c>
    </row>
    <row r="278" spans="1:15" ht="30" customHeight="1">
      <c r="A278" s="7">
        <v>2009</v>
      </c>
      <c r="B278" s="7" t="s">
        <v>1020</v>
      </c>
      <c r="C278" s="7" t="s">
        <v>272</v>
      </c>
      <c r="D278" s="9" t="s">
        <v>1021</v>
      </c>
      <c r="E278" s="7" t="s">
        <v>1022</v>
      </c>
      <c r="F278" s="7">
        <v>31</v>
      </c>
      <c r="G278" s="7" t="s">
        <v>1023</v>
      </c>
      <c r="H278" s="7" t="s">
        <v>367</v>
      </c>
      <c r="I278" s="14"/>
      <c r="J278" s="15"/>
      <c r="K278" s="3">
        <f t="shared" si="36"/>
        <v>0</v>
      </c>
      <c r="L278" s="3">
        <f t="shared" si="37"/>
        <v>0</v>
      </c>
      <c r="M278" s="3">
        <f t="shared" si="38"/>
        <v>0</v>
      </c>
      <c r="N278" s="2">
        <f t="shared" si="39"/>
        <v>0</v>
      </c>
      <c r="O278" s="2">
        <f t="shared" si="40"/>
        <v>1</v>
      </c>
    </row>
    <row r="279" spans="1:15" ht="30" customHeight="1">
      <c r="A279" s="7">
        <v>2009</v>
      </c>
      <c r="B279" s="7" t="s">
        <v>1024</v>
      </c>
      <c r="C279" s="7" t="s">
        <v>954</v>
      </c>
      <c r="D279" s="9" t="s">
        <v>1025</v>
      </c>
      <c r="E279" s="7" t="s">
        <v>1026</v>
      </c>
      <c r="F279" s="7">
        <v>17</v>
      </c>
      <c r="G279" s="7" t="s">
        <v>1027</v>
      </c>
      <c r="H279" s="7" t="s">
        <v>367</v>
      </c>
      <c r="I279" s="14"/>
      <c r="J279" s="15"/>
      <c r="K279" s="3">
        <f t="shared" si="36"/>
        <v>0</v>
      </c>
      <c r="L279" s="3">
        <f t="shared" si="37"/>
        <v>0</v>
      </c>
      <c r="M279" s="3">
        <f t="shared" si="38"/>
        <v>0</v>
      </c>
      <c r="N279" s="2">
        <f t="shared" si="39"/>
        <v>0</v>
      </c>
      <c r="O279" s="2">
        <f t="shared" si="40"/>
        <v>1</v>
      </c>
    </row>
    <row r="280" spans="1:15" ht="30" customHeight="1">
      <c r="A280" s="7">
        <v>2009</v>
      </c>
      <c r="B280" s="7" t="s">
        <v>1028</v>
      </c>
      <c r="C280" s="7" t="s">
        <v>199</v>
      </c>
      <c r="D280" s="9" t="s">
        <v>1029</v>
      </c>
      <c r="E280" s="7" t="s">
        <v>1030</v>
      </c>
      <c r="F280" s="7">
        <v>23</v>
      </c>
      <c r="G280" s="7" t="s">
        <v>1031</v>
      </c>
      <c r="H280" s="7" t="s">
        <v>367</v>
      </c>
      <c r="I280" s="14"/>
      <c r="J280" s="15"/>
      <c r="K280" s="3">
        <f t="shared" si="36"/>
        <v>1</v>
      </c>
      <c r="L280" s="3">
        <f t="shared" si="37"/>
        <v>0</v>
      </c>
      <c r="M280" s="3">
        <f t="shared" si="38"/>
        <v>0</v>
      </c>
      <c r="N280" s="2">
        <f t="shared" si="39"/>
        <v>1</v>
      </c>
      <c r="O280" s="2">
        <f t="shared" si="40"/>
        <v>1</v>
      </c>
    </row>
    <row r="281" spans="1:15" ht="30" customHeight="1">
      <c r="A281" s="7">
        <v>2009</v>
      </c>
      <c r="B281" s="7" t="s">
        <v>1032</v>
      </c>
      <c r="C281" s="7" t="s">
        <v>266</v>
      </c>
      <c r="D281" s="9" t="s">
        <v>1033</v>
      </c>
      <c r="E281" s="7" t="s">
        <v>1034</v>
      </c>
      <c r="F281" s="7">
        <v>87</v>
      </c>
      <c r="G281" s="7" t="s">
        <v>1035</v>
      </c>
      <c r="H281" s="7" t="s">
        <v>367</v>
      </c>
      <c r="I281" s="14"/>
      <c r="J281" s="15"/>
      <c r="K281" s="3">
        <f t="shared" si="36"/>
        <v>0</v>
      </c>
      <c r="L281" s="3">
        <f t="shared" si="37"/>
        <v>0</v>
      </c>
      <c r="M281" s="3">
        <f t="shared" si="38"/>
        <v>1</v>
      </c>
      <c r="N281" s="2">
        <f t="shared" si="39"/>
        <v>1</v>
      </c>
      <c r="O281" s="2">
        <f t="shared" si="40"/>
        <v>1</v>
      </c>
    </row>
    <row r="282" spans="1:15" ht="30" customHeight="1">
      <c r="A282" s="7">
        <v>2009</v>
      </c>
      <c r="B282" s="7" t="s">
        <v>1036</v>
      </c>
      <c r="C282" s="7" t="s">
        <v>1037</v>
      </c>
      <c r="D282" s="9" t="s">
        <v>1038</v>
      </c>
      <c r="E282" s="7" t="s">
        <v>288</v>
      </c>
      <c r="F282" s="7">
        <v>87</v>
      </c>
      <c r="G282" s="7" t="s">
        <v>1039</v>
      </c>
      <c r="H282" s="7" t="s">
        <v>367</v>
      </c>
      <c r="I282" s="14"/>
      <c r="J282" s="15"/>
      <c r="K282" s="3">
        <f t="shared" si="36"/>
        <v>0</v>
      </c>
      <c r="L282" s="3">
        <f t="shared" si="37"/>
        <v>0</v>
      </c>
      <c r="M282" s="3">
        <f t="shared" si="38"/>
        <v>1</v>
      </c>
      <c r="N282" s="2">
        <f t="shared" si="39"/>
        <v>1</v>
      </c>
      <c r="O282" s="2">
        <f t="shared" si="40"/>
        <v>1</v>
      </c>
    </row>
    <row r="283" spans="1:15" ht="30" customHeight="1">
      <c r="A283" s="7">
        <v>2009</v>
      </c>
      <c r="B283" s="7" t="s">
        <v>1040</v>
      </c>
      <c r="C283" s="7" t="s">
        <v>33</v>
      </c>
      <c r="D283" s="9" t="s">
        <v>1041</v>
      </c>
      <c r="E283" s="7" t="s">
        <v>1042</v>
      </c>
      <c r="F283" s="7">
        <v>73</v>
      </c>
      <c r="G283" s="7" t="s">
        <v>1043</v>
      </c>
      <c r="H283" s="7" t="s">
        <v>367</v>
      </c>
      <c r="I283" s="14"/>
      <c r="J283" s="15"/>
      <c r="K283" s="3">
        <f t="shared" si="36"/>
        <v>0</v>
      </c>
      <c r="L283" s="3">
        <f t="shared" si="37"/>
        <v>0</v>
      </c>
      <c r="M283" s="3">
        <f t="shared" si="38"/>
        <v>0</v>
      </c>
      <c r="N283" s="2">
        <f t="shared" si="39"/>
        <v>0</v>
      </c>
      <c r="O283" s="2">
        <f t="shared" si="40"/>
        <v>1</v>
      </c>
    </row>
    <row r="284" spans="1:15" ht="30" customHeight="1">
      <c r="A284" s="7">
        <v>2009</v>
      </c>
      <c r="B284" s="7" t="s">
        <v>1044</v>
      </c>
      <c r="C284" s="7" t="s">
        <v>1045</v>
      </c>
      <c r="D284" s="9" t="s">
        <v>1046</v>
      </c>
      <c r="E284" s="7" t="s">
        <v>1047</v>
      </c>
      <c r="F284" s="7">
        <v>87</v>
      </c>
      <c r="G284" s="7" t="s">
        <v>1048</v>
      </c>
      <c r="H284" s="7" t="s">
        <v>367</v>
      </c>
      <c r="I284" s="14"/>
      <c r="J284" s="15"/>
      <c r="K284" s="3">
        <f t="shared" si="36"/>
        <v>0</v>
      </c>
      <c r="L284" s="3">
        <f t="shared" si="37"/>
        <v>0</v>
      </c>
      <c r="M284" s="3">
        <f t="shared" si="38"/>
        <v>1</v>
      </c>
      <c r="N284" s="2">
        <f t="shared" si="39"/>
        <v>1</v>
      </c>
      <c r="O284" s="2">
        <f t="shared" si="40"/>
        <v>1</v>
      </c>
    </row>
    <row r="285" spans="1:15" ht="30" customHeight="1">
      <c r="A285" s="7">
        <v>2009</v>
      </c>
      <c r="B285" s="7" t="s">
        <v>1049</v>
      </c>
      <c r="C285" s="7" t="s">
        <v>33</v>
      </c>
      <c r="D285" s="9" t="s">
        <v>1050</v>
      </c>
      <c r="E285" s="7" t="s">
        <v>1051</v>
      </c>
      <c r="F285" s="7">
        <v>44</v>
      </c>
      <c r="G285" s="7" t="s">
        <v>1052</v>
      </c>
      <c r="H285" s="7" t="s">
        <v>367</v>
      </c>
      <c r="I285" s="14"/>
      <c r="J285" s="15"/>
      <c r="K285" s="3">
        <f t="shared" si="36"/>
        <v>0</v>
      </c>
      <c r="L285" s="3">
        <f t="shared" si="37"/>
        <v>0</v>
      </c>
      <c r="M285" s="3">
        <f t="shared" si="38"/>
        <v>0</v>
      </c>
      <c r="N285" s="2">
        <f t="shared" si="39"/>
        <v>0</v>
      </c>
      <c r="O285" s="2">
        <f t="shared" si="40"/>
        <v>1</v>
      </c>
    </row>
    <row r="286" spans="1:15" ht="30" customHeight="1">
      <c r="A286" s="7">
        <v>2009</v>
      </c>
      <c r="B286" s="7" t="s">
        <v>1053</v>
      </c>
      <c r="C286" s="7" t="s">
        <v>1054</v>
      </c>
      <c r="D286" s="9" t="s">
        <v>1055</v>
      </c>
      <c r="E286" s="7" t="s">
        <v>1056</v>
      </c>
      <c r="F286" s="7">
        <v>23</v>
      </c>
      <c r="G286" s="7" t="s">
        <v>1057</v>
      </c>
      <c r="H286" s="7" t="s">
        <v>367</v>
      </c>
      <c r="I286" s="14"/>
      <c r="J286" s="15"/>
      <c r="K286" s="3">
        <f t="shared" si="36"/>
        <v>1</v>
      </c>
      <c r="L286" s="3">
        <f t="shared" si="37"/>
        <v>0</v>
      </c>
      <c r="M286" s="3">
        <f t="shared" si="38"/>
        <v>0</v>
      </c>
      <c r="N286" s="2">
        <f t="shared" si="39"/>
        <v>1</v>
      </c>
      <c r="O286" s="2">
        <f t="shared" si="40"/>
        <v>1</v>
      </c>
    </row>
    <row r="287" spans="1:15" ht="30" customHeight="1">
      <c r="A287" s="7">
        <v>2009</v>
      </c>
      <c r="B287" s="7" t="s">
        <v>1058</v>
      </c>
      <c r="C287" s="7" t="s">
        <v>109</v>
      </c>
      <c r="D287" s="9" t="s">
        <v>1059</v>
      </c>
      <c r="E287" s="7" t="s">
        <v>1060</v>
      </c>
      <c r="F287" s="7">
        <v>12</v>
      </c>
      <c r="G287" s="7" t="s">
        <v>1061</v>
      </c>
      <c r="H287" s="7" t="s">
        <v>367</v>
      </c>
      <c r="I287" s="14"/>
      <c r="J287" s="15"/>
      <c r="K287" s="3">
        <f t="shared" si="36"/>
        <v>0</v>
      </c>
      <c r="L287" s="3">
        <f t="shared" si="37"/>
        <v>0</v>
      </c>
      <c r="M287" s="3">
        <f t="shared" si="38"/>
        <v>0</v>
      </c>
      <c r="N287" s="2">
        <f t="shared" si="39"/>
        <v>0</v>
      </c>
      <c r="O287" s="2">
        <f t="shared" si="40"/>
        <v>1</v>
      </c>
    </row>
    <row r="288" spans="1:15" ht="30" customHeight="1">
      <c r="A288" s="7">
        <v>2009</v>
      </c>
      <c r="B288" s="7" t="s">
        <v>1062</v>
      </c>
      <c r="C288" s="7" t="s">
        <v>1063</v>
      </c>
      <c r="D288" s="9" t="s">
        <v>1064</v>
      </c>
      <c r="E288" s="7" t="s">
        <v>1065</v>
      </c>
      <c r="F288" s="7">
        <v>87</v>
      </c>
      <c r="G288" s="7" t="s">
        <v>936</v>
      </c>
      <c r="H288" s="7" t="s">
        <v>367</v>
      </c>
      <c r="I288" s="14"/>
      <c r="J288" s="15"/>
      <c r="K288" s="3">
        <f t="shared" si="36"/>
        <v>0</v>
      </c>
      <c r="L288" s="3">
        <f t="shared" si="37"/>
        <v>0</v>
      </c>
      <c r="M288" s="3">
        <f t="shared" si="38"/>
        <v>1</v>
      </c>
      <c r="N288" s="2">
        <f t="shared" si="39"/>
        <v>1</v>
      </c>
      <c r="O288" s="2">
        <f t="shared" si="40"/>
        <v>1</v>
      </c>
    </row>
    <row r="289" spans="1:15" ht="30" customHeight="1">
      <c r="A289" s="7">
        <v>2009</v>
      </c>
      <c r="B289" s="7" t="s">
        <v>1066</v>
      </c>
      <c r="C289" s="7" t="s">
        <v>1067</v>
      </c>
      <c r="D289" s="9" t="s">
        <v>1068</v>
      </c>
      <c r="E289" s="7" t="s">
        <v>947</v>
      </c>
      <c r="F289" s="7">
        <v>19</v>
      </c>
      <c r="G289" s="7" t="s">
        <v>948</v>
      </c>
      <c r="H289" s="7" t="s">
        <v>367</v>
      </c>
      <c r="I289" s="14"/>
      <c r="J289" s="15"/>
      <c r="K289" s="3">
        <f t="shared" si="36"/>
        <v>0</v>
      </c>
      <c r="L289" s="3">
        <f t="shared" si="37"/>
        <v>1</v>
      </c>
      <c r="M289" s="3">
        <f t="shared" si="38"/>
        <v>0</v>
      </c>
      <c r="N289" s="2">
        <f t="shared" si="39"/>
        <v>1</v>
      </c>
      <c r="O289" s="2">
        <f t="shared" si="40"/>
        <v>1</v>
      </c>
    </row>
    <row r="290" spans="1:15" ht="30" customHeight="1">
      <c r="A290" s="7">
        <v>2009</v>
      </c>
      <c r="B290" s="7" t="s">
        <v>1069</v>
      </c>
      <c r="C290" s="7" t="s">
        <v>1070</v>
      </c>
      <c r="D290" s="9" t="s">
        <v>1071</v>
      </c>
      <c r="E290" s="7" t="s">
        <v>1072</v>
      </c>
      <c r="F290" s="7">
        <v>19</v>
      </c>
      <c r="G290" s="7" t="s">
        <v>819</v>
      </c>
      <c r="H290" s="7" t="s">
        <v>367</v>
      </c>
      <c r="I290" s="14"/>
      <c r="J290" s="15"/>
      <c r="K290" s="3">
        <f t="shared" si="36"/>
        <v>0</v>
      </c>
      <c r="L290" s="3">
        <f t="shared" si="37"/>
        <v>1</v>
      </c>
      <c r="M290" s="3">
        <f t="shared" si="38"/>
        <v>0</v>
      </c>
      <c r="N290" s="2">
        <f t="shared" si="39"/>
        <v>1</v>
      </c>
      <c r="O290" s="2">
        <f t="shared" si="40"/>
        <v>1</v>
      </c>
    </row>
    <row r="291" spans="1:15" ht="30" customHeight="1">
      <c r="A291" s="7">
        <v>2009</v>
      </c>
      <c r="B291" s="7" t="s">
        <v>1073</v>
      </c>
      <c r="C291" s="7" t="s">
        <v>1074</v>
      </c>
      <c r="D291" s="9" t="s">
        <v>1075</v>
      </c>
      <c r="E291" s="7" t="s">
        <v>238</v>
      </c>
      <c r="F291" s="7">
        <v>23</v>
      </c>
      <c r="G291" s="7" t="s">
        <v>1076</v>
      </c>
      <c r="H291" s="7" t="s">
        <v>367</v>
      </c>
      <c r="I291" s="14"/>
      <c r="J291" s="15"/>
      <c r="K291" s="3">
        <f t="shared" si="36"/>
        <v>1</v>
      </c>
      <c r="L291" s="3">
        <f t="shared" si="37"/>
        <v>0</v>
      </c>
      <c r="M291" s="3">
        <f t="shared" si="38"/>
        <v>0</v>
      </c>
      <c r="N291" s="2">
        <f t="shared" si="39"/>
        <v>1</v>
      </c>
      <c r="O291" s="2">
        <f t="shared" si="40"/>
        <v>1</v>
      </c>
    </row>
    <row r="292" spans="1:15" ht="30" customHeight="1">
      <c r="A292" s="7">
        <v>2009</v>
      </c>
      <c r="B292" s="7" t="s">
        <v>1077</v>
      </c>
      <c r="C292" s="7" t="s">
        <v>1078</v>
      </c>
      <c r="D292" s="9" t="s">
        <v>1079</v>
      </c>
      <c r="E292" s="7" t="s">
        <v>1080</v>
      </c>
      <c r="F292" s="7">
        <v>80</v>
      </c>
      <c r="G292" s="7" t="s">
        <v>1081</v>
      </c>
      <c r="H292" s="7" t="s">
        <v>367</v>
      </c>
      <c r="I292" s="14"/>
      <c r="J292" s="15"/>
      <c r="K292" s="3">
        <f t="shared" si="36"/>
        <v>0</v>
      </c>
      <c r="L292" s="3">
        <f t="shared" si="37"/>
        <v>0</v>
      </c>
      <c r="M292" s="3">
        <f t="shared" si="38"/>
        <v>0</v>
      </c>
      <c r="N292" s="2">
        <f t="shared" si="39"/>
        <v>0</v>
      </c>
      <c r="O292" s="2">
        <f t="shared" si="40"/>
        <v>1</v>
      </c>
    </row>
    <row r="293" spans="1:15" ht="30" customHeight="1">
      <c r="A293" s="7">
        <v>2009</v>
      </c>
      <c r="B293" s="7" t="s">
        <v>1082</v>
      </c>
      <c r="C293" s="7" t="s">
        <v>1083</v>
      </c>
      <c r="D293" s="9" t="s">
        <v>1084</v>
      </c>
      <c r="E293" s="7" t="s">
        <v>1072</v>
      </c>
      <c r="F293" s="7">
        <v>19</v>
      </c>
      <c r="G293" s="7" t="s">
        <v>819</v>
      </c>
      <c r="H293" s="7" t="s">
        <v>367</v>
      </c>
      <c r="I293" s="14"/>
      <c r="J293" s="15"/>
      <c r="K293" s="3">
        <f t="shared" si="36"/>
        <v>0</v>
      </c>
      <c r="L293" s="3">
        <f t="shared" si="37"/>
        <v>1</v>
      </c>
      <c r="M293" s="3">
        <f t="shared" si="38"/>
        <v>0</v>
      </c>
      <c r="N293" s="2">
        <f t="shared" si="39"/>
        <v>1</v>
      </c>
      <c r="O293" s="2">
        <f t="shared" si="40"/>
        <v>1</v>
      </c>
    </row>
    <row r="294" spans="1:15" ht="30" customHeight="1">
      <c r="A294" s="7">
        <v>2009</v>
      </c>
      <c r="B294" s="7" t="s">
        <v>1085</v>
      </c>
      <c r="C294" s="7" t="s">
        <v>1086</v>
      </c>
      <c r="D294" s="9" t="s">
        <v>1087</v>
      </c>
      <c r="E294" s="7" t="s">
        <v>1088</v>
      </c>
      <c r="F294" s="7">
        <v>66</v>
      </c>
      <c r="G294" s="7" t="s">
        <v>1089</v>
      </c>
      <c r="H294" s="7" t="s">
        <v>367</v>
      </c>
      <c r="I294" s="14"/>
      <c r="J294" s="15"/>
      <c r="K294" s="3">
        <f t="shared" si="36"/>
        <v>0</v>
      </c>
      <c r="L294" s="3">
        <f t="shared" si="37"/>
        <v>0</v>
      </c>
      <c r="M294" s="3">
        <f t="shared" si="38"/>
        <v>0</v>
      </c>
      <c r="N294" s="2">
        <f t="shared" si="39"/>
        <v>0</v>
      </c>
      <c r="O294" s="2">
        <f t="shared" si="40"/>
        <v>1</v>
      </c>
    </row>
    <row r="295" spans="1:15" ht="30" customHeight="1">
      <c r="A295" s="7">
        <v>2009</v>
      </c>
      <c r="B295" s="7" t="s">
        <v>1090</v>
      </c>
      <c r="C295" s="7" t="s">
        <v>989</v>
      </c>
      <c r="D295" s="9" t="s">
        <v>1091</v>
      </c>
      <c r="E295" s="7" t="s">
        <v>1092</v>
      </c>
      <c r="F295" s="7">
        <v>36</v>
      </c>
      <c r="G295" s="7" t="s">
        <v>1093</v>
      </c>
      <c r="H295" s="7" t="s">
        <v>367</v>
      </c>
      <c r="I295" s="14"/>
      <c r="J295" s="15"/>
      <c r="K295" s="3">
        <f t="shared" si="36"/>
        <v>0</v>
      </c>
      <c r="L295" s="3">
        <f t="shared" si="37"/>
        <v>0</v>
      </c>
      <c r="M295" s="3">
        <f t="shared" si="38"/>
        <v>0</v>
      </c>
      <c r="N295" s="2">
        <f t="shared" si="39"/>
        <v>0</v>
      </c>
      <c r="O295" s="2">
        <f t="shared" si="40"/>
        <v>1</v>
      </c>
    </row>
    <row r="296" spans="1:15" ht="30" customHeight="1">
      <c r="A296" s="7">
        <v>2009</v>
      </c>
      <c r="B296" s="7" t="s">
        <v>1094</v>
      </c>
      <c r="C296" s="7" t="s">
        <v>358</v>
      </c>
      <c r="D296" s="9" t="s">
        <v>1095</v>
      </c>
      <c r="E296" s="7" t="s">
        <v>1096</v>
      </c>
      <c r="F296" s="7">
        <v>23</v>
      </c>
      <c r="G296" s="7" t="s">
        <v>1097</v>
      </c>
      <c r="H296" s="7" t="s">
        <v>367</v>
      </c>
      <c r="I296" s="14"/>
      <c r="J296" s="15"/>
      <c r="K296" s="3">
        <f t="shared" si="36"/>
        <v>1</v>
      </c>
      <c r="L296" s="3">
        <f t="shared" si="37"/>
        <v>0</v>
      </c>
      <c r="M296" s="3">
        <f t="shared" si="38"/>
        <v>0</v>
      </c>
      <c r="N296" s="2">
        <f t="shared" si="39"/>
        <v>1</v>
      </c>
      <c r="O296" s="2">
        <f t="shared" si="40"/>
        <v>1</v>
      </c>
    </row>
    <row r="297" spans="1:15" ht="30" customHeight="1">
      <c r="A297" s="7">
        <v>2009</v>
      </c>
      <c r="B297" s="7" t="s">
        <v>1098</v>
      </c>
      <c r="C297" s="7" t="s">
        <v>19</v>
      </c>
      <c r="D297" s="9" t="s">
        <v>1099</v>
      </c>
      <c r="E297" s="7" t="s">
        <v>1100</v>
      </c>
      <c r="F297" s="7">
        <v>33</v>
      </c>
      <c r="G297" s="7" t="s">
        <v>1101</v>
      </c>
      <c r="H297" s="7" t="s">
        <v>367</v>
      </c>
      <c r="I297" s="14"/>
      <c r="J297" s="15"/>
      <c r="K297" s="3">
        <f t="shared" si="36"/>
        <v>0</v>
      </c>
      <c r="L297" s="3">
        <f t="shared" si="37"/>
        <v>0</v>
      </c>
      <c r="M297" s="3">
        <f t="shared" si="38"/>
        <v>0</v>
      </c>
      <c r="N297" s="2">
        <f t="shared" si="39"/>
        <v>0</v>
      </c>
      <c r="O297" s="2">
        <f t="shared" si="40"/>
        <v>1</v>
      </c>
    </row>
    <row r="298" spans="1:15" ht="30" customHeight="1">
      <c r="A298" s="10"/>
      <c r="B298" s="10"/>
      <c r="C298" s="10"/>
      <c r="D298" s="8"/>
      <c r="E298" s="10"/>
      <c r="F298" s="10"/>
      <c r="G298" s="10"/>
      <c r="H298" s="10"/>
      <c r="I298" s="14"/>
      <c r="J298" s="15"/>
      <c r="K298" s="3">
        <f t="shared" si="36"/>
        <v>0</v>
      </c>
      <c r="L298" s="3">
        <f t="shared" si="37"/>
        <v>0</v>
      </c>
      <c r="M298" s="3">
        <f t="shared" si="38"/>
        <v>0</v>
      </c>
      <c r="N298" s="2">
        <f t="shared" si="39"/>
        <v>0</v>
      </c>
      <c r="O298" s="2">
        <f t="shared" si="40"/>
        <v>0</v>
      </c>
    </row>
    <row r="299" spans="1:15" ht="30" customHeight="1">
      <c r="A299" s="7">
        <v>2009</v>
      </c>
      <c r="B299" s="7" t="s">
        <v>1102</v>
      </c>
      <c r="C299" s="7" t="s">
        <v>1103</v>
      </c>
      <c r="D299" s="9" t="s">
        <v>1104</v>
      </c>
      <c r="E299" s="7" t="s">
        <v>1105</v>
      </c>
      <c r="F299" s="7">
        <v>23</v>
      </c>
      <c r="G299" s="10"/>
      <c r="H299" s="7" t="s">
        <v>432</v>
      </c>
      <c r="I299" s="14"/>
      <c r="J299" s="15"/>
      <c r="K299" s="3">
        <f t="shared" si="36"/>
        <v>1</v>
      </c>
      <c r="L299" s="3">
        <f t="shared" si="37"/>
        <v>0</v>
      </c>
      <c r="M299" s="3">
        <f t="shared" si="38"/>
        <v>0</v>
      </c>
      <c r="N299" s="2">
        <f t="shared" si="39"/>
        <v>1</v>
      </c>
      <c r="O299" s="2">
        <f t="shared" si="40"/>
        <v>1</v>
      </c>
    </row>
    <row r="300" spans="1:15" ht="30" customHeight="1">
      <c r="A300" s="7">
        <v>2009</v>
      </c>
      <c r="B300" s="7" t="s">
        <v>1106</v>
      </c>
      <c r="C300" s="7" t="s">
        <v>649</v>
      </c>
      <c r="D300" s="9" t="s">
        <v>1107</v>
      </c>
      <c r="E300" s="7" t="s">
        <v>1108</v>
      </c>
      <c r="F300" s="7">
        <v>63</v>
      </c>
      <c r="G300" s="7" t="s">
        <v>1109</v>
      </c>
      <c r="H300" s="7" t="s">
        <v>432</v>
      </c>
      <c r="I300" s="14"/>
      <c r="J300" s="15"/>
      <c r="K300" s="3">
        <f t="shared" si="36"/>
        <v>0</v>
      </c>
      <c r="L300" s="3">
        <f t="shared" si="37"/>
        <v>0</v>
      </c>
      <c r="M300" s="3">
        <f t="shared" si="38"/>
        <v>0</v>
      </c>
      <c r="N300" s="2">
        <f t="shared" si="39"/>
        <v>0</v>
      </c>
      <c r="O300" s="2">
        <f t="shared" si="40"/>
        <v>1</v>
      </c>
    </row>
    <row r="301" spans="1:15" ht="30" customHeight="1">
      <c r="A301" s="7">
        <v>2009</v>
      </c>
      <c r="B301" s="7" t="s">
        <v>1110</v>
      </c>
      <c r="C301" s="7" t="s">
        <v>1111</v>
      </c>
      <c r="D301" s="9" t="s">
        <v>1112</v>
      </c>
      <c r="E301" s="7" t="s">
        <v>1113</v>
      </c>
      <c r="F301" s="7">
        <v>19</v>
      </c>
      <c r="G301" s="7" t="s">
        <v>1114</v>
      </c>
      <c r="H301" s="7" t="s">
        <v>432</v>
      </c>
      <c r="I301" s="14"/>
      <c r="J301" s="15"/>
      <c r="K301" s="3">
        <f t="shared" si="36"/>
        <v>0</v>
      </c>
      <c r="L301" s="3">
        <f t="shared" si="37"/>
        <v>1</v>
      </c>
      <c r="M301" s="3">
        <f t="shared" si="38"/>
        <v>0</v>
      </c>
      <c r="N301" s="2">
        <f t="shared" si="39"/>
        <v>1</v>
      </c>
      <c r="O301" s="2">
        <f t="shared" si="40"/>
        <v>1</v>
      </c>
    </row>
    <row r="302" spans="1:15" ht="30" customHeight="1">
      <c r="A302" s="7">
        <v>2009</v>
      </c>
      <c r="B302" s="7" t="s">
        <v>1115</v>
      </c>
      <c r="C302" s="7" t="s">
        <v>852</v>
      </c>
      <c r="D302" s="9" t="s">
        <v>1116</v>
      </c>
      <c r="E302" s="7" t="s">
        <v>1117</v>
      </c>
      <c r="F302" s="7">
        <v>24</v>
      </c>
      <c r="G302" s="7" t="s">
        <v>1118</v>
      </c>
      <c r="H302" s="7" t="s">
        <v>432</v>
      </c>
      <c r="I302" s="14"/>
      <c r="J302" s="15"/>
      <c r="K302" s="3">
        <f t="shared" si="36"/>
        <v>0</v>
      </c>
      <c r="L302" s="3">
        <f t="shared" si="37"/>
        <v>0</v>
      </c>
      <c r="M302" s="3">
        <f t="shared" si="38"/>
        <v>0</v>
      </c>
      <c r="N302" s="2">
        <f t="shared" si="39"/>
        <v>0</v>
      </c>
      <c r="O302" s="2">
        <f t="shared" si="40"/>
        <v>1</v>
      </c>
    </row>
    <row r="303" spans="1:15" ht="30" customHeight="1">
      <c r="A303" s="7">
        <v>2009</v>
      </c>
      <c r="B303" s="7" t="s">
        <v>1119</v>
      </c>
      <c r="C303" s="7" t="s">
        <v>1120</v>
      </c>
      <c r="D303" s="9" t="s">
        <v>1121</v>
      </c>
      <c r="E303" s="7" t="s">
        <v>1122</v>
      </c>
      <c r="F303" s="7">
        <v>87</v>
      </c>
      <c r="G303" s="7" t="s">
        <v>1123</v>
      </c>
      <c r="H303" s="7" t="s">
        <v>432</v>
      </c>
      <c r="I303" s="14"/>
      <c r="J303" s="15"/>
      <c r="K303" s="3">
        <f t="shared" si="36"/>
        <v>0</v>
      </c>
      <c r="L303" s="3">
        <f t="shared" si="37"/>
        <v>0</v>
      </c>
      <c r="M303" s="3">
        <f t="shared" si="38"/>
        <v>1</v>
      </c>
      <c r="N303" s="2">
        <f t="shared" si="39"/>
        <v>1</v>
      </c>
      <c r="O303" s="2">
        <f t="shared" si="40"/>
        <v>1</v>
      </c>
    </row>
    <row r="304" spans="1:15" ht="30" customHeight="1">
      <c r="A304" s="7">
        <v>2009</v>
      </c>
      <c r="B304" s="7" t="s">
        <v>793</v>
      </c>
      <c r="C304" s="7" t="s">
        <v>794</v>
      </c>
      <c r="D304" s="9" t="s">
        <v>1124</v>
      </c>
      <c r="E304" s="7" t="s">
        <v>1125</v>
      </c>
      <c r="F304" s="7">
        <v>31</v>
      </c>
      <c r="G304" s="7" t="s">
        <v>1126</v>
      </c>
      <c r="H304" s="7" t="s">
        <v>432</v>
      </c>
      <c r="I304" s="14"/>
      <c r="J304" s="15"/>
      <c r="K304" s="3">
        <f t="shared" si="36"/>
        <v>0</v>
      </c>
      <c r="L304" s="3">
        <f t="shared" si="37"/>
        <v>0</v>
      </c>
      <c r="M304" s="3">
        <f t="shared" si="38"/>
        <v>0</v>
      </c>
      <c r="N304" s="2">
        <f t="shared" si="39"/>
        <v>0</v>
      </c>
      <c r="O304" s="2">
        <f t="shared" si="40"/>
        <v>1</v>
      </c>
    </row>
    <row r="305" spans="1:15" ht="30" customHeight="1">
      <c r="A305" s="7">
        <v>2009</v>
      </c>
      <c r="B305" s="7" t="s">
        <v>808</v>
      </c>
      <c r="C305" s="7" t="s">
        <v>443</v>
      </c>
      <c r="D305" s="9" t="s">
        <v>1127</v>
      </c>
      <c r="E305" s="7" t="s">
        <v>1128</v>
      </c>
      <c r="F305" s="7">
        <v>63</v>
      </c>
      <c r="G305" s="7" t="s">
        <v>1129</v>
      </c>
      <c r="H305" s="7" t="s">
        <v>432</v>
      </c>
      <c r="I305" s="14"/>
      <c r="J305" s="15"/>
      <c r="K305" s="3">
        <f t="shared" si="36"/>
        <v>0</v>
      </c>
      <c r="L305" s="3">
        <f t="shared" si="37"/>
        <v>0</v>
      </c>
      <c r="M305" s="3">
        <f t="shared" si="38"/>
        <v>0</v>
      </c>
      <c r="N305" s="2">
        <f t="shared" si="39"/>
        <v>0</v>
      </c>
      <c r="O305" s="2">
        <f t="shared" si="40"/>
        <v>1</v>
      </c>
    </row>
    <row r="306" spans="1:15" ht="30" customHeight="1">
      <c r="A306" s="7">
        <v>2009</v>
      </c>
      <c r="B306" s="7" t="s">
        <v>1130</v>
      </c>
      <c r="C306" s="7" t="s">
        <v>369</v>
      </c>
      <c r="D306" s="9" t="s">
        <v>1131</v>
      </c>
      <c r="E306" s="7" t="s">
        <v>1132</v>
      </c>
      <c r="F306" s="7">
        <v>23</v>
      </c>
      <c r="G306" s="7" t="s">
        <v>1133</v>
      </c>
      <c r="H306" s="7" t="s">
        <v>432</v>
      </c>
      <c r="I306" s="14"/>
      <c r="J306" s="15"/>
      <c r="K306" s="3">
        <f t="shared" si="36"/>
        <v>1</v>
      </c>
      <c r="L306" s="3">
        <f t="shared" si="37"/>
        <v>0</v>
      </c>
      <c r="M306" s="3">
        <f t="shared" si="38"/>
        <v>0</v>
      </c>
      <c r="N306" s="2">
        <f t="shared" si="39"/>
        <v>1</v>
      </c>
      <c r="O306" s="2">
        <f t="shared" si="40"/>
        <v>1</v>
      </c>
    </row>
    <row r="307" spans="1:15" ht="30" customHeight="1">
      <c r="A307" s="7">
        <v>2009</v>
      </c>
      <c r="B307" s="7" t="s">
        <v>1134</v>
      </c>
      <c r="C307" s="7" t="s">
        <v>312</v>
      </c>
      <c r="D307" s="9" t="s">
        <v>1135</v>
      </c>
      <c r="E307" s="7" t="s">
        <v>1136</v>
      </c>
      <c r="F307" s="7">
        <v>16</v>
      </c>
      <c r="G307" s="7" t="s">
        <v>1137</v>
      </c>
      <c r="H307" s="7" t="s">
        <v>432</v>
      </c>
      <c r="I307" s="14"/>
      <c r="J307" s="15"/>
      <c r="K307" s="3">
        <f t="shared" si="36"/>
        <v>0</v>
      </c>
      <c r="L307" s="3">
        <f t="shared" si="37"/>
        <v>0</v>
      </c>
      <c r="M307" s="3">
        <f t="shared" si="38"/>
        <v>0</v>
      </c>
      <c r="N307" s="2">
        <f t="shared" si="39"/>
        <v>0</v>
      </c>
      <c r="O307" s="2">
        <f t="shared" si="40"/>
        <v>1</v>
      </c>
    </row>
    <row r="308" spans="1:15" ht="30" customHeight="1">
      <c r="A308" s="7">
        <v>2009</v>
      </c>
      <c r="B308" s="7" t="s">
        <v>817</v>
      </c>
      <c r="C308" s="7" t="s">
        <v>741</v>
      </c>
      <c r="D308" s="9" t="s">
        <v>1138</v>
      </c>
      <c r="E308" s="7" t="s">
        <v>1132</v>
      </c>
      <c r="F308" s="7">
        <v>23</v>
      </c>
      <c r="G308" s="7" t="s">
        <v>1133</v>
      </c>
      <c r="H308" s="7" t="s">
        <v>432</v>
      </c>
      <c r="I308" s="14"/>
      <c r="J308" s="15"/>
      <c r="K308" s="3">
        <f t="shared" si="36"/>
        <v>1</v>
      </c>
      <c r="L308" s="3">
        <f t="shared" si="37"/>
        <v>0</v>
      </c>
      <c r="M308" s="3">
        <f t="shared" si="38"/>
        <v>0</v>
      </c>
      <c r="N308" s="2">
        <f t="shared" si="39"/>
        <v>1</v>
      </c>
      <c r="O308" s="2">
        <f t="shared" si="40"/>
        <v>1</v>
      </c>
    </row>
    <row r="309" spans="1:15" ht="30" customHeight="1">
      <c r="A309" s="7">
        <v>2009</v>
      </c>
      <c r="B309" s="7" t="s">
        <v>1139</v>
      </c>
      <c r="C309" s="7" t="s">
        <v>90</v>
      </c>
      <c r="D309" s="9" t="s">
        <v>1140</v>
      </c>
      <c r="E309" s="7" t="s">
        <v>1141</v>
      </c>
      <c r="F309" s="7">
        <v>23</v>
      </c>
      <c r="G309" s="7" t="s">
        <v>1142</v>
      </c>
      <c r="H309" s="7" t="s">
        <v>432</v>
      </c>
      <c r="I309" s="14"/>
      <c r="J309" s="15"/>
      <c r="K309" s="3">
        <f t="shared" si="36"/>
        <v>1</v>
      </c>
      <c r="L309" s="3">
        <f t="shared" si="37"/>
        <v>0</v>
      </c>
      <c r="M309" s="3">
        <f t="shared" si="38"/>
        <v>0</v>
      </c>
      <c r="N309" s="2">
        <f t="shared" si="39"/>
        <v>1</v>
      </c>
      <c r="O309" s="2">
        <f t="shared" si="40"/>
        <v>1</v>
      </c>
    </row>
    <row r="310" spans="1:15" ht="30" customHeight="1">
      <c r="A310" s="7">
        <v>2009</v>
      </c>
      <c r="B310" s="7" t="s">
        <v>1143</v>
      </c>
      <c r="C310" s="7" t="s">
        <v>1144</v>
      </c>
      <c r="D310" s="9" t="s">
        <v>1145</v>
      </c>
      <c r="E310" s="7" t="s">
        <v>1146</v>
      </c>
      <c r="F310" s="7">
        <v>74</v>
      </c>
      <c r="G310" s="7" t="s">
        <v>1147</v>
      </c>
      <c r="H310" s="7" t="s">
        <v>432</v>
      </c>
      <c r="I310" s="14"/>
      <c r="J310" s="15"/>
      <c r="K310" s="3">
        <f t="shared" si="36"/>
        <v>0</v>
      </c>
      <c r="L310" s="3">
        <f t="shared" si="37"/>
        <v>0</v>
      </c>
      <c r="M310" s="3">
        <f t="shared" si="38"/>
        <v>0</v>
      </c>
      <c r="N310" s="2">
        <f t="shared" si="39"/>
        <v>0</v>
      </c>
      <c r="O310" s="2">
        <f t="shared" si="40"/>
        <v>1</v>
      </c>
    </row>
    <row r="311" spans="1:15" ht="30" customHeight="1">
      <c r="A311" s="7">
        <v>2009</v>
      </c>
      <c r="B311" s="7" t="s">
        <v>829</v>
      </c>
      <c r="C311" s="7" t="s">
        <v>19</v>
      </c>
      <c r="D311" s="9" t="s">
        <v>1148</v>
      </c>
      <c r="E311" s="7" t="s">
        <v>1149</v>
      </c>
      <c r="F311" s="7">
        <v>83</v>
      </c>
      <c r="G311" s="7" t="s">
        <v>1150</v>
      </c>
      <c r="H311" s="7" t="s">
        <v>432</v>
      </c>
      <c r="I311" s="14"/>
      <c r="J311" s="15"/>
      <c r="K311" s="3">
        <f t="shared" si="36"/>
        <v>0</v>
      </c>
      <c r="L311" s="3">
        <f t="shared" si="37"/>
        <v>0</v>
      </c>
      <c r="M311" s="3">
        <f t="shared" si="38"/>
        <v>0</v>
      </c>
      <c r="N311" s="2">
        <f t="shared" si="39"/>
        <v>0</v>
      </c>
      <c r="O311" s="2">
        <f t="shared" si="40"/>
        <v>1</v>
      </c>
    </row>
    <row r="312" spans="1:15" ht="30" customHeight="1">
      <c r="A312" s="7">
        <v>2009</v>
      </c>
      <c r="B312" s="7" t="s">
        <v>1151</v>
      </c>
      <c r="C312" s="7" t="s">
        <v>1152</v>
      </c>
      <c r="D312" s="9" t="s">
        <v>1153</v>
      </c>
      <c r="E312" s="7" t="s">
        <v>842</v>
      </c>
      <c r="F312" s="7">
        <v>24</v>
      </c>
      <c r="G312" s="7" t="s">
        <v>1154</v>
      </c>
      <c r="H312" s="7" t="s">
        <v>432</v>
      </c>
      <c r="I312" s="14"/>
      <c r="J312" s="15"/>
      <c r="K312" s="3">
        <f t="shared" si="36"/>
        <v>0</v>
      </c>
      <c r="L312" s="3">
        <f t="shared" si="37"/>
        <v>0</v>
      </c>
      <c r="M312" s="3">
        <f t="shared" si="38"/>
        <v>0</v>
      </c>
      <c r="N312" s="2">
        <f t="shared" si="39"/>
        <v>0</v>
      </c>
      <c r="O312" s="2">
        <f t="shared" si="40"/>
        <v>1</v>
      </c>
    </row>
    <row r="313" spans="1:15" ht="30" customHeight="1">
      <c r="A313" s="7">
        <v>2009</v>
      </c>
      <c r="B313" s="7" t="s">
        <v>833</v>
      </c>
      <c r="C313" s="7" t="s">
        <v>261</v>
      </c>
      <c r="D313" s="9" t="s">
        <v>1155</v>
      </c>
      <c r="E313" s="7" t="s">
        <v>1156</v>
      </c>
      <c r="F313" s="7">
        <v>44</v>
      </c>
      <c r="G313" s="7" t="s">
        <v>1157</v>
      </c>
      <c r="H313" s="7" t="s">
        <v>432</v>
      </c>
      <c r="I313" s="14"/>
      <c r="J313" s="15"/>
      <c r="K313" s="3">
        <f t="shared" si="36"/>
        <v>0</v>
      </c>
      <c r="L313" s="3">
        <f t="shared" si="37"/>
        <v>0</v>
      </c>
      <c r="M313" s="3">
        <f t="shared" si="38"/>
        <v>0</v>
      </c>
      <c r="N313" s="2">
        <f t="shared" si="39"/>
        <v>0</v>
      </c>
      <c r="O313" s="2">
        <f t="shared" si="40"/>
        <v>1</v>
      </c>
    </row>
    <row r="314" spans="1:15" ht="30" customHeight="1">
      <c r="A314" s="7">
        <v>2009</v>
      </c>
      <c r="B314" s="7" t="s">
        <v>837</v>
      </c>
      <c r="C314" s="7" t="s">
        <v>277</v>
      </c>
      <c r="D314" s="9" t="s">
        <v>1158</v>
      </c>
      <c r="E314" s="7" t="s">
        <v>1159</v>
      </c>
      <c r="F314" s="7">
        <v>36</v>
      </c>
      <c r="G314" s="7" t="s">
        <v>1160</v>
      </c>
      <c r="H314" s="7" t="s">
        <v>432</v>
      </c>
      <c r="I314" s="14"/>
      <c r="J314" s="15"/>
      <c r="K314" s="3">
        <f t="shared" si="36"/>
        <v>0</v>
      </c>
      <c r="L314" s="3">
        <f t="shared" si="37"/>
        <v>0</v>
      </c>
      <c r="M314" s="3">
        <f t="shared" si="38"/>
        <v>0</v>
      </c>
      <c r="N314" s="2">
        <f t="shared" si="39"/>
        <v>0</v>
      </c>
      <c r="O314" s="2">
        <f t="shared" si="40"/>
        <v>1</v>
      </c>
    </row>
    <row r="315" spans="1:15" ht="30" customHeight="1">
      <c r="A315" s="7">
        <v>2009</v>
      </c>
      <c r="B315" s="7" t="s">
        <v>717</v>
      </c>
      <c r="C315" s="7" t="s">
        <v>672</v>
      </c>
      <c r="D315" s="9" t="s">
        <v>1161</v>
      </c>
      <c r="E315" s="7" t="s">
        <v>1162</v>
      </c>
      <c r="F315" s="7">
        <v>87</v>
      </c>
      <c r="G315" s="7" t="s">
        <v>1163</v>
      </c>
      <c r="H315" s="7" t="s">
        <v>432</v>
      </c>
      <c r="I315" s="14"/>
      <c r="J315" s="15"/>
      <c r="K315" s="3">
        <f t="shared" si="36"/>
        <v>0</v>
      </c>
      <c r="L315" s="3">
        <f t="shared" si="37"/>
        <v>0</v>
      </c>
      <c r="M315" s="3">
        <f t="shared" si="38"/>
        <v>1</v>
      </c>
      <c r="N315" s="2">
        <f t="shared" si="39"/>
        <v>1</v>
      </c>
      <c r="O315" s="2">
        <f t="shared" si="40"/>
        <v>1</v>
      </c>
    </row>
    <row r="316" spans="1:15" ht="30" customHeight="1">
      <c r="A316" s="7">
        <v>2009</v>
      </c>
      <c r="B316" s="7" t="s">
        <v>799</v>
      </c>
      <c r="C316" s="7" t="s">
        <v>852</v>
      </c>
      <c r="D316" s="9" t="s">
        <v>1164</v>
      </c>
      <c r="E316" s="7" t="s">
        <v>1165</v>
      </c>
      <c r="F316" s="7">
        <v>86</v>
      </c>
      <c r="G316" s="7" t="s">
        <v>1166</v>
      </c>
      <c r="H316" s="7" t="s">
        <v>432</v>
      </c>
      <c r="I316" s="14"/>
      <c r="J316" s="15"/>
      <c r="K316" s="3">
        <f t="shared" si="36"/>
        <v>0</v>
      </c>
      <c r="L316" s="3">
        <f t="shared" si="37"/>
        <v>0</v>
      </c>
      <c r="M316" s="3">
        <f t="shared" si="38"/>
        <v>0</v>
      </c>
      <c r="N316" s="2">
        <f t="shared" si="39"/>
        <v>0</v>
      </c>
      <c r="O316" s="2">
        <f t="shared" si="40"/>
        <v>1</v>
      </c>
    </row>
    <row r="317" spans="1:15" ht="30" customHeight="1">
      <c r="A317" s="10"/>
      <c r="B317" s="10"/>
      <c r="C317" s="10"/>
      <c r="D317" s="8"/>
      <c r="E317" s="10"/>
      <c r="F317" s="10"/>
      <c r="G317" s="10"/>
      <c r="H317" s="10"/>
      <c r="I317" s="14"/>
      <c r="J317" s="15"/>
      <c r="K317" s="3">
        <f t="shared" si="36"/>
        <v>0</v>
      </c>
      <c r="L317" s="3">
        <f t="shared" si="37"/>
        <v>0</v>
      </c>
      <c r="M317" s="3">
        <f t="shared" si="38"/>
        <v>0</v>
      </c>
      <c r="N317" s="2">
        <f t="shared" si="39"/>
        <v>0</v>
      </c>
      <c r="O317" s="2">
        <f t="shared" si="40"/>
        <v>0</v>
      </c>
    </row>
    <row r="318" spans="1:15" ht="30" customHeight="1">
      <c r="A318" s="7">
        <v>2009</v>
      </c>
      <c r="B318" s="7" t="s">
        <v>865</v>
      </c>
      <c r="C318" s="7" t="s">
        <v>443</v>
      </c>
      <c r="D318" s="9" t="s">
        <v>1167</v>
      </c>
      <c r="E318" s="7" t="s">
        <v>1168</v>
      </c>
      <c r="F318" s="7">
        <v>87</v>
      </c>
      <c r="G318" s="7" t="s">
        <v>256</v>
      </c>
      <c r="H318" s="7" t="s">
        <v>457</v>
      </c>
      <c r="I318" s="14"/>
      <c r="J318" s="15"/>
      <c r="K318" s="3">
        <f t="shared" si="36"/>
        <v>0</v>
      </c>
      <c r="L318" s="3">
        <f t="shared" si="37"/>
        <v>0</v>
      </c>
      <c r="M318" s="3">
        <f t="shared" si="38"/>
        <v>1</v>
      </c>
      <c r="N318" s="2">
        <f t="shared" si="39"/>
        <v>1</v>
      </c>
      <c r="O318" s="2">
        <f t="shared" si="40"/>
        <v>1</v>
      </c>
    </row>
    <row r="319" spans="1:15" ht="30" customHeight="1">
      <c r="A319" s="7">
        <v>2009</v>
      </c>
      <c r="B319" s="7" t="s">
        <v>1169</v>
      </c>
      <c r="C319" s="7" t="s">
        <v>1170</v>
      </c>
      <c r="D319" s="9" t="s">
        <v>1171</v>
      </c>
      <c r="E319" s="7" t="s">
        <v>1172</v>
      </c>
      <c r="F319" s="7">
        <v>79</v>
      </c>
      <c r="G319" s="7" t="s">
        <v>1173</v>
      </c>
      <c r="H319" s="7" t="s">
        <v>457</v>
      </c>
      <c r="I319" s="14"/>
      <c r="J319" s="15"/>
      <c r="K319" s="3">
        <f t="shared" si="36"/>
        <v>0</v>
      </c>
      <c r="L319" s="3">
        <f t="shared" si="37"/>
        <v>0</v>
      </c>
      <c r="M319" s="3">
        <f t="shared" si="38"/>
        <v>0</v>
      </c>
      <c r="N319" s="2">
        <f t="shared" si="39"/>
        <v>0</v>
      </c>
      <c r="O319" s="2">
        <f t="shared" si="40"/>
        <v>1</v>
      </c>
    </row>
    <row r="320" spans="1:15" ht="30" customHeight="1">
      <c r="A320" s="7">
        <v>2009</v>
      </c>
      <c r="B320" s="7" t="s">
        <v>874</v>
      </c>
      <c r="C320" s="7" t="s">
        <v>562</v>
      </c>
      <c r="D320" s="9" t="s">
        <v>1174</v>
      </c>
      <c r="E320" s="7" t="s">
        <v>1175</v>
      </c>
      <c r="F320" s="7">
        <v>12</v>
      </c>
      <c r="G320" s="7" t="s">
        <v>1176</v>
      </c>
      <c r="H320" s="7" t="s">
        <v>457</v>
      </c>
      <c r="I320" s="14"/>
      <c r="J320" s="15"/>
      <c r="K320" s="3">
        <f t="shared" si="36"/>
        <v>0</v>
      </c>
      <c r="L320" s="3">
        <f t="shared" si="37"/>
        <v>0</v>
      </c>
      <c r="M320" s="3">
        <f t="shared" si="38"/>
        <v>0</v>
      </c>
      <c r="N320" s="2">
        <f t="shared" si="39"/>
        <v>0</v>
      </c>
      <c r="O320" s="2">
        <f t="shared" si="40"/>
        <v>1</v>
      </c>
    </row>
    <row r="321" spans="1:15" ht="30" customHeight="1">
      <c r="A321" s="7">
        <v>2009</v>
      </c>
      <c r="B321" s="7" t="s">
        <v>878</v>
      </c>
      <c r="C321" s="7" t="s">
        <v>649</v>
      </c>
      <c r="D321" s="9" t="s">
        <v>1177</v>
      </c>
      <c r="E321" s="7" t="s">
        <v>1178</v>
      </c>
      <c r="F321" s="7">
        <v>87</v>
      </c>
      <c r="G321" s="7" t="s">
        <v>1179</v>
      </c>
      <c r="H321" s="7" t="s">
        <v>457</v>
      </c>
      <c r="I321" s="14"/>
      <c r="J321" s="15"/>
      <c r="K321" s="3">
        <f t="shared" si="36"/>
        <v>0</v>
      </c>
      <c r="L321" s="3">
        <f t="shared" si="37"/>
        <v>0</v>
      </c>
      <c r="M321" s="3">
        <f t="shared" si="38"/>
        <v>1</v>
      </c>
      <c r="N321" s="2">
        <f t="shared" si="39"/>
        <v>1</v>
      </c>
      <c r="O321" s="2">
        <f t="shared" si="40"/>
        <v>1</v>
      </c>
    </row>
    <row r="322" spans="1:15" ht="30" customHeight="1">
      <c r="A322" s="7">
        <v>2009</v>
      </c>
      <c r="B322" s="7" t="s">
        <v>85</v>
      </c>
      <c r="C322" s="7" t="s">
        <v>895</v>
      </c>
      <c r="D322" s="9" t="s">
        <v>1180</v>
      </c>
      <c r="E322" s="7" t="s">
        <v>1181</v>
      </c>
      <c r="F322" s="7">
        <v>31</v>
      </c>
      <c r="G322" s="7" t="s">
        <v>1182</v>
      </c>
      <c r="H322" s="7" t="s">
        <v>457</v>
      </c>
      <c r="I322" s="14"/>
      <c r="J322" s="15"/>
      <c r="K322" s="3">
        <f t="shared" si="36"/>
        <v>0</v>
      </c>
      <c r="L322" s="3">
        <f t="shared" si="37"/>
        <v>0</v>
      </c>
      <c r="M322" s="3">
        <f t="shared" si="38"/>
        <v>0</v>
      </c>
      <c r="N322" s="2">
        <f t="shared" si="39"/>
        <v>0</v>
      </c>
      <c r="O322" s="2">
        <f t="shared" si="40"/>
        <v>1</v>
      </c>
    </row>
    <row r="323" spans="1:15" ht="30" customHeight="1">
      <c r="A323" s="7">
        <v>2009</v>
      </c>
      <c r="B323" s="7" t="s">
        <v>1183</v>
      </c>
      <c r="C323" s="7" t="s">
        <v>1184</v>
      </c>
      <c r="D323" s="9" t="s">
        <v>1185</v>
      </c>
      <c r="E323" s="7" t="s">
        <v>1186</v>
      </c>
      <c r="F323" s="7">
        <v>87</v>
      </c>
      <c r="G323" s="7" t="s">
        <v>1187</v>
      </c>
      <c r="H323" s="7" t="s">
        <v>457</v>
      </c>
      <c r="I323" s="14"/>
      <c r="J323" s="15"/>
      <c r="K323" s="3">
        <f t="shared" si="36"/>
        <v>0</v>
      </c>
      <c r="L323" s="3">
        <f t="shared" si="37"/>
        <v>0</v>
      </c>
      <c r="M323" s="3">
        <f t="shared" si="38"/>
        <v>1</v>
      </c>
      <c r="N323" s="2">
        <f t="shared" si="39"/>
        <v>1</v>
      </c>
      <c r="O323" s="2">
        <f t="shared" si="40"/>
        <v>1</v>
      </c>
    </row>
    <row r="324" spans="1:15" ht="30" customHeight="1">
      <c r="A324" s="7">
        <v>2009</v>
      </c>
      <c r="B324" s="7" t="s">
        <v>909</v>
      </c>
      <c r="C324" s="7" t="s">
        <v>369</v>
      </c>
      <c r="D324" s="9" t="s">
        <v>1188</v>
      </c>
      <c r="E324" s="7" t="s">
        <v>1189</v>
      </c>
      <c r="F324" s="7">
        <v>17</v>
      </c>
      <c r="G324" s="7" t="s">
        <v>1190</v>
      </c>
      <c r="H324" s="7" t="s">
        <v>457</v>
      </c>
      <c r="I324" s="14"/>
      <c r="J324" s="15"/>
      <c r="K324" s="3">
        <f t="shared" si="36"/>
        <v>0</v>
      </c>
      <c r="L324" s="3">
        <f t="shared" si="37"/>
        <v>0</v>
      </c>
      <c r="M324" s="3">
        <f t="shared" si="38"/>
        <v>0</v>
      </c>
      <c r="N324" s="2">
        <f t="shared" si="39"/>
        <v>0</v>
      </c>
      <c r="O324" s="2">
        <f t="shared" si="40"/>
        <v>1</v>
      </c>
    </row>
    <row r="325" spans="1:15" ht="30" customHeight="1">
      <c r="A325" s="7">
        <v>2009</v>
      </c>
      <c r="B325" s="7" t="s">
        <v>658</v>
      </c>
      <c r="C325" s="7" t="s">
        <v>659</v>
      </c>
      <c r="D325" s="9" t="s">
        <v>1191</v>
      </c>
      <c r="E325" s="7" t="s">
        <v>1192</v>
      </c>
      <c r="F325" s="7">
        <v>86</v>
      </c>
      <c r="G325" s="10"/>
      <c r="H325" s="7" t="s">
        <v>457</v>
      </c>
      <c r="I325" s="14"/>
      <c r="J325" s="15"/>
      <c r="K325" s="3">
        <f t="shared" si="36"/>
        <v>0</v>
      </c>
      <c r="L325" s="3">
        <f t="shared" si="37"/>
        <v>0</v>
      </c>
      <c r="M325" s="3">
        <f t="shared" si="38"/>
        <v>0</v>
      </c>
      <c r="N325" s="2">
        <f t="shared" si="39"/>
        <v>0</v>
      </c>
      <c r="O325" s="2">
        <f t="shared" si="40"/>
        <v>1</v>
      </c>
    </row>
    <row r="326" spans="1:15" ht="30" customHeight="1">
      <c r="A326" s="7">
        <v>2009</v>
      </c>
      <c r="B326" s="7" t="s">
        <v>1193</v>
      </c>
      <c r="C326" s="7" t="s">
        <v>1194</v>
      </c>
      <c r="D326" s="9" t="s">
        <v>1195</v>
      </c>
      <c r="E326" s="7" t="s">
        <v>1196</v>
      </c>
      <c r="F326" s="7">
        <v>87</v>
      </c>
      <c r="G326" s="7" t="s">
        <v>1197</v>
      </c>
      <c r="H326" s="7" t="s">
        <v>457</v>
      </c>
      <c r="I326" s="14"/>
      <c r="J326" s="15"/>
      <c r="K326" s="3">
        <f t="shared" si="36"/>
        <v>0</v>
      </c>
      <c r="L326" s="3">
        <f t="shared" si="37"/>
        <v>0</v>
      </c>
      <c r="M326" s="3">
        <f t="shared" si="38"/>
        <v>1</v>
      </c>
      <c r="N326" s="2">
        <f t="shared" si="39"/>
        <v>1</v>
      </c>
      <c r="O326" s="2">
        <f t="shared" si="40"/>
        <v>1</v>
      </c>
    </row>
    <row r="327" spans="1:15" ht="30" customHeight="1">
      <c r="A327" s="7">
        <v>2009</v>
      </c>
      <c r="B327" s="7" t="s">
        <v>916</v>
      </c>
      <c r="C327" s="7" t="s">
        <v>236</v>
      </c>
      <c r="D327" s="9" t="s">
        <v>1198</v>
      </c>
      <c r="E327" s="7" t="s">
        <v>1199</v>
      </c>
      <c r="F327" s="7">
        <v>63</v>
      </c>
      <c r="G327" s="7" t="s">
        <v>1200</v>
      </c>
      <c r="H327" s="7" t="s">
        <v>457</v>
      </c>
      <c r="I327" s="14"/>
      <c r="J327" s="15"/>
      <c r="K327" s="3">
        <f t="shared" si="36"/>
        <v>0</v>
      </c>
      <c r="L327" s="3">
        <f t="shared" si="37"/>
        <v>0</v>
      </c>
      <c r="M327" s="3">
        <f t="shared" si="38"/>
        <v>0</v>
      </c>
      <c r="N327" s="2">
        <f t="shared" si="39"/>
        <v>0</v>
      </c>
      <c r="O327" s="2">
        <f t="shared" si="40"/>
        <v>1</v>
      </c>
    </row>
    <row r="328" spans="1:15" ht="30" customHeight="1">
      <c r="A328" s="7">
        <v>2009</v>
      </c>
      <c r="B328" s="7" t="s">
        <v>924</v>
      </c>
      <c r="C328" s="7" t="s">
        <v>925</v>
      </c>
      <c r="D328" s="9" t="s">
        <v>1201</v>
      </c>
      <c r="E328" s="7" t="s">
        <v>1202</v>
      </c>
      <c r="F328" s="7">
        <v>29</v>
      </c>
      <c r="G328" s="7" t="s">
        <v>1203</v>
      </c>
      <c r="H328" s="7" t="s">
        <v>457</v>
      </c>
      <c r="I328" s="14"/>
      <c r="J328" s="15"/>
      <c r="K328" s="3">
        <f t="shared" si="36"/>
        <v>0</v>
      </c>
      <c r="L328" s="3">
        <f t="shared" si="37"/>
        <v>0</v>
      </c>
      <c r="M328" s="3">
        <f t="shared" si="38"/>
        <v>0</v>
      </c>
      <c r="N328" s="2">
        <f t="shared" si="39"/>
        <v>0</v>
      </c>
      <c r="O328" s="2">
        <f t="shared" si="40"/>
        <v>1</v>
      </c>
    </row>
    <row r="329" spans="1:15" ht="30" customHeight="1">
      <c r="A329" s="7">
        <v>2009</v>
      </c>
      <c r="B329" s="7" t="s">
        <v>997</v>
      </c>
      <c r="C329" s="7" t="s">
        <v>756</v>
      </c>
      <c r="D329" s="9" t="s">
        <v>1204</v>
      </c>
      <c r="E329" s="7" t="s">
        <v>1205</v>
      </c>
      <c r="F329" s="7">
        <v>16</v>
      </c>
      <c r="G329" s="7" t="s">
        <v>1206</v>
      </c>
      <c r="H329" s="7" t="s">
        <v>457</v>
      </c>
      <c r="I329" s="14"/>
      <c r="J329" s="15"/>
      <c r="K329" s="3">
        <f t="shared" si="36"/>
        <v>0</v>
      </c>
      <c r="L329" s="3">
        <f t="shared" si="37"/>
        <v>0</v>
      </c>
      <c r="M329" s="3">
        <f t="shared" si="38"/>
        <v>0</v>
      </c>
      <c r="N329" s="2">
        <f t="shared" si="39"/>
        <v>0</v>
      </c>
      <c r="O329" s="2">
        <f t="shared" si="40"/>
        <v>1</v>
      </c>
    </row>
    <row r="330" spans="1:15" ht="30" customHeight="1">
      <c r="A330" s="7">
        <v>2009</v>
      </c>
      <c r="B330" s="7" t="s">
        <v>933</v>
      </c>
      <c r="C330" s="7" t="s">
        <v>363</v>
      </c>
      <c r="D330" s="9" t="s">
        <v>1207</v>
      </c>
      <c r="E330" s="7" t="s">
        <v>613</v>
      </c>
      <c r="F330" s="7">
        <v>87</v>
      </c>
      <c r="G330" s="7" t="s">
        <v>1208</v>
      </c>
      <c r="H330" s="7" t="s">
        <v>457</v>
      </c>
      <c r="I330" s="14"/>
      <c r="J330" s="15"/>
      <c r="K330" s="3">
        <f t="shared" si="36"/>
        <v>0</v>
      </c>
      <c r="L330" s="3">
        <f t="shared" si="37"/>
        <v>0</v>
      </c>
      <c r="M330" s="3">
        <f t="shared" si="38"/>
        <v>1</v>
      </c>
      <c r="N330" s="2">
        <f t="shared" si="39"/>
        <v>1</v>
      </c>
      <c r="O330" s="2">
        <f t="shared" si="40"/>
        <v>1</v>
      </c>
    </row>
    <row r="331" spans="1:15" ht="30" customHeight="1">
      <c r="A331" s="7">
        <v>2009</v>
      </c>
      <c r="B331" s="7" t="s">
        <v>1209</v>
      </c>
      <c r="C331" s="7" t="s">
        <v>852</v>
      </c>
      <c r="D331" s="9" t="s">
        <v>1210</v>
      </c>
      <c r="E331" s="7" t="s">
        <v>1211</v>
      </c>
      <c r="F331" s="7">
        <v>33</v>
      </c>
      <c r="G331" s="7" t="s">
        <v>1212</v>
      </c>
      <c r="H331" s="7" t="s">
        <v>457</v>
      </c>
      <c r="I331" s="14"/>
      <c r="J331" s="15"/>
      <c r="K331" s="3">
        <f t="shared" si="36"/>
        <v>0</v>
      </c>
      <c r="L331" s="3">
        <f t="shared" si="37"/>
        <v>0</v>
      </c>
      <c r="M331" s="3">
        <f t="shared" si="38"/>
        <v>0</v>
      </c>
      <c r="N331" s="2">
        <f t="shared" si="39"/>
        <v>0</v>
      </c>
      <c r="O331" s="2">
        <f t="shared" si="40"/>
        <v>1</v>
      </c>
    </row>
    <row r="332" spans="1:15" ht="30" customHeight="1">
      <c r="A332" s="7">
        <v>2009</v>
      </c>
      <c r="B332" s="7" t="s">
        <v>944</v>
      </c>
      <c r="C332" s="7" t="s">
        <v>945</v>
      </c>
      <c r="D332" s="9" t="s">
        <v>1213</v>
      </c>
      <c r="E332" s="7" t="s">
        <v>1186</v>
      </c>
      <c r="F332" s="7">
        <v>87</v>
      </c>
      <c r="G332" s="7" t="s">
        <v>1214</v>
      </c>
      <c r="H332" s="7" t="s">
        <v>457</v>
      </c>
      <c r="I332" s="14"/>
      <c r="J332" s="15"/>
      <c r="K332" s="3">
        <f t="shared" si="36"/>
        <v>0</v>
      </c>
      <c r="L332" s="3">
        <f t="shared" si="37"/>
        <v>0</v>
      </c>
      <c r="M332" s="3">
        <f t="shared" si="38"/>
        <v>1</v>
      </c>
      <c r="N332" s="2">
        <f t="shared" si="39"/>
        <v>1</v>
      </c>
      <c r="O332" s="2">
        <f t="shared" si="40"/>
        <v>1</v>
      </c>
    </row>
    <row r="333" spans="1:15" ht="30" customHeight="1">
      <c r="A333" s="7">
        <v>2009</v>
      </c>
      <c r="B333" s="7" t="s">
        <v>953</v>
      </c>
      <c r="C333" s="7" t="s">
        <v>954</v>
      </c>
      <c r="D333" s="9" t="s">
        <v>1215</v>
      </c>
      <c r="E333" s="7" t="s">
        <v>1216</v>
      </c>
      <c r="F333" s="7">
        <v>19</v>
      </c>
      <c r="G333" s="10"/>
      <c r="H333" s="7" t="s">
        <v>457</v>
      </c>
      <c r="I333" s="14"/>
      <c r="J333" s="15"/>
      <c r="K333" s="3">
        <f t="shared" si="36"/>
        <v>0</v>
      </c>
      <c r="L333" s="3">
        <f t="shared" si="37"/>
        <v>1</v>
      </c>
      <c r="M333" s="3">
        <f t="shared" si="38"/>
        <v>0</v>
      </c>
      <c r="N333" s="2">
        <f t="shared" si="39"/>
        <v>1</v>
      </c>
      <c r="O333" s="2">
        <f t="shared" si="40"/>
        <v>1</v>
      </c>
    </row>
    <row r="334" spans="1:15" ht="30" customHeight="1">
      <c r="A334" s="7">
        <v>2009</v>
      </c>
      <c r="B334" s="7" t="s">
        <v>958</v>
      </c>
      <c r="C334" s="7" t="s">
        <v>959</v>
      </c>
      <c r="D334" s="9" t="s">
        <v>1217</v>
      </c>
      <c r="E334" s="7" t="s">
        <v>1218</v>
      </c>
      <c r="F334" s="7">
        <v>63</v>
      </c>
      <c r="G334" s="7" t="s">
        <v>1219</v>
      </c>
      <c r="H334" s="7" t="s">
        <v>457</v>
      </c>
      <c r="I334" s="14"/>
      <c r="J334" s="15"/>
      <c r="K334" s="3">
        <f t="shared" si="36"/>
        <v>0</v>
      </c>
      <c r="L334" s="3">
        <f t="shared" si="37"/>
        <v>0</v>
      </c>
      <c r="M334" s="3">
        <f t="shared" si="38"/>
        <v>0</v>
      </c>
      <c r="N334" s="2">
        <f t="shared" si="39"/>
        <v>0</v>
      </c>
      <c r="O334" s="2">
        <f t="shared" si="40"/>
        <v>1</v>
      </c>
    </row>
    <row r="335" spans="1:15" ht="30" customHeight="1">
      <c r="A335" s="10"/>
      <c r="B335" s="10"/>
      <c r="C335" s="10"/>
      <c r="D335" s="8"/>
      <c r="E335" s="10"/>
      <c r="F335" s="10"/>
      <c r="G335" s="10"/>
      <c r="H335" s="10"/>
      <c r="I335" s="14"/>
      <c r="J335" s="15"/>
      <c r="K335" s="11">
        <f t="shared" ref="K335:O335" si="41">SUM(K275:K334)</f>
        <v>8</v>
      </c>
      <c r="L335" s="3">
        <f t="shared" si="41"/>
        <v>5</v>
      </c>
      <c r="M335" s="3">
        <f t="shared" si="41"/>
        <v>13</v>
      </c>
      <c r="N335" s="12">
        <f t="shared" si="41"/>
        <v>26</v>
      </c>
      <c r="O335" s="12">
        <f t="shared" si="41"/>
        <v>58</v>
      </c>
    </row>
    <row r="336" spans="1:15" ht="30" customHeight="1">
      <c r="A336" s="7">
        <v>2010</v>
      </c>
      <c r="B336" s="7" t="s">
        <v>1220</v>
      </c>
      <c r="C336" s="7" t="s">
        <v>1221</v>
      </c>
      <c r="D336" s="9" t="s">
        <v>1222</v>
      </c>
      <c r="E336" s="7" t="s">
        <v>772</v>
      </c>
      <c r="F336" s="7">
        <v>87</v>
      </c>
      <c r="G336" s="7" t="s">
        <v>1223</v>
      </c>
      <c r="H336" s="7" t="s">
        <v>367</v>
      </c>
      <c r="I336" s="14"/>
      <c r="J336" s="15"/>
      <c r="K336" s="3">
        <f t="shared" ref="K336:K385" si="42">IF(F336=23,1,0)</f>
        <v>0</v>
      </c>
      <c r="L336" s="3">
        <f t="shared" ref="L336:L385" si="43">IF(F336=19,1,0)</f>
        <v>0</v>
      </c>
      <c r="M336" s="3">
        <f t="shared" ref="M336:M385" si="44">IF(F336=87,1,0)</f>
        <v>1</v>
      </c>
      <c r="N336" s="2">
        <f t="shared" ref="N336:N385" si="45">SUM(K336:M336)</f>
        <v>1</v>
      </c>
      <c r="O336" s="2">
        <f t="shared" ref="O336:O385" si="46">COUNT(F336)</f>
        <v>1</v>
      </c>
    </row>
    <row r="337" spans="1:15" ht="30" customHeight="1">
      <c r="A337" s="7">
        <v>2010</v>
      </c>
      <c r="B337" s="7" t="s">
        <v>1224</v>
      </c>
      <c r="C337" s="7" t="s">
        <v>1225</v>
      </c>
      <c r="D337" s="9" t="s">
        <v>1226</v>
      </c>
      <c r="E337" s="7" t="s">
        <v>1227</v>
      </c>
      <c r="F337" s="7">
        <v>19</v>
      </c>
      <c r="G337" s="7" t="s">
        <v>819</v>
      </c>
      <c r="H337" s="7" t="s">
        <v>367</v>
      </c>
      <c r="I337" s="14"/>
      <c r="J337" s="15"/>
      <c r="K337" s="3">
        <f t="shared" si="42"/>
        <v>0</v>
      </c>
      <c r="L337" s="3">
        <f t="shared" si="43"/>
        <v>1</v>
      </c>
      <c r="M337" s="3">
        <f t="shared" si="44"/>
        <v>0</v>
      </c>
      <c r="N337" s="2">
        <f t="shared" si="45"/>
        <v>1</v>
      </c>
      <c r="O337" s="2">
        <f t="shared" si="46"/>
        <v>1</v>
      </c>
    </row>
    <row r="338" spans="1:15" ht="30" customHeight="1">
      <c r="A338" s="7">
        <v>2010</v>
      </c>
      <c r="B338" s="7" t="s">
        <v>1228</v>
      </c>
      <c r="C338" s="7" t="s">
        <v>711</v>
      </c>
      <c r="D338" s="9" t="s">
        <v>1229</v>
      </c>
      <c r="E338" s="7" t="s">
        <v>1230</v>
      </c>
      <c r="F338" s="7">
        <v>87</v>
      </c>
      <c r="G338" s="7" t="s">
        <v>1231</v>
      </c>
      <c r="H338" s="7" t="s">
        <v>367</v>
      </c>
      <c r="I338" s="14"/>
      <c r="J338" s="15"/>
      <c r="K338" s="3">
        <f t="shared" si="42"/>
        <v>0</v>
      </c>
      <c r="L338" s="3">
        <f t="shared" si="43"/>
        <v>0</v>
      </c>
      <c r="M338" s="3">
        <f t="shared" si="44"/>
        <v>1</v>
      </c>
      <c r="N338" s="2">
        <f t="shared" si="45"/>
        <v>1</v>
      </c>
      <c r="O338" s="2">
        <f t="shared" si="46"/>
        <v>1</v>
      </c>
    </row>
    <row r="339" spans="1:15" ht="30" customHeight="1">
      <c r="A339" s="7">
        <v>2010</v>
      </c>
      <c r="B339" s="7" t="s">
        <v>1232</v>
      </c>
      <c r="C339" s="7" t="s">
        <v>38</v>
      </c>
      <c r="D339" s="13" t="s">
        <v>2926</v>
      </c>
      <c r="E339" s="7" t="s">
        <v>1233</v>
      </c>
      <c r="F339" s="7">
        <v>37</v>
      </c>
      <c r="G339" s="7" t="s">
        <v>1234</v>
      </c>
      <c r="H339" s="7" t="s">
        <v>367</v>
      </c>
      <c r="I339" s="14"/>
      <c r="J339" s="15"/>
      <c r="K339" s="3">
        <f t="shared" si="42"/>
        <v>0</v>
      </c>
      <c r="L339" s="3">
        <f t="shared" si="43"/>
        <v>0</v>
      </c>
      <c r="M339" s="3">
        <f t="shared" si="44"/>
        <v>0</v>
      </c>
      <c r="N339" s="2">
        <f t="shared" si="45"/>
        <v>0</v>
      </c>
      <c r="O339" s="2">
        <f t="shared" si="46"/>
        <v>1</v>
      </c>
    </row>
    <row r="340" spans="1:15" ht="30" customHeight="1">
      <c r="A340" s="7">
        <v>2010</v>
      </c>
      <c r="B340" s="7" t="s">
        <v>1235</v>
      </c>
      <c r="C340" s="7" t="s">
        <v>253</v>
      </c>
      <c r="D340" s="9" t="s">
        <v>1236</v>
      </c>
      <c r="E340" s="7" t="s">
        <v>1237</v>
      </c>
      <c r="F340" s="7">
        <v>23</v>
      </c>
      <c r="G340" s="7" t="s">
        <v>1238</v>
      </c>
      <c r="H340" s="7" t="s">
        <v>367</v>
      </c>
      <c r="I340" s="14"/>
      <c r="J340" s="15"/>
      <c r="K340" s="3">
        <f t="shared" si="42"/>
        <v>1</v>
      </c>
      <c r="L340" s="3">
        <f t="shared" si="43"/>
        <v>0</v>
      </c>
      <c r="M340" s="3">
        <f t="shared" si="44"/>
        <v>0</v>
      </c>
      <c r="N340" s="2">
        <f t="shared" si="45"/>
        <v>1</v>
      </c>
      <c r="O340" s="2">
        <f t="shared" si="46"/>
        <v>1</v>
      </c>
    </row>
    <row r="341" spans="1:15" ht="30" customHeight="1">
      <c r="A341" s="7">
        <v>2010</v>
      </c>
      <c r="B341" s="7" t="s">
        <v>1239</v>
      </c>
      <c r="C341" s="7" t="s">
        <v>1240</v>
      </c>
      <c r="D341" s="9" t="s">
        <v>1241</v>
      </c>
      <c r="E341" s="7" t="s">
        <v>1242</v>
      </c>
      <c r="F341" s="7">
        <v>87</v>
      </c>
      <c r="G341" s="7" t="s">
        <v>1039</v>
      </c>
      <c r="H341" s="7" t="s">
        <v>367</v>
      </c>
      <c r="I341" s="14"/>
      <c r="J341" s="15"/>
      <c r="K341" s="3">
        <f t="shared" si="42"/>
        <v>0</v>
      </c>
      <c r="L341" s="3">
        <f t="shared" si="43"/>
        <v>0</v>
      </c>
      <c r="M341" s="3">
        <f t="shared" si="44"/>
        <v>1</v>
      </c>
      <c r="N341" s="2">
        <f t="shared" si="45"/>
        <v>1</v>
      </c>
      <c r="O341" s="2">
        <f t="shared" si="46"/>
        <v>1</v>
      </c>
    </row>
    <row r="342" spans="1:15" ht="30" customHeight="1">
      <c r="A342" s="7">
        <v>2010</v>
      </c>
      <c r="B342" s="7" t="s">
        <v>1243</v>
      </c>
      <c r="C342" s="7" t="s">
        <v>1244</v>
      </c>
      <c r="D342" s="9" t="s">
        <v>1245</v>
      </c>
      <c r="E342" s="7" t="s">
        <v>1246</v>
      </c>
      <c r="F342" s="7">
        <v>23</v>
      </c>
      <c r="G342" s="7" t="s">
        <v>93</v>
      </c>
      <c r="H342" s="7" t="s">
        <v>367</v>
      </c>
      <c r="I342" s="14"/>
      <c r="J342" s="15"/>
      <c r="K342" s="3">
        <f t="shared" si="42"/>
        <v>1</v>
      </c>
      <c r="L342" s="3">
        <f t="shared" si="43"/>
        <v>0</v>
      </c>
      <c r="M342" s="3">
        <f t="shared" si="44"/>
        <v>0</v>
      </c>
      <c r="N342" s="2">
        <f t="shared" si="45"/>
        <v>1</v>
      </c>
      <c r="O342" s="2">
        <f t="shared" si="46"/>
        <v>1</v>
      </c>
    </row>
    <row r="343" spans="1:15" ht="30" customHeight="1">
      <c r="A343" s="7">
        <v>2010</v>
      </c>
      <c r="B343" s="7" t="s">
        <v>1247</v>
      </c>
      <c r="C343" s="7" t="s">
        <v>1248</v>
      </c>
      <c r="D343" s="9" t="s">
        <v>1249</v>
      </c>
      <c r="E343" s="7" t="s">
        <v>1250</v>
      </c>
      <c r="F343" s="7">
        <v>87</v>
      </c>
      <c r="G343" s="7" t="s">
        <v>1251</v>
      </c>
      <c r="H343" s="7" t="s">
        <v>367</v>
      </c>
      <c r="I343" s="14"/>
      <c r="J343" s="15"/>
      <c r="K343" s="3">
        <f t="shared" si="42"/>
        <v>0</v>
      </c>
      <c r="L343" s="3">
        <f t="shared" si="43"/>
        <v>0</v>
      </c>
      <c r="M343" s="3">
        <f t="shared" si="44"/>
        <v>1</v>
      </c>
      <c r="N343" s="2">
        <f t="shared" si="45"/>
        <v>1</v>
      </c>
      <c r="O343" s="2">
        <f t="shared" si="46"/>
        <v>1</v>
      </c>
    </row>
    <row r="344" spans="1:15" ht="30" customHeight="1">
      <c r="A344" s="7">
        <v>2010</v>
      </c>
      <c r="B344" s="7" t="s">
        <v>1252</v>
      </c>
      <c r="C344" s="7" t="s">
        <v>312</v>
      </c>
      <c r="D344" s="9" t="s">
        <v>1253</v>
      </c>
      <c r="E344" s="7" t="s">
        <v>1254</v>
      </c>
      <c r="F344" s="7">
        <v>87</v>
      </c>
      <c r="G344" s="10"/>
      <c r="H344" s="7" t="s">
        <v>367</v>
      </c>
      <c r="I344" s="14"/>
      <c r="J344" s="15"/>
      <c r="K344" s="3">
        <f t="shared" si="42"/>
        <v>0</v>
      </c>
      <c r="L344" s="3">
        <f t="shared" si="43"/>
        <v>0</v>
      </c>
      <c r="M344" s="3">
        <f t="shared" si="44"/>
        <v>1</v>
      </c>
      <c r="N344" s="2">
        <f t="shared" si="45"/>
        <v>1</v>
      </c>
      <c r="O344" s="2">
        <f t="shared" si="46"/>
        <v>1</v>
      </c>
    </row>
    <row r="345" spans="1:15" ht="30" customHeight="1">
      <c r="A345" s="7">
        <v>2010</v>
      </c>
      <c r="B345" s="7" t="s">
        <v>1255</v>
      </c>
      <c r="C345" s="7" t="s">
        <v>253</v>
      </c>
      <c r="D345" s="9" t="s">
        <v>1256</v>
      </c>
      <c r="E345" s="7" t="s">
        <v>1257</v>
      </c>
      <c r="F345" s="7">
        <v>87</v>
      </c>
      <c r="G345" s="7" t="s">
        <v>1258</v>
      </c>
      <c r="H345" s="7" t="s">
        <v>367</v>
      </c>
      <c r="I345" s="14"/>
      <c r="J345" s="15"/>
      <c r="K345" s="3">
        <f t="shared" si="42"/>
        <v>0</v>
      </c>
      <c r="L345" s="3">
        <f t="shared" si="43"/>
        <v>0</v>
      </c>
      <c r="M345" s="3">
        <f t="shared" si="44"/>
        <v>1</v>
      </c>
      <c r="N345" s="2">
        <f t="shared" si="45"/>
        <v>1</v>
      </c>
      <c r="O345" s="2">
        <f t="shared" si="46"/>
        <v>1</v>
      </c>
    </row>
    <row r="346" spans="1:15" ht="30" customHeight="1">
      <c r="A346" s="7">
        <v>2010</v>
      </c>
      <c r="B346" s="7" t="s">
        <v>1259</v>
      </c>
      <c r="C346" s="7" t="s">
        <v>199</v>
      </c>
      <c r="D346" s="9" t="s">
        <v>1260</v>
      </c>
      <c r="E346" s="7" t="s">
        <v>1242</v>
      </c>
      <c r="F346" s="7">
        <v>87</v>
      </c>
      <c r="G346" s="7" t="s">
        <v>1261</v>
      </c>
      <c r="H346" s="7" t="s">
        <v>367</v>
      </c>
      <c r="I346" s="14"/>
      <c r="J346" s="15"/>
      <c r="K346" s="3">
        <f t="shared" si="42"/>
        <v>0</v>
      </c>
      <c r="L346" s="3">
        <f t="shared" si="43"/>
        <v>0</v>
      </c>
      <c r="M346" s="3">
        <f t="shared" si="44"/>
        <v>1</v>
      </c>
      <c r="N346" s="2">
        <f t="shared" si="45"/>
        <v>1</v>
      </c>
      <c r="O346" s="2">
        <f t="shared" si="46"/>
        <v>1</v>
      </c>
    </row>
    <row r="347" spans="1:15" ht="30" customHeight="1">
      <c r="A347" s="7">
        <v>2010</v>
      </c>
      <c r="B347" s="7" t="s">
        <v>520</v>
      </c>
      <c r="C347" s="7" t="s">
        <v>1012</v>
      </c>
      <c r="D347" s="9" t="s">
        <v>1262</v>
      </c>
      <c r="E347" s="7" t="s">
        <v>1263</v>
      </c>
      <c r="F347" s="7">
        <v>87</v>
      </c>
      <c r="G347" s="7" t="s">
        <v>1251</v>
      </c>
      <c r="H347" s="7" t="s">
        <v>367</v>
      </c>
      <c r="I347" s="14"/>
      <c r="J347" s="15"/>
      <c r="K347" s="3">
        <f t="shared" si="42"/>
        <v>0</v>
      </c>
      <c r="L347" s="3">
        <f t="shared" si="43"/>
        <v>0</v>
      </c>
      <c r="M347" s="3">
        <f t="shared" si="44"/>
        <v>1</v>
      </c>
      <c r="N347" s="2">
        <f t="shared" si="45"/>
        <v>1</v>
      </c>
      <c r="O347" s="2">
        <f t="shared" si="46"/>
        <v>1</v>
      </c>
    </row>
    <row r="348" spans="1:15" ht="30" customHeight="1">
      <c r="A348" s="7">
        <v>2010</v>
      </c>
      <c r="B348" s="7" t="s">
        <v>1264</v>
      </c>
      <c r="C348" s="7" t="s">
        <v>521</v>
      </c>
      <c r="D348" s="9" t="s">
        <v>1265</v>
      </c>
      <c r="E348" s="7" t="s">
        <v>1266</v>
      </c>
      <c r="F348" s="7">
        <v>87</v>
      </c>
      <c r="G348" s="7" t="s">
        <v>1133</v>
      </c>
      <c r="H348" s="7" t="s">
        <v>367</v>
      </c>
      <c r="I348" s="14"/>
      <c r="J348" s="15"/>
      <c r="K348" s="3">
        <f t="shared" si="42"/>
        <v>0</v>
      </c>
      <c r="L348" s="3">
        <f t="shared" si="43"/>
        <v>0</v>
      </c>
      <c r="M348" s="3">
        <f t="shared" si="44"/>
        <v>1</v>
      </c>
      <c r="N348" s="2">
        <f t="shared" si="45"/>
        <v>1</v>
      </c>
      <c r="O348" s="2">
        <f t="shared" si="46"/>
        <v>1</v>
      </c>
    </row>
    <row r="349" spans="1:15" ht="30" customHeight="1">
      <c r="A349" s="7">
        <v>2010</v>
      </c>
      <c r="B349" s="7" t="s">
        <v>1267</v>
      </c>
      <c r="C349" s="7" t="s">
        <v>1268</v>
      </c>
      <c r="D349" s="9" t="s">
        <v>1269</v>
      </c>
      <c r="E349" s="7" t="s">
        <v>1270</v>
      </c>
      <c r="F349" s="7">
        <v>41</v>
      </c>
      <c r="G349" s="7" t="s">
        <v>1271</v>
      </c>
      <c r="H349" s="7" t="s">
        <v>367</v>
      </c>
      <c r="I349" s="14"/>
      <c r="J349" s="15"/>
      <c r="K349" s="3">
        <f t="shared" si="42"/>
        <v>0</v>
      </c>
      <c r="L349" s="3">
        <f t="shared" si="43"/>
        <v>0</v>
      </c>
      <c r="M349" s="3">
        <f t="shared" si="44"/>
        <v>0</v>
      </c>
      <c r="N349" s="2">
        <f t="shared" si="45"/>
        <v>0</v>
      </c>
      <c r="O349" s="2">
        <f t="shared" si="46"/>
        <v>1</v>
      </c>
    </row>
    <row r="350" spans="1:15" ht="30" customHeight="1">
      <c r="A350" s="7">
        <v>2010</v>
      </c>
      <c r="B350" s="7" t="s">
        <v>1272</v>
      </c>
      <c r="C350" s="7" t="s">
        <v>1273</v>
      </c>
      <c r="D350" s="9" t="s">
        <v>1274</v>
      </c>
      <c r="E350" s="7" t="s">
        <v>1275</v>
      </c>
      <c r="F350" s="7">
        <v>19</v>
      </c>
      <c r="G350" s="7" t="s">
        <v>1276</v>
      </c>
      <c r="H350" s="7" t="s">
        <v>367</v>
      </c>
      <c r="I350" s="14"/>
      <c r="J350" s="15"/>
      <c r="K350" s="3">
        <f t="shared" si="42"/>
        <v>0</v>
      </c>
      <c r="L350" s="3">
        <f t="shared" si="43"/>
        <v>1</v>
      </c>
      <c r="M350" s="3">
        <f t="shared" si="44"/>
        <v>0</v>
      </c>
      <c r="N350" s="2">
        <f t="shared" si="45"/>
        <v>1</v>
      </c>
      <c r="O350" s="2">
        <f t="shared" si="46"/>
        <v>1</v>
      </c>
    </row>
    <row r="351" spans="1:15" ht="30" customHeight="1">
      <c r="A351" s="7">
        <v>2010</v>
      </c>
      <c r="B351" s="7" t="s">
        <v>1277</v>
      </c>
      <c r="C351" s="7" t="s">
        <v>408</v>
      </c>
      <c r="D351" s="8"/>
      <c r="E351" s="7" t="s">
        <v>1278</v>
      </c>
      <c r="F351" s="7">
        <v>87</v>
      </c>
      <c r="G351" s="7" t="s">
        <v>1279</v>
      </c>
      <c r="H351" s="7" t="s">
        <v>367</v>
      </c>
      <c r="I351" s="14"/>
      <c r="J351" s="15"/>
      <c r="K351" s="3">
        <f t="shared" si="42"/>
        <v>0</v>
      </c>
      <c r="L351" s="3">
        <f t="shared" si="43"/>
        <v>0</v>
      </c>
      <c r="M351" s="3">
        <f t="shared" si="44"/>
        <v>1</v>
      </c>
      <c r="N351" s="2">
        <f t="shared" si="45"/>
        <v>1</v>
      </c>
      <c r="O351" s="2">
        <f t="shared" si="46"/>
        <v>1</v>
      </c>
    </row>
    <row r="352" spans="1:15" ht="30" customHeight="1">
      <c r="A352" s="10"/>
      <c r="B352" s="10"/>
      <c r="C352" s="10"/>
      <c r="D352" s="8"/>
      <c r="E352" s="10"/>
      <c r="F352" s="10"/>
      <c r="G352" s="10"/>
      <c r="H352" s="10"/>
      <c r="I352" s="14"/>
      <c r="J352" s="15"/>
      <c r="K352" s="3">
        <f t="shared" si="42"/>
        <v>0</v>
      </c>
      <c r="L352" s="3">
        <f t="shared" si="43"/>
        <v>0</v>
      </c>
      <c r="M352" s="3">
        <f t="shared" si="44"/>
        <v>0</v>
      </c>
      <c r="N352" s="2">
        <f t="shared" si="45"/>
        <v>0</v>
      </c>
      <c r="O352" s="2">
        <f t="shared" si="46"/>
        <v>0</v>
      </c>
    </row>
    <row r="353" spans="1:15" ht="30" customHeight="1">
      <c r="A353" s="7">
        <v>2010</v>
      </c>
      <c r="B353" s="7" t="s">
        <v>1007</v>
      </c>
      <c r="C353" s="7" t="s">
        <v>38</v>
      </c>
      <c r="D353" s="9" t="s">
        <v>1280</v>
      </c>
      <c r="E353" s="7" t="s">
        <v>1281</v>
      </c>
      <c r="F353" s="7">
        <v>31</v>
      </c>
      <c r="G353" s="7" t="s">
        <v>1282</v>
      </c>
      <c r="H353" s="7" t="s">
        <v>432</v>
      </c>
      <c r="I353" s="14"/>
      <c r="J353" s="15"/>
      <c r="K353" s="3">
        <f t="shared" si="42"/>
        <v>0</v>
      </c>
      <c r="L353" s="3">
        <f t="shared" si="43"/>
        <v>0</v>
      </c>
      <c r="M353" s="3">
        <f t="shared" si="44"/>
        <v>0</v>
      </c>
      <c r="N353" s="2">
        <f t="shared" si="45"/>
        <v>0</v>
      </c>
      <c r="O353" s="2">
        <f t="shared" si="46"/>
        <v>1</v>
      </c>
    </row>
    <row r="354" spans="1:15" ht="30" customHeight="1">
      <c r="A354" s="7">
        <v>2010</v>
      </c>
      <c r="B354" s="7" t="s">
        <v>1011</v>
      </c>
      <c r="C354" s="7" t="s">
        <v>1012</v>
      </c>
      <c r="D354" s="8"/>
      <c r="E354" s="7" t="s">
        <v>1283</v>
      </c>
      <c r="F354" s="7">
        <v>81</v>
      </c>
      <c r="G354" s="7" t="s">
        <v>1284</v>
      </c>
      <c r="H354" s="7" t="s">
        <v>432</v>
      </c>
      <c r="I354" s="14"/>
      <c r="J354" s="15"/>
      <c r="K354" s="3">
        <f t="shared" si="42"/>
        <v>0</v>
      </c>
      <c r="L354" s="3">
        <f t="shared" si="43"/>
        <v>0</v>
      </c>
      <c r="M354" s="3">
        <f t="shared" si="44"/>
        <v>0</v>
      </c>
      <c r="N354" s="2">
        <f t="shared" si="45"/>
        <v>0</v>
      </c>
      <c r="O354" s="2">
        <f t="shared" si="46"/>
        <v>1</v>
      </c>
    </row>
    <row r="355" spans="1:15" ht="30" customHeight="1">
      <c r="A355" s="7">
        <v>2010</v>
      </c>
      <c r="B355" s="7" t="s">
        <v>1016</v>
      </c>
      <c r="C355" s="7" t="s">
        <v>989</v>
      </c>
      <c r="D355" s="9" t="s">
        <v>1285</v>
      </c>
      <c r="E355" s="7" t="s">
        <v>1286</v>
      </c>
      <c r="F355" s="7">
        <v>23</v>
      </c>
      <c r="G355" s="7" t="s">
        <v>1287</v>
      </c>
      <c r="H355" s="7" t="s">
        <v>432</v>
      </c>
      <c r="I355" s="14"/>
      <c r="J355" s="15"/>
      <c r="K355" s="3">
        <f t="shared" si="42"/>
        <v>1</v>
      </c>
      <c r="L355" s="3">
        <f t="shared" si="43"/>
        <v>0</v>
      </c>
      <c r="M355" s="3">
        <f t="shared" si="44"/>
        <v>0</v>
      </c>
      <c r="N355" s="2">
        <f t="shared" si="45"/>
        <v>1</v>
      </c>
      <c r="O355" s="2">
        <f t="shared" si="46"/>
        <v>1</v>
      </c>
    </row>
    <row r="356" spans="1:15" ht="30" customHeight="1">
      <c r="A356" s="7">
        <v>2010</v>
      </c>
      <c r="B356" s="7" t="s">
        <v>1020</v>
      </c>
      <c r="C356" s="7" t="s">
        <v>272</v>
      </c>
      <c r="D356" s="9" t="s">
        <v>1288</v>
      </c>
      <c r="E356" s="7" t="s">
        <v>1289</v>
      </c>
      <c r="F356" s="7">
        <v>81</v>
      </c>
      <c r="G356" s="7" t="s">
        <v>1290</v>
      </c>
      <c r="H356" s="7" t="s">
        <v>432</v>
      </c>
      <c r="I356" s="14"/>
      <c r="J356" s="15"/>
      <c r="K356" s="3">
        <f t="shared" si="42"/>
        <v>0</v>
      </c>
      <c r="L356" s="3">
        <f t="shared" si="43"/>
        <v>0</v>
      </c>
      <c r="M356" s="3">
        <f t="shared" si="44"/>
        <v>0</v>
      </c>
      <c r="N356" s="2">
        <f t="shared" si="45"/>
        <v>0</v>
      </c>
      <c r="O356" s="2">
        <f t="shared" si="46"/>
        <v>1</v>
      </c>
    </row>
    <row r="357" spans="1:15" ht="30" customHeight="1">
      <c r="A357" s="7">
        <v>2010</v>
      </c>
      <c r="B357" s="7" t="s">
        <v>1032</v>
      </c>
      <c r="C357" s="7" t="s">
        <v>266</v>
      </c>
      <c r="D357" s="9" t="s">
        <v>1291</v>
      </c>
      <c r="E357" s="7" t="s">
        <v>1292</v>
      </c>
      <c r="F357" s="7">
        <v>23</v>
      </c>
      <c r="G357" s="7" t="s">
        <v>1293</v>
      </c>
      <c r="H357" s="7" t="s">
        <v>432</v>
      </c>
      <c r="I357" s="14"/>
      <c r="J357" s="15"/>
      <c r="K357" s="3">
        <f t="shared" si="42"/>
        <v>1</v>
      </c>
      <c r="L357" s="3">
        <f t="shared" si="43"/>
        <v>0</v>
      </c>
      <c r="M357" s="3">
        <f t="shared" si="44"/>
        <v>0</v>
      </c>
      <c r="N357" s="2">
        <f t="shared" si="45"/>
        <v>1</v>
      </c>
      <c r="O357" s="2">
        <f t="shared" si="46"/>
        <v>1</v>
      </c>
    </row>
    <row r="358" spans="1:15" ht="30" customHeight="1">
      <c r="A358" s="7">
        <v>2010</v>
      </c>
      <c r="B358" s="7" t="s">
        <v>1036</v>
      </c>
      <c r="C358" s="7" t="s">
        <v>1037</v>
      </c>
      <c r="D358" s="9" t="s">
        <v>1294</v>
      </c>
      <c r="E358" s="7" t="s">
        <v>1295</v>
      </c>
      <c r="F358" s="7">
        <v>19</v>
      </c>
      <c r="G358" s="7" t="s">
        <v>1296</v>
      </c>
      <c r="H358" s="7" t="s">
        <v>432</v>
      </c>
      <c r="I358" s="14"/>
      <c r="J358" s="15"/>
      <c r="K358" s="3">
        <f t="shared" si="42"/>
        <v>0</v>
      </c>
      <c r="L358" s="3">
        <f t="shared" si="43"/>
        <v>1</v>
      </c>
      <c r="M358" s="3">
        <f t="shared" si="44"/>
        <v>0</v>
      </c>
      <c r="N358" s="2">
        <f t="shared" si="45"/>
        <v>1</v>
      </c>
      <c r="O358" s="2">
        <f t="shared" si="46"/>
        <v>1</v>
      </c>
    </row>
    <row r="359" spans="1:15" ht="30" customHeight="1">
      <c r="A359" s="7">
        <v>2010</v>
      </c>
      <c r="B359" s="7" t="s">
        <v>1297</v>
      </c>
      <c r="C359" s="7" t="s">
        <v>1298</v>
      </c>
      <c r="D359" s="9" t="s">
        <v>1299</v>
      </c>
      <c r="E359" s="7" t="s">
        <v>1300</v>
      </c>
      <c r="F359" s="7">
        <v>23</v>
      </c>
      <c r="G359" s="7" t="s">
        <v>1301</v>
      </c>
      <c r="H359" s="7" t="s">
        <v>432</v>
      </c>
      <c r="I359" s="14"/>
      <c r="J359" s="15"/>
      <c r="K359" s="3">
        <f t="shared" si="42"/>
        <v>1</v>
      </c>
      <c r="L359" s="3">
        <f t="shared" si="43"/>
        <v>0</v>
      </c>
      <c r="M359" s="3">
        <f t="shared" si="44"/>
        <v>0</v>
      </c>
      <c r="N359" s="2">
        <f t="shared" si="45"/>
        <v>1</v>
      </c>
      <c r="O359" s="2">
        <f t="shared" si="46"/>
        <v>1</v>
      </c>
    </row>
    <row r="360" spans="1:15" ht="30" customHeight="1">
      <c r="A360" s="7">
        <v>2010</v>
      </c>
      <c r="B360" s="7" t="s">
        <v>1302</v>
      </c>
      <c r="C360" s="7" t="s">
        <v>1303</v>
      </c>
      <c r="D360" s="9" t="s">
        <v>1304</v>
      </c>
      <c r="E360" s="7" t="s">
        <v>1305</v>
      </c>
      <c r="F360" s="7">
        <v>35</v>
      </c>
      <c r="G360" s="7" t="s">
        <v>1306</v>
      </c>
      <c r="H360" s="7" t="s">
        <v>432</v>
      </c>
      <c r="I360" s="14"/>
      <c r="J360" s="15"/>
      <c r="K360" s="3">
        <f t="shared" si="42"/>
        <v>0</v>
      </c>
      <c r="L360" s="3">
        <f t="shared" si="43"/>
        <v>0</v>
      </c>
      <c r="M360" s="3">
        <f t="shared" si="44"/>
        <v>0</v>
      </c>
      <c r="N360" s="2">
        <f t="shared" si="45"/>
        <v>0</v>
      </c>
      <c r="O360" s="2">
        <f t="shared" si="46"/>
        <v>1</v>
      </c>
    </row>
    <row r="361" spans="1:15" ht="30" customHeight="1">
      <c r="A361" s="7">
        <v>2010</v>
      </c>
      <c r="B361" s="7" t="s">
        <v>1307</v>
      </c>
      <c r="C361" s="7" t="s">
        <v>1308</v>
      </c>
      <c r="D361" s="9" t="s">
        <v>1309</v>
      </c>
      <c r="E361" s="10"/>
      <c r="F361" s="7">
        <v>100</v>
      </c>
      <c r="G361" s="7" t="s">
        <v>873</v>
      </c>
      <c r="H361" s="7" t="s">
        <v>432</v>
      </c>
      <c r="I361" s="14"/>
      <c r="J361" s="15"/>
      <c r="K361" s="3">
        <f t="shared" si="42"/>
        <v>0</v>
      </c>
      <c r="L361" s="3">
        <f t="shared" si="43"/>
        <v>0</v>
      </c>
      <c r="M361" s="3">
        <f t="shared" si="44"/>
        <v>0</v>
      </c>
      <c r="N361" s="2">
        <f t="shared" si="45"/>
        <v>0</v>
      </c>
      <c r="O361" s="2">
        <f t="shared" si="46"/>
        <v>1</v>
      </c>
    </row>
    <row r="362" spans="1:15" ht="30" customHeight="1">
      <c r="A362" s="7">
        <v>2010</v>
      </c>
      <c r="B362" s="7" t="s">
        <v>1058</v>
      </c>
      <c r="C362" s="7" t="s">
        <v>109</v>
      </c>
      <c r="D362" s="9" t="s">
        <v>1310</v>
      </c>
      <c r="E362" s="7" t="s">
        <v>1311</v>
      </c>
      <c r="F362" s="7">
        <v>47</v>
      </c>
      <c r="G362" s="7" t="s">
        <v>1312</v>
      </c>
      <c r="H362" s="7" t="s">
        <v>432</v>
      </c>
      <c r="I362" s="14"/>
      <c r="J362" s="15"/>
      <c r="K362" s="3">
        <f t="shared" si="42"/>
        <v>0</v>
      </c>
      <c r="L362" s="3">
        <f t="shared" si="43"/>
        <v>0</v>
      </c>
      <c r="M362" s="3">
        <f t="shared" si="44"/>
        <v>0</v>
      </c>
      <c r="N362" s="2">
        <f t="shared" si="45"/>
        <v>0</v>
      </c>
      <c r="O362" s="2">
        <f t="shared" si="46"/>
        <v>1</v>
      </c>
    </row>
    <row r="363" spans="1:15" ht="30" customHeight="1">
      <c r="A363" s="7">
        <v>2010</v>
      </c>
      <c r="B363" s="7" t="s">
        <v>1062</v>
      </c>
      <c r="C363" s="7" t="s">
        <v>1063</v>
      </c>
      <c r="D363" s="9" t="s">
        <v>1313</v>
      </c>
      <c r="E363" s="7" t="s">
        <v>1314</v>
      </c>
      <c r="F363" s="7">
        <v>23</v>
      </c>
      <c r="G363" s="7" t="s">
        <v>1315</v>
      </c>
      <c r="H363" s="7" t="s">
        <v>432</v>
      </c>
      <c r="I363" s="14"/>
      <c r="J363" s="15"/>
      <c r="K363" s="3">
        <f t="shared" si="42"/>
        <v>1</v>
      </c>
      <c r="L363" s="3">
        <f t="shared" si="43"/>
        <v>0</v>
      </c>
      <c r="M363" s="3">
        <f t="shared" si="44"/>
        <v>0</v>
      </c>
      <c r="N363" s="2">
        <f t="shared" si="45"/>
        <v>1</v>
      </c>
      <c r="O363" s="2">
        <f t="shared" si="46"/>
        <v>1</v>
      </c>
    </row>
    <row r="364" spans="1:15" ht="30" customHeight="1">
      <c r="A364" s="7">
        <v>2010</v>
      </c>
      <c r="B364" s="7" t="s">
        <v>1316</v>
      </c>
      <c r="C364" s="7" t="s">
        <v>415</v>
      </c>
      <c r="D364" s="9" t="s">
        <v>1317</v>
      </c>
      <c r="E364" s="7" t="s">
        <v>1318</v>
      </c>
      <c r="F364" s="7">
        <v>87</v>
      </c>
      <c r="G364" s="7" t="s">
        <v>1319</v>
      </c>
      <c r="H364" s="7" t="s">
        <v>432</v>
      </c>
      <c r="I364" s="14"/>
      <c r="J364" s="15"/>
      <c r="K364" s="3">
        <f t="shared" si="42"/>
        <v>0</v>
      </c>
      <c r="L364" s="3">
        <f t="shared" si="43"/>
        <v>0</v>
      </c>
      <c r="M364" s="3">
        <f t="shared" si="44"/>
        <v>1</v>
      </c>
      <c r="N364" s="2">
        <f t="shared" si="45"/>
        <v>1</v>
      </c>
      <c r="O364" s="2">
        <f t="shared" si="46"/>
        <v>1</v>
      </c>
    </row>
    <row r="365" spans="1:15" ht="30" customHeight="1">
      <c r="A365" s="7">
        <v>2010</v>
      </c>
      <c r="B365" s="7" t="s">
        <v>1069</v>
      </c>
      <c r="C365" s="7" t="s">
        <v>1070</v>
      </c>
      <c r="D365" s="9" t="s">
        <v>1320</v>
      </c>
      <c r="E365" s="7" t="s">
        <v>1227</v>
      </c>
      <c r="F365" s="7">
        <v>19</v>
      </c>
      <c r="G365" s="7" t="s">
        <v>1321</v>
      </c>
      <c r="H365" s="7" t="s">
        <v>432</v>
      </c>
      <c r="I365" s="14"/>
      <c r="J365" s="15"/>
      <c r="K365" s="3">
        <f t="shared" si="42"/>
        <v>0</v>
      </c>
      <c r="L365" s="3">
        <f t="shared" si="43"/>
        <v>1</v>
      </c>
      <c r="M365" s="3">
        <f t="shared" si="44"/>
        <v>0</v>
      </c>
      <c r="N365" s="2">
        <f t="shared" si="45"/>
        <v>1</v>
      </c>
      <c r="O365" s="2">
        <f t="shared" si="46"/>
        <v>1</v>
      </c>
    </row>
    <row r="366" spans="1:15" ht="30" customHeight="1">
      <c r="A366" s="7">
        <v>2010</v>
      </c>
      <c r="B366" s="7" t="s">
        <v>1077</v>
      </c>
      <c r="C366" s="7" t="s">
        <v>1078</v>
      </c>
      <c r="D366" s="9" t="s">
        <v>1322</v>
      </c>
      <c r="E366" s="7" t="s">
        <v>1323</v>
      </c>
      <c r="F366" s="7">
        <v>80</v>
      </c>
      <c r="G366" s="7" t="s">
        <v>1324</v>
      </c>
      <c r="H366" s="7" t="s">
        <v>432</v>
      </c>
      <c r="I366" s="14"/>
      <c r="J366" s="15"/>
      <c r="K366" s="3">
        <f t="shared" si="42"/>
        <v>0</v>
      </c>
      <c r="L366" s="3">
        <f t="shared" si="43"/>
        <v>0</v>
      </c>
      <c r="M366" s="3">
        <f t="shared" si="44"/>
        <v>0</v>
      </c>
      <c r="N366" s="2">
        <f t="shared" si="45"/>
        <v>0</v>
      </c>
      <c r="O366" s="2">
        <f t="shared" si="46"/>
        <v>1</v>
      </c>
    </row>
    <row r="367" spans="1:15" ht="30" customHeight="1">
      <c r="A367" s="7">
        <v>2010</v>
      </c>
      <c r="B367" s="7" t="s">
        <v>1090</v>
      </c>
      <c r="C367" s="7" t="s">
        <v>989</v>
      </c>
      <c r="D367" s="9" t="s">
        <v>1325</v>
      </c>
      <c r="E367" s="7" t="s">
        <v>1326</v>
      </c>
      <c r="F367" s="7">
        <v>38</v>
      </c>
      <c r="G367" s="7" t="s">
        <v>1327</v>
      </c>
      <c r="H367" s="7" t="s">
        <v>432</v>
      </c>
      <c r="I367" s="14"/>
      <c r="J367" s="15"/>
      <c r="K367" s="3">
        <f t="shared" si="42"/>
        <v>0</v>
      </c>
      <c r="L367" s="3">
        <f t="shared" si="43"/>
        <v>0</v>
      </c>
      <c r="M367" s="3">
        <f t="shared" si="44"/>
        <v>0</v>
      </c>
      <c r="N367" s="2">
        <f t="shared" si="45"/>
        <v>0</v>
      </c>
      <c r="O367" s="2">
        <f t="shared" si="46"/>
        <v>1</v>
      </c>
    </row>
    <row r="368" spans="1:15" ht="30" customHeight="1">
      <c r="A368" s="7">
        <v>2010</v>
      </c>
      <c r="B368" s="7" t="s">
        <v>1094</v>
      </c>
      <c r="C368" s="7" t="s">
        <v>358</v>
      </c>
      <c r="D368" s="13" t="str">
        <f>HYPERLINK("http://iupmasterpropatrimoinerural.hautetfort.com/rapports_de_stage/","Projet de valorisation du site des gorges du Thaurion")</f>
        <v>Projet de valorisation du site des gorges du Thaurion</v>
      </c>
      <c r="E368" s="7" t="s">
        <v>1328</v>
      </c>
      <c r="F368" s="7">
        <v>23</v>
      </c>
      <c r="G368" s="7" t="s">
        <v>1329</v>
      </c>
      <c r="H368" s="7" t="s">
        <v>432</v>
      </c>
      <c r="I368" s="14"/>
      <c r="J368" s="15"/>
      <c r="K368" s="3">
        <f t="shared" si="42"/>
        <v>1</v>
      </c>
      <c r="L368" s="3">
        <f t="shared" si="43"/>
        <v>0</v>
      </c>
      <c r="M368" s="3">
        <f t="shared" si="44"/>
        <v>0</v>
      </c>
      <c r="N368" s="2">
        <f t="shared" si="45"/>
        <v>1</v>
      </c>
      <c r="O368" s="2">
        <f t="shared" si="46"/>
        <v>1</v>
      </c>
    </row>
    <row r="369" spans="1:15" ht="30" customHeight="1">
      <c r="A369" s="10"/>
      <c r="B369" s="10"/>
      <c r="C369" s="10"/>
      <c r="D369" s="8"/>
      <c r="E369" s="10"/>
      <c r="F369" s="10"/>
      <c r="G369" s="10"/>
      <c r="H369" s="10"/>
      <c r="I369" s="14"/>
      <c r="J369" s="15"/>
      <c r="K369" s="3">
        <f t="shared" si="42"/>
        <v>0</v>
      </c>
      <c r="L369" s="3">
        <f t="shared" si="43"/>
        <v>0</v>
      </c>
      <c r="M369" s="3">
        <f t="shared" si="44"/>
        <v>0</v>
      </c>
      <c r="N369" s="2">
        <f t="shared" si="45"/>
        <v>0</v>
      </c>
      <c r="O369" s="2">
        <f t="shared" si="46"/>
        <v>0</v>
      </c>
    </row>
    <row r="370" spans="1:15" ht="30" customHeight="1">
      <c r="A370" s="7">
        <v>2010</v>
      </c>
      <c r="B370" s="7" t="s">
        <v>1106</v>
      </c>
      <c r="C370" s="7" t="s">
        <v>649</v>
      </c>
      <c r="D370" s="9" t="s">
        <v>1330</v>
      </c>
      <c r="E370" s="7" t="s">
        <v>883</v>
      </c>
      <c r="F370" s="7">
        <v>87</v>
      </c>
      <c r="G370" s="7" t="s">
        <v>884</v>
      </c>
      <c r="H370" s="7" t="s">
        <v>457</v>
      </c>
      <c r="I370" s="14"/>
      <c r="J370" s="15"/>
      <c r="K370" s="3">
        <f t="shared" si="42"/>
        <v>0</v>
      </c>
      <c r="L370" s="3">
        <f t="shared" si="43"/>
        <v>0</v>
      </c>
      <c r="M370" s="3">
        <f t="shared" si="44"/>
        <v>1</v>
      </c>
      <c r="N370" s="2">
        <f t="shared" si="45"/>
        <v>1</v>
      </c>
      <c r="O370" s="2">
        <f t="shared" si="46"/>
        <v>1</v>
      </c>
    </row>
    <row r="371" spans="1:15" ht="30" customHeight="1">
      <c r="A371" s="7">
        <v>2010</v>
      </c>
      <c r="B371" s="7" t="s">
        <v>1331</v>
      </c>
      <c r="C371" s="7" t="s">
        <v>1111</v>
      </c>
      <c r="D371" s="9" t="s">
        <v>1332</v>
      </c>
      <c r="E371" s="7" t="s">
        <v>1333</v>
      </c>
      <c r="F371" s="7">
        <v>87</v>
      </c>
      <c r="G371" s="7" t="s">
        <v>1334</v>
      </c>
      <c r="H371" s="7" t="s">
        <v>457</v>
      </c>
      <c r="I371" s="14"/>
      <c r="J371" s="15"/>
      <c r="K371" s="3">
        <f t="shared" si="42"/>
        <v>0</v>
      </c>
      <c r="L371" s="3">
        <f t="shared" si="43"/>
        <v>0</v>
      </c>
      <c r="M371" s="3">
        <f t="shared" si="44"/>
        <v>1</v>
      </c>
      <c r="N371" s="2">
        <f t="shared" si="45"/>
        <v>1</v>
      </c>
      <c r="O371" s="2">
        <f t="shared" si="46"/>
        <v>1</v>
      </c>
    </row>
    <row r="372" spans="1:15" ht="30" customHeight="1">
      <c r="A372" s="7">
        <v>2010</v>
      </c>
      <c r="B372" s="7" t="s">
        <v>1115</v>
      </c>
      <c r="C372" s="7" t="s">
        <v>852</v>
      </c>
      <c r="D372" s="9" t="s">
        <v>1335</v>
      </c>
      <c r="E372" s="7" t="s">
        <v>1336</v>
      </c>
      <c r="F372" s="7">
        <v>100</v>
      </c>
      <c r="G372" s="7" t="s">
        <v>1337</v>
      </c>
      <c r="H372" s="7" t="s">
        <v>457</v>
      </c>
      <c r="I372" s="14"/>
      <c r="J372" s="15"/>
      <c r="K372" s="3">
        <f t="shared" si="42"/>
        <v>0</v>
      </c>
      <c r="L372" s="3">
        <f t="shared" si="43"/>
        <v>0</v>
      </c>
      <c r="M372" s="3">
        <f t="shared" si="44"/>
        <v>0</v>
      </c>
      <c r="N372" s="2">
        <f t="shared" si="45"/>
        <v>0</v>
      </c>
      <c r="O372" s="2">
        <f t="shared" si="46"/>
        <v>1</v>
      </c>
    </row>
    <row r="373" spans="1:15" ht="30" customHeight="1">
      <c r="A373" s="7">
        <v>2010</v>
      </c>
      <c r="B373" s="7" t="s">
        <v>1119</v>
      </c>
      <c r="C373" s="7" t="s">
        <v>1120</v>
      </c>
      <c r="D373" s="9" t="s">
        <v>1338</v>
      </c>
      <c r="E373" s="7" t="s">
        <v>1339</v>
      </c>
      <c r="F373" s="7">
        <v>45</v>
      </c>
      <c r="G373" s="7" t="s">
        <v>1340</v>
      </c>
      <c r="H373" s="7" t="s">
        <v>457</v>
      </c>
      <c r="I373" s="14"/>
      <c r="J373" s="15"/>
      <c r="K373" s="3">
        <f t="shared" si="42"/>
        <v>0</v>
      </c>
      <c r="L373" s="3">
        <f t="shared" si="43"/>
        <v>0</v>
      </c>
      <c r="M373" s="3">
        <f t="shared" si="44"/>
        <v>0</v>
      </c>
      <c r="N373" s="2">
        <f t="shared" si="45"/>
        <v>0</v>
      </c>
      <c r="O373" s="2">
        <f t="shared" si="46"/>
        <v>1</v>
      </c>
    </row>
    <row r="374" spans="1:15" ht="30" customHeight="1">
      <c r="A374" s="7">
        <v>2010</v>
      </c>
      <c r="B374" s="7" t="s">
        <v>803</v>
      </c>
      <c r="C374" s="7" t="s">
        <v>804</v>
      </c>
      <c r="D374" s="9" t="s">
        <v>1341</v>
      </c>
      <c r="E374" s="7" t="s">
        <v>1342</v>
      </c>
      <c r="F374" s="7">
        <v>33</v>
      </c>
      <c r="G374" s="7" t="s">
        <v>1343</v>
      </c>
      <c r="H374" s="7" t="s">
        <v>457</v>
      </c>
      <c r="I374" s="14"/>
      <c r="J374" s="15"/>
      <c r="K374" s="3">
        <f t="shared" si="42"/>
        <v>0</v>
      </c>
      <c r="L374" s="3">
        <f t="shared" si="43"/>
        <v>0</v>
      </c>
      <c r="M374" s="3">
        <f t="shared" si="44"/>
        <v>0</v>
      </c>
      <c r="N374" s="2">
        <f t="shared" si="45"/>
        <v>0</v>
      </c>
      <c r="O374" s="2">
        <f t="shared" si="46"/>
        <v>1</v>
      </c>
    </row>
    <row r="375" spans="1:15" ht="30" customHeight="1">
      <c r="A375" s="7">
        <v>2010</v>
      </c>
      <c r="B375" s="7" t="s">
        <v>808</v>
      </c>
      <c r="C375" s="7" t="s">
        <v>443</v>
      </c>
      <c r="D375" s="9" t="s">
        <v>1344</v>
      </c>
      <c r="E375" s="7" t="s">
        <v>1128</v>
      </c>
      <c r="F375" s="7">
        <v>63</v>
      </c>
      <c r="G375" s="7" t="s">
        <v>1345</v>
      </c>
      <c r="H375" s="7" t="s">
        <v>457</v>
      </c>
      <c r="I375" s="14"/>
      <c r="J375" s="15"/>
      <c r="K375" s="3">
        <f t="shared" si="42"/>
        <v>0</v>
      </c>
      <c r="L375" s="3">
        <f t="shared" si="43"/>
        <v>0</v>
      </c>
      <c r="M375" s="3">
        <f t="shared" si="44"/>
        <v>0</v>
      </c>
      <c r="N375" s="2">
        <f t="shared" si="45"/>
        <v>0</v>
      </c>
      <c r="O375" s="2">
        <f t="shared" si="46"/>
        <v>1</v>
      </c>
    </row>
    <row r="376" spans="1:15" ht="30" customHeight="1">
      <c r="A376" s="7">
        <v>2010</v>
      </c>
      <c r="B376" s="7" t="s">
        <v>812</v>
      </c>
      <c r="C376" s="7" t="s">
        <v>813</v>
      </c>
      <c r="D376" s="9" t="s">
        <v>1346</v>
      </c>
      <c r="E376" s="7" t="s">
        <v>1347</v>
      </c>
      <c r="F376" s="7">
        <v>31</v>
      </c>
      <c r="G376" s="7" t="s">
        <v>1348</v>
      </c>
      <c r="H376" s="7" t="s">
        <v>457</v>
      </c>
      <c r="I376" s="14"/>
      <c r="J376" s="15"/>
      <c r="K376" s="3">
        <f t="shared" si="42"/>
        <v>0</v>
      </c>
      <c r="L376" s="3">
        <f t="shared" si="43"/>
        <v>0</v>
      </c>
      <c r="M376" s="3">
        <f t="shared" si="44"/>
        <v>0</v>
      </c>
      <c r="N376" s="2">
        <f t="shared" si="45"/>
        <v>0</v>
      </c>
      <c r="O376" s="2">
        <f t="shared" si="46"/>
        <v>1</v>
      </c>
    </row>
    <row r="377" spans="1:15" ht="30" customHeight="1">
      <c r="A377" s="7">
        <v>2010</v>
      </c>
      <c r="B377" s="7" t="s">
        <v>817</v>
      </c>
      <c r="C377" s="7" t="s">
        <v>741</v>
      </c>
      <c r="D377" s="9" t="s">
        <v>1349</v>
      </c>
      <c r="E377" s="7" t="s">
        <v>1350</v>
      </c>
      <c r="F377" s="7">
        <v>87</v>
      </c>
      <c r="G377" s="7" t="s">
        <v>1351</v>
      </c>
      <c r="H377" s="7" t="s">
        <v>457</v>
      </c>
      <c r="I377" s="14"/>
      <c r="J377" s="15"/>
      <c r="K377" s="3">
        <f t="shared" si="42"/>
        <v>0</v>
      </c>
      <c r="L377" s="3">
        <f t="shared" si="43"/>
        <v>0</v>
      </c>
      <c r="M377" s="3">
        <f t="shared" si="44"/>
        <v>1</v>
      </c>
      <c r="N377" s="2">
        <f t="shared" si="45"/>
        <v>1</v>
      </c>
      <c r="O377" s="2">
        <f t="shared" si="46"/>
        <v>1</v>
      </c>
    </row>
    <row r="378" spans="1:15" ht="30" customHeight="1">
      <c r="A378" s="7">
        <v>2010</v>
      </c>
      <c r="B378" s="7" t="s">
        <v>1139</v>
      </c>
      <c r="C378" s="7" t="s">
        <v>90</v>
      </c>
      <c r="D378" s="9" t="s">
        <v>1352</v>
      </c>
      <c r="E378" s="7" t="s">
        <v>778</v>
      </c>
      <c r="F378" s="7">
        <v>87</v>
      </c>
      <c r="G378" s="7" t="s">
        <v>779</v>
      </c>
      <c r="H378" s="7" t="s">
        <v>457</v>
      </c>
      <c r="I378" s="14"/>
      <c r="J378" s="15"/>
      <c r="K378" s="3">
        <f t="shared" si="42"/>
        <v>0</v>
      </c>
      <c r="L378" s="3">
        <f t="shared" si="43"/>
        <v>0</v>
      </c>
      <c r="M378" s="3">
        <f t="shared" si="44"/>
        <v>1</v>
      </c>
      <c r="N378" s="2">
        <f t="shared" si="45"/>
        <v>1</v>
      </c>
      <c r="O378" s="2">
        <f t="shared" si="46"/>
        <v>1</v>
      </c>
    </row>
    <row r="379" spans="1:15" ht="30" customHeight="1">
      <c r="A379" s="7">
        <v>2010</v>
      </c>
      <c r="B379" s="7" t="s">
        <v>825</v>
      </c>
      <c r="C379" s="7" t="s">
        <v>261</v>
      </c>
      <c r="D379" s="9" t="s">
        <v>1353</v>
      </c>
      <c r="E379" s="7" t="s">
        <v>1354</v>
      </c>
      <c r="F379" s="7">
        <v>33</v>
      </c>
      <c r="G379" s="7" t="s">
        <v>1355</v>
      </c>
      <c r="H379" s="7" t="s">
        <v>457</v>
      </c>
      <c r="I379" s="14"/>
      <c r="J379" s="15"/>
      <c r="K379" s="3">
        <f t="shared" si="42"/>
        <v>0</v>
      </c>
      <c r="L379" s="3">
        <f t="shared" si="43"/>
        <v>0</v>
      </c>
      <c r="M379" s="3">
        <f t="shared" si="44"/>
        <v>0</v>
      </c>
      <c r="N379" s="2">
        <f t="shared" si="45"/>
        <v>0</v>
      </c>
      <c r="O379" s="2">
        <f t="shared" si="46"/>
        <v>1</v>
      </c>
    </row>
    <row r="380" spans="1:15" ht="30" customHeight="1">
      <c r="A380" s="7">
        <v>2010</v>
      </c>
      <c r="B380" s="7" t="s">
        <v>1151</v>
      </c>
      <c r="C380" s="7" t="s">
        <v>1152</v>
      </c>
      <c r="D380" s="9" t="s">
        <v>1356</v>
      </c>
      <c r="E380" s="7" t="s">
        <v>1357</v>
      </c>
      <c r="F380" s="7">
        <v>100</v>
      </c>
      <c r="G380" s="7" t="s">
        <v>1358</v>
      </c>
      <c r="H380" s="7" t="s">
        <v>457</v>
      </c>
      <c r="I380" s="14"/>
      <c r="J380" s="15"/>
      <c r="K380" s="3">
        <f t="shared" si="42"/>
        <v>0</v>
      </c>
      <c r="L380" s="3">
        <f t="shared" si="43"/>
        <v>0</v>
      </c>
      <c r="M380" s="3">
        <f t="shared" si="44"/>
        <v>0</v>
      </c>
      <c r="N380" s="2">
        <f t="shared" si="45"/>
        <v>0</v>
      </c>
      <c r="O380" s="2">
        <f t="shared" si="46"/>
        <v>1</v>
      </c>
    </row>
    <row r="381" spans="1:15" ht="30" customHeight="1">
      <c r="A381" s="7">
        <v>2010</v>
      </c>
      <c r="B381" s="7" t="s">
        <v>833</v>
      </c>
      <c r="C381" s="7" t="s">
        <v>261</v>
      </c>
      <c r="D381" s="9" t="s">
        <v>1359</v>
      </c>
      <c r="E381" s="7" t="s">
        <v>1360</v>
      </c>
      <c r="F381" s="7">
        <v>87</v>
      </c>
      <c r="G381" s="7" t="s">
        <v>1361</v>
      </c>
      <c r="H381" s="7" t="s">
        <v>457</v>
      </c>
      <c r="I381" s="14"/>
      <c r="J381" s="15"/>
      <c r="K381" s="3">
        <f t="shared" si="42"/>
        <v>0</v>
      </c>
      <c r="L381" s="3">
        <f t="shared" si="43"/>
        <v>0</v>
      </c>
      <c r="M381" s="3">
        <f t="shared" si="44"/>
        <v>1</v>
      </c>
      <c r="N381" s="2">
        <f t="shared" si="45"/>
        <v>1</v>
      </c>
      <c r="O381" s="2">
        <f t="shared" si="46"/>
        <v>1</v>
      </c>
    </row>
    <row r="382" spans="1:15" ht="30" customHeight="1">
      <c r="A382" s="7">
        <v>2010</v>
      </c>
      <c r="B382" s="7" t="s">
        <v>837</v>
      </c>
      <c r="C382" s="7" t="s">
        <v>277</v>
      </c>
      <c r="D382" s="9" t="s">
        <v>1362</v>
      </c>
      <c r="E382" s="7" t="s">
        <v>1363</v>
      </c>
      <c r="F382" s="7">
        <v>97</v>
      </c>
      <c r="G382" s="7" t="s">
        <v>1364</v>
      </c>
      <c r="H382" s="7" t="s">
        <v>457</v>
      </c>
      <c r="I382" s="14"/>
      <c r="J382" s="15"/>
      <c r="K382" s="3">
        <f t="shared" si="42"/>
        <v>0</v>
      </c>
      <c r="L382" s="3">
        <f t="shared" si="43"/>
        <v>0</v>
      </c>
      <c r="M382" s="3">
        <f t="shared" si="44"/>
        <v>0</v>
      </c>
      <c r="N382" s="2">
        <f t="shared" si="45"/>
        <v>0</v>
      </c>
      <c r="O382" s="2">
        <f t="shared" si="46"/>
        <v>1</v>
      </c>
    </row>
    <row r="383" spans="1:15" ht="30" customHeight="1">
      <c r="A383" s="7">
        <v>2010</v>
      </c>
      <c r="B383" s="7" t="s">
        <v>1365</v>
      </c>
      <c r="C383" s="7" t="s">
        <v>1366</v>
      </c>
      <c r="D383" s="9" t="s">
        <v>1367</v>
      </c>
      <c r="E383" s="7" t="s">
        <v>1368</v>
      </c>
      <c r="F383" s="7">
        <v>33</v>
      </c>
      <c r="G383" s="7" t="s">
        <v>1369</v>
      </c>
      <c r="H383" s="7" t="s">
        <v>457</v>
      </c>
      <c r="I383" s="14"/>
      <c r="J383" s="15"/>
      <c r="K383" s="3">
        <f t="shared" si="42"/>
        <v>0</v>
      </c>
      <c r="L383" s="3">
        <f t="shared" si="43"/>
        <v>0</v>
      </c>
      <c r="M383" s="3">
        <f t="shared" si="44"/>
        <v>0</v>
      </c>
      <c r="N383" s="2">
        <f t="shared" si="45"/>
        <v>0</v>
      </c>
      <c r="O383" s="2">
        <f t="shared" si="46"/>
        <v>1</v>
      </c>
    </row>
    <row r="384" spans="1:15" ht="30" customHeight="1">
      <c r="A384" s="7">
        <v>2010</v>
      </c>
      <c r="B384" s="7" t="s">
        <v>1370</v>
      </c>
      <c r="C384" s="7" t="s">
        <v>1070</v>
      </c>
      <c r="D384" s="9" t="s">
        <v>1371</v>
      </c>
      <c r="E384" s="7" t="s">
        <v>1372</v>
      </c>
      <c r="F384" s="7">
        <v>87</v>
      </c>
      <c r="G384" s="7" t="s">
        <v>1373</v>
      </c>
      <c r="H384" s="7" t="s">
        <v>457</v>
      </c>
      <c r="I384" s="14"/>
      <c r="J384" s="15"/>
      <c r="K384" s="3">
        <f t="shared" si="42"/>
        <v>0</v>
      </c>
      <c r="L384" s="3">
        <f t="shared" si="43"/>
        <v>0</v>
      </c>
      <c r="M384" s="3">
        <f t="shared" si="44"/>
        <v>1</v>
      </c>
      <c r="N384" s="2">
        <f t="shared" si="45"/>
        <v>1</v>
      </c>
      <c r="O384" s="2">
        <f t="shared" si="46"/>
        <v>1</v>
      </c>
    </row>
    <row r="385" spans="1:15" ht="30" customHeight="1">
      <c r="A385" s="7">
        <v>2010</v>
      </c>
      <c r="B385" s="7" t="s">
        <v>717</v>
      </c>
      <c r="C385" s="7" t="s">
        <v>672</v>
      </c>
      <c r="D385" s="9" t="s">
        <v>1374</v>
      </c>
      <c r="E385" s="7" t="s">
        <v>1168</v>
      </c>
      <c r="F385" s="7">
        <v>87</v>
      </c>
      <c r="G385" s="7" t="s">
        <v>1375</v>
      </c>
      <c r="H385" s="7" t="s">
        <v>457</v>
      </c>
      <c r="I385" s="14"/>
      <c r="J385" s="15"/>
      <c r="K385" s="3">
        <f t="shared" si="42"/>
        <v>0</v>
      </c>
      <c r="L385" s="3">
        <f t="shared" si="43"/>
        <v>0</v>
      </c>
      <c r="M385" s="3">
        <f t="shared" si="44"/>
        <v>1</v>
      </c>
      <c r="N385" s="2">
        <f t="shared" si="45"/>
        <v>1</v>
      </c>
      <c r="O385" s="2">
        <f t="shared" si="46"/>
        <v>1</v>
      </c>
    </row>
    <row r="386" spans="1:15" ht="30" customHeight="1">
      <c r="A386" s="10"/>
      <c r="B386" s="10"/>
      <c r="C386" s="10"/>
      <c r="D386" s="8"/>
      <c r="E386" s="10"/>
      <c r="F386" s="10"/>
      <c r="G386" s="10"/>
      <c r="H386" s="10"/>
      <c r="I386" s="14"/>
      <c r="J386" s="15"/>
      <c r="K386" s="11">
        <f t="shared" ref="K386:O386" si="47">SUM(K336:K385)</f>
        <v>7</v>
      </c>
      <c r="L386" s="3">
        <f t="shared" si="47"/>
        <v>4</v>
      </c>
      <c r="M386" s="3">
        <f t="shared" si="47"/>
        <v>18</v>
      </c>
      <c r="N386" s="12">
        <f t="shared" si="47"/>
        <v>29</v>
      </c>
      <c r="O386" s="12">
        <f t="shared" si="47"/>
        <v>48</v>
      </c>
    </row>
    <row r="387" spans="1:15" ht="30" customHeight="1">
      <c r="A387" s="7">
        <v>2011</v>
      </c>
      <c r="B387" s="7" t="s">
        <v>1376</v>
      </c>
      <c r="C387" s="7" t="s">
        <v>672</v>
      </c>
      <c r="D387" s="9" t="s">
        <v>1377</v>
      </c>
      <c r="E387" s="7" t="s">
        <v>1378</v>
      </c>
      <c r="F387" s="7">
        <v>42</v>
      </c>
      <c r="G387" s="7" t="s">
        <v>1379</v>
      </c>
      <c r="H387" s="7" t="s">
        <v>367</v>
      </c>
      <c r="I387" s="14"/>
      <c r="J387" s="15"/>
      <c r="K387" s="3">
        <f t="shared" ref="K387:K431" si="48">IF(F387=23,1,0)</f>
        <v>0</v>
      </c>
      <c r="L387" s="3">
        <f t="shared" ref="L387:L431" si="49">IF(F387=19,1,0)</f>
        <v>0</v>
      </c>
      <c r="M387" s="3">
        <f t="shared" ref="M387:M431" si="50">IF(F387=87,1,0)</f>
        <v>0</v>
      </c>
      <c r="N387" s="2">
        <f t="shared" ref="N387:N431" si="51">SUM(K387:M387)</f>
        <v>0</v>
      </c>
      <c r="O387" s="2">
        <f t="shared" ref="O387:O431" si="52">COUNT(F387)</f>
        <v>1</v>
      </c>
    </row>
    <row r="388" spans="1:15" ht="30" customHeight="1">
      <c r="A388" s="7">
        <v>2011</v>
      </c>
      <c r="B388" s="7" t="s">
        <v>1380</v>
      </c>
      <c r="C388" s="7" t="s">
        <v>1381</v>
      </c>
      <c r="D388" s="9" t="s">
        <v>1382</v>
      </c>
      <c r="E388" s="7" t="s">
        <v>1383</v>
      </c>
      <c r="F388" s="7">
        <v>87</v>
      </c>
      <c r="G388" s="7" t="s">
        <v>1384</v>
      </c>
      <c r="H388" s="7" t="s">
        <v>367</v>
      </c>
      <c r="I388" s="14"/>
      <c r="J388" s="15"/>
      <c r="K388" s="3">
        <f t="shared" si="48"/>
        <v>0</v>
      </c>
      <c r="L388" s="3">
        <f t="shared" si="49"/>
        <v>0</v>
      </c>
      <c r="M388" s="3">
        <f t="shared" si="50"/>
        <v>1</v>
      </c>
      <c r="N388" s="2">
        <f t="shared" si="51"/>
        <v>1</v>
      </c>
      <c r="O388" s="2">
        <f t="shared" si="52"/>
        <v>1</v>
      </c>
    </row>
    <row r="389" spans="1:15" ht="30" customHeight="1">
      <c r="A389" s="7">
        <v>2011</v>
      </c>
      <c r="B389" s="7" t="s">
        <v>695</v>
      </c>
      <c r="C389" s="7" t="s">
        <v>363</v>
      </c>
      <c r="D389" s="9" t="s">
        <v>1385</v>
      </c>
      <c r="E389" s="7" t="s">
        <v>1386</v>
      </c>
      <c r="F389" s="7">
        <v>87</v>
      </c>
      <c r="G389" s="7" t="s">
        <v>1387</v>
      </c>
      <c r="H389" s="7" t="s">
        <v>367</v>
      </c>
      <c r="I389" s="14"/>
      <c r="J389" s="15"/>
      <c r="K389" s="3">
        <f t="shared" si="48"/>
        <v>0</v>
      </c>
      <c r="L389" s="3">
        <f t="shared" si="49"/>
        <v>0</v>
      </c>
      <c r="M389" s="3">
        <f t="shared" si="50"/>
        <v>1</v>
      </c>
      <c r="N389" s="2">
        <f t="shared" si="51"/>
        <v>1</v>
      </c>
      <c r="O389" s="2">
        <f t="shared" si="52"/>
        <v>1</v>
      </c>
    </row>
    <row r="390" spans="1:15" ht="30" customHeight="1">
      <c r="A390" s="7">
        <v>2011</v>
      </c>
      <c r="B390" s="7" t="s">
        <v>1388</v>
      </c>
      <c r="C390" s="7" t="s">
        <v>1389</v>
      </c>
      <c r="D390" s="9" t="s">
        <v>1390</v>
      </c>
      <c r="E390" s="7" t="s">
        <v>1391</v>
      </c>
      <c r="F390" s="7">
        <v>56</v>
      </c>
      <c r="G390" s="7" t="s">
        <v>1392</v>
      </c>
      <c r="H390" s="7" t="s">
        <v>367</v>
      </c>
      <c r="I390" s="14"/>
      <c r="J390" s="15"/>
      <c r="K390" s="3">
        <f t="shared" si="48"/>
        <v>0</v>
      </c>
      <c r="L390" s="3">
        <f t="shared" si="49"/>
        <v>0</v>
      </c>
      <c r="M390" s="3">
        <f t="shared" si="50"/>
        <v>0</v>
      </c>
      <c r="N390" s="2">
        <f t="shared" si="51"/>
        <v>0</v>
      </c>
      <c r="O390" s="2">
        <f t="shared" si="52"/>
        <v>1</v>
      </c>
    </row>
    <row r="391" spans="1:15" ht="30" customHeight="1">
      <c r="A391" s="7">
        <v>2011</v>
      </c>
      <c r="B391" s="7" t="s">
        <v>1393</v>
      </c>
      <c r="C391" s="7" t="s">
        <v>1394</v>
      </c>
      <c r="D391" s="9" t="s">
        <v>1395</v>
      </c>
      <c r="E391" s="7" t="s">
        <v>1396</v>
      </c>
      <c r="F391" s="7">
        <v>87</v>
      </c>
      <c r="G391" s="7" t="s">
        <v>1397</v>
      </c>
      <c r="H391" s="7" t="s">
        <v>367</v>
      </c>
      <c r="I391" s="14"/>
      <c r="J391" s="15"/>
      <c r="K391" s="3">
        <f t="shared" si="48"/>
        <v>0</v>
      </c>
      <c r="L391" s="3">
        <f t="shared" si="49"/>
        <v>0</v>
      </c>
      <c r="M391" s="3">
        <f t="shared" si="50"/>
        <v>1</v>
      </c>
      <c r="N391" s="2">
        <f t="shared" si="51"/>
        <v>1</v>
      </c>
      <c r="O391" s="2">
        <f t="shared" si="52"/>
        <v>1</v>
      </c>
    </row>
    <row r="392" spans="1:15" ht="30" customHeight="1">
      <c r="A392" s="7">
        <v>2011</v>
      </c>
      <c r="B392" s="7" t="s">
        <v>1398</v>
      </c>
      <c r="C392" s="7" t="s">
        <v>1399</v>
      </c>
      <c r="D392" s="9" t="s">
        <v>1400</v>
      </c>
      <c r="E392" s="7" t="s">
        <v>1314</v>
      </c>
      <c r="F392" s="7">
        <v>23</v>
      </c>
      <c r="G392" s="7" t="s">
        <v>1315</v>
      </c>
      <c r="H392" s="7" t="s">
        <v>367</v>
      </c>
      <c r="I392" s="14"/>
      <c r="J392" s="15"/>
      <c r="K392" s="3">
        <f t="shared" si="48"/>
        <v>1</v>
      </c>
      <c r="L392" s="3">
        <f t="shared" si="49"/>
        <v>0</v>
      </c>
      <c r="M392" s="3">
        <f t="shared" si="50"/>
        <v>0</v>
      </c>
      <c r="N392" s="2">
        <f t="shared" si="51"/>
        <v>1</v>
      </c>
      <c r="O392" s="2">
        <f t="shared" si="52"/>
        <v>1</v>
      </c>
    </row>
    <row r="393" spans="1:15" ht="30" customHeight="1">
      <c r="A393" s="7">
        <v>2011</v>
      </c>
      <c r="B393" s="7" t="s">
        <v>1401</v>
      </c>
      <c r="C393" s="7" t="s">
        <v>369</v>
      </c>
      <c r="D393" s="9" t="s">
        <v>1402</v>
      </c>
      <c r="E393" s="7" t="s">
        <v>1403</v>
      </c>
      <c r="F393" s="7">
        <v>19</v>
      </c>
      <c r="G393" s="7" t="s">
        <v>1404</v>
      </c>
      <c r="H393" s="7" t="s">
        <v>367</v>
      </c>
      <c r="I393" s="14"/>
      <c r="J393" s="15"/>
      <c r="K393" s="3">
        <f t="shared" si="48"/>
        <v>0</v>
      </c>
      <c r="L393" s="3">
        <f t="shared" si="49"/>
        <v>1</v>
      </c>
      <c r="M393" s="3">
        <f t="shared" si="50"/>
        <v>0</v>
      </c>
      <c r="N393" s="2">
        <f t="shared" si="51"/>
        <v>1</v>
      </c>
      <c r="O393" s="2">
        <f t="shared" si="52"/>
        <v>1</v>
      </c>
    </row>
    <row r="394" spans="1:15" ht="30" customHeight="1">
      <c r="A394" s="7">
        <v>2011</v>
      </c>
      <c r="B394" s="7" t="s">
        <v>1405</v>
      </c>
      <c r="C394" s="7" t="s">
        <v>741</v>
      </c>
      <c r="D394" s="9" t="s">
        <v>1406</v>
      </c>
      <c r="E394" s="7" t="s">
        <v>1407</v>
      </c>
      <c r="F394" s="7">
        <v>87</v>
      </c>
      <c r="G394" s="7" t="s">
        <v>1408</v>
      </c>
      <c r="H394" s="7" t="s">
        <v>367</v>
      </c>
      <c r="I394" s="14"/>
      <c r="J394" s="15"/>
      <c r="K394" s="3">
        <f t="shared" si="48"/>
        <v>0</v>
      </c>
      <c r="L394" s="3">
        <f t="shared" si="49"/>
        <v>0</v>
      </c>
      <c r="M394" s="3">
        <f t="shared" si="50"/>
        <v>1</v>
      </c>
      <c r="N394" s="2">
        <f t="shared" si="51"/>
        <v>1</v>
      </c>
      <c r="O394" s="2">
        <f t="shared" si="52"/>
        <v>1</v>
      </c>
    </row>
    <row r="395" spans="1:15" ht="30" customHeight="1">
      <c r="A395" s="7">
        <v>2011</v>
      </c>
      <c r="B395" s="7" t="s">
        <v>1409</v>
      </c>
      <c r="C395" s="7" t="s">
        <v>14</v>
      </c>
      <c r="D395" s="9" t="s">
        <v>1410</v>
      </c>
      <c r="E395" s="7" t="s">
        <v>1407</v>
      </c>
      <c r="F395" s="7">
        <v>87</v>
      </c>
      <c r="G395" s="7" t="s">
        <v>1408</v>
      </c>
      <c r="H395" s="7" t="s">
        <v>367</v>
      </c>
      <c r="I395" s="14"/>
      <c r="J395" s="15"/>
      <c r="K395" s="3">
        <f t="shared" si="48"/>
        <v>0</v>
      </c>
      <c r="L395" s="3">
        <f t="shared" si="49"/>
        <v>0</v>
      </c>
      <c r="M395" s="3">
        <f t="shared" si="50"/>
        <v>1</v>
      </c>
      <c r="N395" s="2">
        <f t="shared" si="51"/>
        <v>1</v>
      </c>
      <c r="O395" s="2">
        <f t="shared" si="52"/>
        <v>1</v>
      </c>
    </row>
    <row r="396" spans="1:15" ht="30" customHeight="1">
      <c r="A396" s="7">
        <v>2011</v>
      </c>
      <c r="B396" s="7" t="s">
        <v>1411</v>
      </c>
      <c r="C396" s="7" t="s">
        <v>1412</v>
      </c>
      <c r="D396" s="9" t="s">
        <v>1413</v>
      </c>
      <c r="E396" s="7" t="s">
        <v>1414</v>
      </c>
      <c r="F396" s="7">
        <v>87</v>
      </c>
      <c r="G396" s="7" t="s">
        <v>1415</v>
      </c>
      <c r="H396" s="7" t="s">
        <v>367</v>
      </c>
      <c r="I396" s="14"/>
      <c r="J396" s="15"/>
      <c r="K396" s="3">
        <f t="shared" si="48"/>
        <v>0</v>
      </c>
      <c r="L396" s="3">
        <f t="shared" si="49"/>
        <v>0</v>
      </c>
      <c r="M396" s="3">
        <f t="shared" si="50"/>
        <v>1</v>
      </c>
      <c r="N396" s="2">
        <f t="shared" si="51"/>
        <v>1</v>
      </c>
      <c r="O396" s="2">
        <f t="shared" si="52"/>
        <v>1</v>
      </c>
    </row>
    <row r="397" spans="1:15" ht="30" customHeight="1">
      <c r="A397" s="7">
        <v>2011</v>
      </c>
      <c r="B397" s="7" t="s">
        <v>1416</v>
      </c>
      <c r="C397" s="7" t="s">
        <v>672</v>
      </c>
      <c r="D397" s="9" t="s">
        <v>1417</v>
      </c>
      <c r="E397" s="7" t="s">
        <v>1418</v>
      </c>
      <c r="F397" s="7">
        <v>87</v>
      </c>
      <c r="G397" s="7" t="s">
        <v>1419</v>
      </c>
      <c r="H397" s="7" t="s">
        <v>367</v>
      </c>
      <c r="I397" s="14"/>
      <c r="J397" s="15"/>
      <c r="K397" s="3">
        <f t="shared" si="48"/>
        <v>0</v>
      </c>
      <c r="L397" s="3">
        <f t="shared" si="49"/>
        <v>0</v>
      </c>
      <c r="M397" s="3">
        <f t="shared" si="50"/>
        <v>1</v>
      </c>
      <c r="N397" s="2">
        <f t="shared" si="51"/>
        <v>1</v>
      </c>
      <c r="O397" s="2">
        <f t="shared" si="52"/>
        <v>1</v>
      </c>
    </row>
    <row r="398" spans="1:15" ht="30" customHeight="1">
      <c r="A398" s="7">
        <v>2011</v>
      </c>
      <c r="B398" s="7" t="s">
        <v>1420</v>
      </c>
      <c r="C398" s="7" t="s">
        <v>1421</v>
      </c>
      <c r="D398" s="9" t="s">
        <v>1422</v>
      </c>
      <c r="E398" s="7" t="s">
        <v>1423</v>
      </c>
      <c r="F398" s="7">
        <v>19</v>
      </c>
      <c r="G398" s="7" t="s">
        <v>1424</v>
      </c>
      <c r="H398" s="7" t="s">
        <v>367</v>
      </c>
      <c r="I398" s="14"/>
      <c r="J398" s="15"/>
      <c r="K398" s="3">
        <f t="shared" si="48"/>
        <v>0</v>
      </c>
      <c r="L398" s="3">
        <f t="shared" si="49"/>
        <v>1</v>
      </c>
      <c r="M398" s="3">
        <f t="shared" si="50"/>
        <v>0</v>
      </c>
      <c r="N398" s="2">
        <f t="shared" si="51"/>
        <v>1</v>
      </c>
      <c r="O398" s="2">
        <f t="shared" si="52"/>
        <v>1</v>
      </c>
    </row>
    <row r="399" spans="1:15" ht="30" customHeight="1">
      <c r="A399" s="7">
        <v>2011</v>
      </c>
      <c r="B399" s="7" t="s">
        <v>1425</v>
      </c>
      <c r="C399" s="7" t="s">
        <v>852</v>
      </c>
      <c r="D399" s="9" t="s">
        <v>1426</v>
      </c>
      <c r="E399" s="7" t="s">
        <v>1427</v>
      </c>
      <c r="F399" s="7">
        <v>3</v>
      </c>
      <c r="G399" s="7" t="s">
        <v>1428</v>
      </c>
      <c r="H399" s="7" t="s">
        <v>367</v>
      </c>
      <c r="I399" s="14"/>
      <c r="J399" s="15"/>
      <c r="K399" s="3">
        <f t="shared" si="48"/>
        <v>0</v>
      </c>
      <c r="L399" s="3">
        <f t="shared" si="49"/>
        <v>0</v>
      </c>
      <c r="M399" s="3">
        <f t="shared" si="50"/>
        <v>0</v>
      </c>
      <c r="N399" s="2">
        <f t="shared" si="51"/>
        <v>0</v>
      </c>
      <c r="O399" s="2">
        <f t="shared" si="52"/>
        <v>1</v>
      </c>
    </row>
    <row r="400" spans="1:15" ht="30" customHeight="1">
      <c r="A400" s="7">
        <v>2011</v>
      </c>
      <c r="B400" s="7" t="s">
        <v>1429</v>
      </c>
      <c r="C400" s="7" t="s">
        <v>1430</v>
      </c>
      <c r="D400" s="9" t="s">
        <v>1431</v>
      </c>
      <c r="E400" s="7" t="s">
        <v>1432</v>
      </c>
      <c r="F400" s="7">
        <v>15</v>
      </c>
      <c r="G400" s="7" t="s">
        <v>1433</v>
      </c>
      <c r="H400" s="7" t="s">
        <v>367</v>
      </c>
      <c r="I400" s="14"/>
      <c r="J400" s="15"/>
      <c r="K400" s="3">
        <f t="shared" si="48"/>
        <v>0</v>
      </c>
      <c r="L400" s="3">
        <f t="shared" si="49"/>
        <v>0</v>
      </c>
      <c r="M400" s="3">
        <f t="shared" si="50"/>
        <v>0</v>
      </c>
      <c r="N400" s="2">
        <f t="shared" si="51"/>
        <v>0</v>
      </c>
      <c r="O400" s="2">
        <f t="shared" si="52"/>
        <v>1</v>
      </c>
    </row>
    <row r="401" spans="1:15" ht="30" customHeight="1">
      <c r="A401" s="7">
        <v>2011</v>
      </c>
      <c r="B401" s="7" t="s">
        <v>1434</v>
      </c>
      <c r="C401" s="7" t="s">
        <v>841</v>
      </c>
      <c r="D401" s="9" t="s">
        <v>1435</v>
      </c>
      <c r="E401" s="7" t="s">
        <v>1436</v>
      </c>
      <c r="F401" s="7">
        <v>3</v>
      </c>
      <c r="G401" s="7" t="s">
        <v>1437</v>
      </c>
      <c r="H401" s="7" t="s">
        <v>367</v>
      </c>
      <c r="I401" s="14"/>
      <c r="J401" s="15"/>
      <c r="K401" s="3">
        <f t="shared" si="48"/>
        <v>0</v>
      </c>
      <c r="L401" s="3">
        <f t="shared" si="49"/>
        <v>0</v>
      </c>
      <c r="M401" s="3">
        <f t="shared" si="50"/>
        <v>0</v>
      </c>
      <c r="N401" s="2">
        <f t="shared" si="51"/>
        <v>0</v>
      </c>
      <c r="O401" s="2">
        <f t="shared" si="52"/>
        <v>1</v>
      </c>
    </row>
    <row r="402" spans="1:15" ht="30" customHeight="1">
      <c r="A402" s="7">
        <v>2011</v>
      </c>
      <c r="B402" s="7" t="s">
        <v>1438</v>
      </c>
      <c r="C402" s="7" t="s">
        <v>1439</v>
      </c>
      <c r="D402" s="8"/>
      <c r="E402" s="7" t="s">
        <v>1440</v>
      </c>
      <c r="F402" s="7">
        <v>46</v>
      </c>
      <c r="G402" s="7" t="s">
        <v>1441</v>
      </c>
      <c r="H402" s="7" t="s">
        <v>367</v>
      </c>
      <c r="I402" s="14"/>
      <c r="J402" s="15"/>
      <c r="K402" s="3">
        <f t="shared" si="48"/>
        <v>0</v>
      </c>
      <c r="L402" s="3">
        <f t="shared" si="49"/>
        <v>0</v>
      </c>
      <c r="M402" s="3">
        <f t="shared" si="50"/>
        <v>0</v>
      </c>
      <c r="N402" s="2">
        <f t="shared" si="51"/>
        <v>0</v>
      </c>
      <c r="O402" s="2">
        <f t="shared" si="52"/>
        <v>1</v>
      </c>
    </row>
    <row r="403" spans="1:15" ht="30" customHeight="1">
      <c r="A403" s="10"/>
      <c r="B403" s="10"/>
      <c r="C403" s="10"/>
      <c r="D403" s="8"/>
      <c r="E403" s="10"/>
      <c r="F403" s="10"/>
      <c r="G403" s="10"/>
      <c r="H403" s="10"/>
      <c r="I403" s="14"/>
      <c r="J403" s="15"/>
      <c r="K403" s="3">
        <f t="shared" si="48"/>
        <v>0</v>
      </c>
      <c r="L403" s="3">
        <f t="shared" si="49"/>
        <v>0</v>
      </c>
      <c r="M403" s="3">
        <f t="shared" si="50"/>
        <v>0</v>
      </c>
      <c r="N403" s="2">
        <f t="shared" si="51"/>
        <v>0</v>
      </c>
      <c r="O403" s="2">
        <f t="shared" si="52"/>
        <v>0</v>
      </c>
    </row>
    <row r="404" spans="1:15" ht="30" customHeight="1">
      <c r="A404" s="7">
        <v>2011</v>
      </c>
      <c r="B404" s="7" t="s">
        <v>1442</v>
      </c>
      <c r="C404" s="7" t="s">
        <v>1443</v>
      </c>
      <c r="D404" s="9" t="s">
        <v>1444</v>
      </c>
      <c r="E404" s="7" t="s">
        <v>541</v>
      </c>
      <c r="F404" s="7">
        <v>100</v>
      </c>
      <c r="G404" s="7" t="s">
        <v>1445</v>
      </c>
      <c r="H404" s="7" t="s">
        <v>432</v>
      </c>
      <c r="I404" s="14"/>
      <c r="J404" s="15"/>
      <c r="K404" s="3">
        <f t="shared" si="48"/>
        <v>0</v>
      </c>
      <c r="L404" s="3">
        <f t="shared" si="49"/>
        <v>0</v>
      </c>
      <c r="M404" s="3">
        <f t="shared" si="50"/>
        <v>0</v>
      </c>
      <c r="N404" s="2">
        <f t="shared" si="51"/>
        <v>0</v>
      </c>
      <c r="O404" s="2">
        <f t="shared" si="52"/>
        <v>1</v>
      </c>
    </row>
    <row r="405" spans="1:15" ht="30" customHeight="1">
      <c r="A405" s="7">
        <v>2011</v>
      </c>
      <c r="B405" s="7" t="s">
        <v>1446</v>
      </c>
      <c r="C405" s="7" t="s">
        <v>1447</v>
      </c>
      <c r="D405" s="9" t="s">
        <v>1448</v>
      </c>
      <c r="E405" s="7" t="s">
        <v>1449</v>
      </c>
      <c r="F405" s="7">
        <v>30</v>
      </c>
      <c r="G405" s="7" t="s">
        <v>1450</v>
      </c>
      <c r="H405" s="7" t="s">
        <v>432</v>
      </c>
      <c r="I405" s="14"/>
      <c r="J405" s="15"/>
      <c r="K405" s="3">
        <f t="shared" si="48"/>
        <v>0</v>
      </c>
      <c r="L405" s="3">
        <f t="shared" si="49"/>
        <v>0</v>
      </c>
      <c r="M405" s="3">
        <f t="shared" si="50"/>
        <v>0</v>
      </c>
      <c r="N405" s="2">
        <f t="shared" si="51"/>
        <v>0</v>
      </c>
      <c r="O405" s="2">
        <f t="shared" si="52"/>
        <v>1</v>
      </c>
    </row>
    <row r="406" spans="1:15" ht="30" customHeight="1">
      <c r="A406" s="7">
        <v>2011</v>
      </c>
      <c r="B406" s="7" t="s">
        <v>1451</v>
      </c>
      <c r="C406" s="7" t="s">
        <v>1452</v>
      </c>
      <c r="D406" s="9" t="s">
        <v>1453</v>
      </c>
      <c r="E406" s="7" t="s">
        <v>1454</v>
      </c>
      <c r="F406" s="7">
        <v>19</v>
      </c>
      <c r="G406" s="7" t="s">
        <v>1455</v>
      </c>
      <c r="H406" s="7" t="s">
        <v>432</v>
      </c>
      <c r="I406" s="14"/>
      <c r="J406" s="15"/>
      <c r="K406" s="3">
        <f t="shared" si="48"/>
        <v>0</v>
      </c>
      <c r="L406" s="3">
        <f t="shared" si="49"/>
        <v>1</v>
      </c>
      <c r="M406" s="3">
        <f t="shared" si="50"/>
        <v>0</v>
      </c>
      <c r="N406" s="2">
        <f t="shared" si="51"/>
        <v>1</v>
      </c>
      <c r="O406" s="2">
        <f t="shared" si="52"/>
        <v>1</v>
      </c>
    </row>
    <row r="407" spans="1:15" ht="30" customHeight="1">
      <c r="A407" s="7">
        <v>2011</v>
      </c>
      <c r="B407" s="7" t="s">
        <v>1272</v>
      </c>
      <c r="C407" s="7" t="s">
        <v>1273</v>
      </c>
      <c r="D407" s="9" t="s">
        <v>1456</v>
      </c>
      <c r="E407" s="7" t="s">
        <v>1457</v>
      </c>
      <c r="F407" s="7">
        <v>19</v>
      </c>
      <c r="G407" s="7" t="s">
        <v>1458</v>
      </c>
      <c r="H407" s="7" t="s">
        <v>432</v>
      </c>
      <c r="I407" s="14"/>
      <c r="J407" s="15"/>
      <c r="K407" s="3">
        <f t="shared" si="48"/>
        <v>0</v>
      </c>
      <c r="L407" s="3">
        <f t="shared" si="49"/>
        <v>1</v>
      </c>
      <c r="M407" s="3">
        <f t="shared" si="50"/>
        <v>0</v>
      </c>
      <c r="N407" s="2">
        <f t="shared" si="51"/>
        <v>1</v>
      </c>
      <c r="O407" s="2">
        <f t="shared" si="52"/>
        <v>1</v>
      </c>
    </row>
    <row r="408" spans="1:15" ht="30" customHeight="1">
      <c r="A408" s="7">
        <v>2011</v>
      </c>
      <c r="B408" s="7" t="s">
        <v>1459</v>
      </c>
      <c r="C408" s="7" t="s">
        <v>209</v>
      </c>
      <c r="D408" s="9" t="s">
        <v>1460</v>
      </c>
      <c r="E408" s="7" t="s">
        <v>1461</v>
      </c>
      <c r="F408" s="7">
        <v>79</v>
      </c>
      <c r="G408" s="7" t="s">
        <v>1462</v>
      </c>
      <c r="H408" s="7" t="s">
        <v>432</v>
      </c>
      <c r="I408" s="14"/>
      <c r="J408" s="15"/>
      <c r="K408" s="3">
        <f t="shared" si="48"/>
        <v>0</v>
      </c>
      <c r="L408" s="3">
        <f t="shared" si="49"/>
        <v>0</v>
      </c>
      <c r="M408" s="3">
        <f t="shared" si="50"/>
        <v>0</v>
      </c>
      <c r="N408" s="2">
        <f t="shared" si="51"/>
        <v>0</v>
      </c>
      <c r="O408" s="2">
        <f t="shared" si="52"/>
        <v>1</v>
      </c>
    </row>
    <row r="409" spans="1:15" ht="30" customHeight="1">
      <c r="A409" s="7">
        <v>2011</v>
      </c>
      <c r="B409" s="7" t="s">
        <v>1255</v>
      </c>
      <c r="C409" s="7" t="s">
        <v>253</v>
      </c>
      <c r="D409" s="9" t="s">
        <v>1463</v>
      </c>
      <c r="E409" s="7" t="s">
        <v>1464</v>
      </c>
      <c r="F409" s="7">
        <v>87</v>
      </c>
      <c r="G409" s="7" t="s">
        <v>1465</v>
      </c>
      <c r="H409" s="7" t="s">
        <v>432</v>
      </c>
      <c r="I409" s="14"/>
      <c r="J409" s="15"/>
      <c r="K409" s="3">
        <f t="shared" si="48"/>
        <v>0</v>
      </c>
      <c r="L409" s="3">
        <f t="shared" si="49"/>
        <v>0</v>
      </c>
      <c r="M409" s="3">
        <f t="shared" si="50"/>
        <v>1</v>
      </c>
      <c r="N409" s="2">
        <f t="shared" si="51"/>
        <v>1</v>
      </c>
      <c r="O409" s="2">
        <f t="shared" si="52"/>
        <v>1</v>
      </c>
    </row>
    <row r="410" spans="1:15" ht="30" customHeight="1">
      <c r="A410" s="7">
        <v>2011</v>
      </c>
      <c r="B410" s="7" t="s">
        <v>1466</v>
      </c>
      <c r="C410" s="7" t="s">
        <v>1244</v>
      </c>
      <c r="D410" s="9" t="s">
        <v>1467</v>
      </c>
      <c r="E410" s="7" t="s">
        <v>1468</v>
      </c>
      <c r="F410" s="7">
        <v>63</v>
      </c>
      <c r="G410" s="7" t="s">
        <v>1469</v>
      </c>
      <c r="H410" s="7" t="s">
        <v>432</v>
      </c>
      <c r="I410" s="14"/>
      <c r="J410" s="15"/>
      <c r="K410" s="3">
        <f t="shared" si="48"/>
        <v>0</v>
      </c>
      <c r="L410" s="3">
        <f t="shared" si="49"/>
        <v>0</v>
      </c>
      <c r="M410" s="3">
        <f t="shared" si="50"/>
        <v>0</v>
      </c>
      <c r="N410" s="2">
        <f t="shared" si="51"/>
        <v>0</v>
      </c>
      <c r="O410" s="2">
        <f t="shared" si="52"/>
        <v>1</v>
      </c>
    </row>
    <row r="411" spans="1:15" ht="30" customHeight="1">
      <c r="A411" s="7">
        <v>2011</v>
      </c>
      <c r="B411" s="7" t="s">
        <v>1470</v>
      </c>
      <c r="C411" s="7" t="s">
        <v>124</v>
      </c>
      <c r="D411" s="9" t="s">
        <v>1471</v>
      </c>
      <c r="E411" s="7" t="s">
        <v>1472</v>
      </c>
      <c r="F411" s="7">
        <v>87</v>
      </c>
      <c r="G411" s="7" t="s">
        <v>1473</v>
      </c>
      <c r="H411" s="7" t="s">
        <v>432</v>
      </c>
      <c r="I411" s="14"/>
      <c r="J411" s="15"/>
      <c r="K411" s="3">
        <f t="shared" si="48"/>
        <v>0</v>
      </c>
      <c r="L411" s="3">
        <f t="shared" si="49"/>
        <v>0</v>
      </c>
      <c r="M411" s="3">
        <f t="shared" si="50"/>
        <v>1</v>
      </c>
      <c r="N411" s="2">
        <f t="shared" si="51"/>
        <v>1</v>
      </c>
      <c r="O411" s="2">
        <f t="shared" si="52"/>
        <v>1</v>
      </c>
    </row>
    <row r="412" spans="1:15" ht="30" customHeight="1">
      <c r="A412" s="7">
        <v>2011</v>
      </c>
      <c r="B412" s="7" t="s">
        <v>1277</v>
      </c>
      <c r="C412" s="7" t="s">
        <v>408</v>
      </c>
      <c r="D412" s="9" t="s">
        <v>1474</v>
      </c>
      <c r="E412" s="7" t="s">
        <v>685</v>
      </c>
      <c r="F412" s="7">
        <v>87</v>
      </c>
      <c r="G412" s="7" t="s">
        <v>1475</v>
      </c>
      <c r="H412" s="7" t="s">
        <v>432</v>
      </c>
      <c r="I412" s="14"/>
      <c r="J412" s="15"/>
      <c r="K412" s="3">
        <f t="shared" si="48"/>
        <v>0</v>
      </c>
      <c r="L412" s="3">
        <f t="shared" si="49"/>
        <v>0</v>
      </c>
      <c r="M412" s="3">
        <f t="shared" si="50"/>
        <v>1</v>
      </c>
      <c r="N412" s="2">
        <f t="shared" si="51"/>
        <v>1</v>
      </c>
      <c r="O412" s="2">
        <f t="shared" si="52"/>
        <v>1</v>
      </c>
    </row>
    <row r="413" spans="1:15" ht="30" customHeight="1">
      <c r="A413" s="7">
        <v>2011</v>
      </c>
      <c r="B413" s="7" t="s">
        <v>1267</v>
      </c>
      <c r="C413" s="7" t="s">
        <v>1268</v>
      </c>
      <c r="D413" s="9" t="s">
        <v>1476</v>
      </c>
      <c r="E413" s="7" t="s">
        <v>1477</v>
      </c>
      <c r="F413" s="7">
        <v>41</v>
      </c>
      <c r="G413" s="7" t="s">
        <v>1478</v>
      </c>
      <c r="H413" s="7" t="s">
        <v>432</v>
      </c>
      <c r="I413" s="14"/>
      <c r="J413" s="15"/>
      <c r="K413" s="3">
        <f t="shared" si="48"/>
        <v>0</v>
      </c>
      <c r="L413" s="3">
        <f t="shared" si="49"/>
        <v>0</v>
      </c>
      <c r="M413" s="3">
        <f t="shared" si="50"/>
        <v>0</v>
      </c>
      <c r="N413" s="2">
        <f t="shared" si="51"/>
        <v>0</v>
      </c>
      <c r="O413" s="2">
        <f t="shared" si="52"/>
        <v>1</v>
      </c>
    </row>
    <row r="414" spans="1:15" ht="30" customHeight="1">
      <c r="A414" s="7">
        <v>2011</v>
      </c>
      <c r="B414" s="7" t="s">
        <v>1479</v>
      </c>
      <c r="C414" s="7" t="s">
        <v>954</v>
      </c>
      <c r="D414" s="9" t="s">
        <v>1480</v>
      </c>
      <c r="E414" s="7" t="s">
        <v>1481</v>
      </c>
      <c r="F414" s="7">
        <v>66</v>
      </c>
      <c r="G414" s="7" t="s">
        <v>1482</v>
      </c>
      <c r="H414" s="7" t="s">
        <v>432</v>
      </c>
      <c r="I414" s="14"/>
      <c r="J414" s="15"/>
      <c r="K414" s="3">
        <f t="shared" si="48"/>
        <v>0</v>
      </c>
      <c r="L414" s="3">
        <f t="shared" si="49"/>
        <v>0</v>
      </c>
      <c r="M414" s="3">
        <f t="shared" si="50"/>
        <v>0</v>
      </c>
      <c r="N414" s="2">
        <f t="shared" si="51"/>
        <v>0</v>
      </c>
      <c r="O414" s="2">
        <f t="shared" si="52"/>
        <v>1</v>
      </c>
    </row>
    <row r="415" spans="1:15" ht="30" customHeight="1">
      <c r="A415" s="7">
        <v>2011</v>
      </c>
      <c r="B415" s="7" t="s">
        <v>1235</v>
      </c>
      <c r="C415" s="7" t="s">
        <v>253</v>
      </c>
      <c r="D415" s="9" t="s">
        <v>1483</v>
      </c>
      <c r="E415" s="7" t="s">
        <v>1484</v>
      </c>
      <c r="F415" s="7">
        <v>87</v>
      </c>
      <c r="G415" s="7" t="s">
        <v>1485</v>
      </c>
      <c r="H415" s="7" t="s">
        <v>432</v>
      </c>
      <c r="I415" s="14"/>
      <c r="J415" s="15"/>
      <c r="K415" s="3">
        <f t="shared" si="48"/>
        <v>0</v>
      </c>
      <c r="L415" s="3">
        <f t="shared" si="49"/>
        <v>0</v>
      </c>
      <c r="M415" s="3">
        <f t="shared" si="50"/>
        <v>1</v>
      </c>
      <c r="N415" s="2">
        <f t="shared" si="51"/>
        <v>1</v>
      </c>
      <c r="O415" s="2">
        <f t="shared" si="52"/>
        <v>1</v>
      </c>
    </row>
    <row r="416" spans="1:15" ht="30" customHeight="1">
      <c r="A416" s="7">
        <v>2011</v>
      </c>
      <c r="B416" s="7" t="s">
        <v>1486</v>
      </c>
      <c r="C416" s="7" t="s">
        <v>14</v>
      </c>
      <c r="D416" s="9" t="s">
        <v>1487</v>
      </c>
      <c r="E416" s="7" t="s">
        <v>1488</v>
      </c>
      <c r="F416" s="7">
        <v>63</v>
      </c>
      <c r="G416" s="7" t="s">
        <v>1489</v>
      </c>
      <c r="H416" s="7" t="s">
        <v>432</v>
      </c>
      <c r="I416" s="14"/>
      <c r="J416" s="15"/>
      <c r="K416" s="3">
        <f t="shared" si="48"/>
        <v>0</v>
      </c>
      <c r="L416" s="3">
        <f t="shared" si="49"/>
        <v>0</v>
      </c>
      <c r="M416" s="3">
        <f t="shared" si="50"/>
        <v>0</v>
      </c>
      <c r="N416" s="2">
        <f t="shared" si="51"/>
        <v>0</v>
      </c>
      <c r="O416" s="2">
        <f t="shared" si="52"/>
        <v>1</v>
      </c>
    </row>
    <row r="417" spans="1:15" ht="30" customHeight="1">
      <c r="A417" s="10"/>
      <c r="B417" s="10"/>
      <c r="C417" s="10"/>
      <c r="D417" s="8"/>
      <c r="E417" s="10"/>
      <c r="F417" s="10"/>
      <c r="G417" s="10"/>
      <c r="H417" s="10"/>
      <c r="I417" s="14"/>
      <c r="J417" s="15"/>
      <c r="K417" s="3">
        <f t="shared" si="48"/>
        <v>0</v>
      </c>
      <c r="L417" s="3">
        <f t="shared" si="49"/>
        <v>0</v>
      </c>
      <c r="M417" s="3">
        <f t="shared" si="50"/>
        <v>0</v>
      </c>
      <c r="N417" s="2">
        <f t="shared" si="51"/>
        <v>0</v>
      </c>
      <c r="O417" s="2">
        <f t="shared" si="52"/>
        <v>0</v>
      </c>
    </row>
    <row r="418" spans="1:15" ht="30" customHeight="1">
      <c r="A418" s="7">
        <v>2011</v>
      </c>
      <c r="B418" s="7" t="s">
        <v>1490</v>
      </c>
      <c r="C418" s="7" t="s">
        <v>1491</v>
      </c>
      <c r="D418" s="9" t="s">
        <v>1492</v>
      </c>
      <c r="E418" s="7" t="s">
        <v>578</v>
      </c>
      <c r="F418" s="7">
        <v>16</v>
      </c>
      <c r="G418" s="7" t="s">
        <v>1493</v>
      </c>
      <c r="H418" s="7" t="s">
        <v>457</v>
      </c>
      <c r="I418" s="14"/>
      <c r="J418" s="15"/>
      <c r="K418" s="3">
        <f t="shared" si="48"/>
        <v>0</v>
      </c>
      <c r="L418" s="3">
        <f t="shared" si="49"/>
        <v>0</v>
      </c>
      <c r="M418" s="3">
        <f t="shared" si="50"/>
        <v>0</v>
      </c>
      <c r="N418" s="2">
        <f t="shared" si="51"/>
        <v>0</v>
      </c>
      <c r="O418" s="2">
        <f t="shared" si="52"/>
        <v>1</v>
      </c>
    </row>
    <row r="419" spans="1:15" ht="30" customHeight="1">
      <c r="A419" s="7">
        <v>2011</v>
      </c>
      <c r="B419" s="7" t="s">
        <v>1494</v>
      </c>
      <c r="C419" s="7" t="s">
        <v>236</v>
      </c>
      <c r="D419" s="9" t="s">
        <v>1495</v>
      </c>
      <c r="E419" s="7" t="s">
        <v>1496</v>
      </c>
      <c r="F419" s="7">
        <v>3</v>
      </c>
      <c r="G419" s="7" t="s">
        <v>1497</v>
      </c>
      <c r="H419" s="7" t="s">
        <v>457</v>
      </c>
      <c r="I419" s="14"/>
      <c r="J419" s="15"/>
      <c r="K419" s="3">
        <f t="shared" si="48"/>
        <v>0</v>
      </c>
      <c r="L419" s="3">
        <f t="shared" si="49"/>
        <v>0</v>
      </c>
      <c r="M419" s="3">
        <f t="shared" si="50"/>
        <v>0</v>
      </c>
      <c r="N419" s="2">
        <f t="shared" si="51"/>
        <v>0</v>
      </c>
      <c r="O419" s="2">
        <f t="shared" si="52"/>
        <v>1</v>
      </c>
    </row>
    <row r="420" spans="1:15" ht="30" customHeight="1">
      <c r="A420" s="7">
        <v>2011</v>
      </c>
      <c r="B420" s="7" t="s">
        <v>1058</v>
      </c>
      <c r="C420" s="7" t="s">
        <v>109</v>
      </c>
      <c r="D420" s="9" t="s">
        <v>1498</v>
      </c>
      <c r="E420" s="7" t="s">
        <v>1499</v>
      </c>
      <c r="F420" s="7">
        <v>82</v>
      </c>
      <c r="G420" s="7" t="s">
        <v>1500</v>
      </c>
      <c r="H420" s="7" t="s">
        <v>457</v>
      </c>
      <c r="I420" s="14"/>
      <c r="J420" s="15"/>
      <c r="K420" s="3">
        <f t="shared" si="48"/>
        <v>0</v>
      </c>
      <c r="L420" s="3">
        <f t="shared" si="49"/>
        <v>0</v>
      </c>
      <c r="M420" s="3">
        <f t="shared" si="50"/>
        <v>0</v>
      </c>
      <c r="N420" s="2">
        <f t="shared" si="51"/>
        <v>0</v>
      </c>
      <c r="O420" s="2">
        <f t="shared" si="52"/>
        <v>1</v>
      </c>
    </row>
    <row r="421" spans="1:15" ht="30" customHeight="1">
      <c r="A421" s="7">
        <v>2011</v>
      </c>
      <c r="B421" s="7" t="s">
        <v>1049</v>
      </c>
      <c r="C421" s="7" t="s">
        <v>33</v>
      </c>
      <c r="D421" s="9" t="s">
        <v>1501</v>
      </c>
      <c r="E421" s="7" t="s">
        <v>669</v>
      </c>
      <c r="F421" s="7">
        <v>19</v>
      </c>
      <c r="G421" s="7" t="s">
        <v>1502</v>
      </c>
      <c r="H421" s="7" t="s">
        <v>457</v>
      </c>
      <c r="I421" s="14"/>
      <c r="J421" s="15"/>
      <c r="K421" s="3">
        <f t="shared" si="48"/>
        <v>0</v>
      </c>
      <c r="L421" s="3">
        <f t="shared" si="49"/>
        <v>1</v>
      </c>
      <c r="M421" s="3">
        <f t="shared" si="50"/>
        <v>0</v>
      </c>
      <c r="N421" s="2">
        <f t="shared" si="51"/>
        <v>1</v>
      </c>
      <c r="O421" s="2">
        <f t="shared" si="52"/>
        <v>1</v>
      </c>
    </row>
    <row r="422" spans="1:15" ht="30" customHeight="1">
      <c r="A422" s="7">
        <v>2011</v>
      </c>
      <c r="B422" s="7" t="s">
        <v>1503</v>
      </c>
      <c r="C422" s="7" t="s">
        <v>1504</v>
      </c>
      <c r="D422" s="9" t="s">
        <v>1505</v>
      </c>
      <c r="E422" s="7" t="s">
        <v>1506</v>
      </c>
      <c r="F422" s="7">
        <v>87</v>
      </c>
      <c r="G422" s="7" t="s">
        <v>1507</v>
      </c>
      <c r="H422" s="7" t="s">
        <v>457</v>
      </c>
      <c r="I422" s="14"/>
      <c r="J422" s="15"/>
      <c r="K422" s="3">
        <f t="shared" si="48"/>
        <v>0</v>
      </c>
      <c r="L422" s="3">
        <f t="shared" si="49"/>
        <v>0</v>
      </c>
      <c r="M422" s="3">
        <f t="shared" si="50"/>
        <v>1</v>
      </c>
      <c r="N422" s="2">
        <f t="shared" si="51"/>
        <v>1</v>
      </c>
      <c r="O422" s="2">
        <f t="shared" si="52"/>
        <v>1</v>
      </c>
    </row>
    <row r="423" spans="1:15" ht="30" customHeight="1">
      <c r="A423" s="7">
        <v>2011</v>
      </c>
      <c r="B423" s="7" t="s">
        <v>1077</v>
      </c>
      <c r="C423" s="7" t="s">
        <v>1078</v>
      </c>
      <c r="D423" s="9" t="s">
        <v>1508</v>
      </c>
      <c r="E423" s="7" t="s">
        <v>1509</v>
      </c>
      <c r="F423" s="7">
        <v>78</v>
      </c>
      <c r="G423" s="7" t="s">
        <v>1510</v>
      </c>
      <c r="H423" s="7" t="s">
        <v>457</v>
      </c>
      <c r="I423" s="14"/>
      <c r="J423" s="15"/>
      <c r="K423" s="3">
        <f t="shared" si="48"/>
        <v>0</v>
      </c>
      <c r="L423" s="3">
        <f t="shared" si="49"/>
        <v>0</v>
      </c>
      <c r="M423" s="3">
        <f t="shared" si="50"/>
        <v>0</v>
      </c>
      <c r="N423" s="2">
        <f t="shared" si="51"/>
        <v>0</v>
      </c>
      <c r="O423" s="2">
        <f t="shared" si="52"/>
        <v>1</v>
      </c>
    </row>
    <row r="424" spans="1:15" ht="30" customHeight="1">
      <c r="A424" s="7">
        <v>2011</v>
      </c>
      <c r="B424" s="7" t="s">
        <v>1062</v>
      </c>
      <c r="C424" s="7" t="s">
        <v>1063</v>
      </c>
      <c r="D424" s="9" t="s">
        <v>1511</v>
      </c>
      <c r="E424" s="7" t="s">
        <v>1512</v>
      </c>
      <c r="F424" s="7">
        <v>19</v>
      </c>
      <c r="G424" s="10"/>
      <c r="H424" s="7" t="s">
        <v>457</v>
      </c>
      <c r="I424" s="14"/>
      <c r="J424" s="15"/>
      <c r="K424" s="3">
        <f t="shared" si="48"/>
        <v>0</v>
      </c>
      <c r="L424" s="3">
        <f t="shared" si="49"/>
        <v>1</v>
      </c>
      <c r="M424" s="3">
        <f t="shared" si="50"/>
        <v>0</v>
      </c>
      <c r="N424" s="2">
        <f t="shared" si="51"/>
        <v>1</v>
      </c>
      <c r="O424" s="2">
        <f t="shared" si="52"/>
        <v>1</v>
      </c>
    </row>
    <row r="425" spans="1:15" ht="30" customHeight="1">
      <c r="A425" s="7">
        <v>2011</v>
      </c>
      <c r="B425" s="7" t="s">
        <v>1316</v>
      </c>
      <c r="C425" s="7" t="s">
        <v>415</v>
      </c>
      <c r="D425" s="9" t="s">
        <v>1513</v>
      </c>
      <c r="E425" s="7" t="s">
        <v>1514</v>
      </c>
      <c r="F425" s="7">
        <v>87</v>
      </c>
      <c r="G425" s="7" t="s">
        <v>1515</v>
      </c>
      <c r="H425" s="7" t="s">
        <v>457</v>
      </c>
      <c r="I425" s="14"/>
      <c r="J425" s="15"/>
      <c r="K425" s="3">
        <f t="shared" si="48"/>
        <v>0</v>
      </c>
      <c r="L425" s="3">
        <f t="shared" si="49"/>
        <v>0</v>
      </c>
      <c r="M425" s="3">
        <f t="shared" si="50"/>
        <v>1</v>
      </c>
      <c r="N425" s="2">
        <f t="shared" si="51"/>
        <v>1</v>
      </c>
      <c r="O425" s="2">
        <f t="shared" si="52"/>
        <v>1</v>
      </c>
    </row>
    <row r="426" spans="1:15" ht="30" customHeight="1">
      <c r="A426" s="7">
        <v>2011</v>
      </c>
      <c r="B426" s="7" t="s">
        <v>1516</v>
      </c>
      <c r="C426" s="7" t="s">
        <v>57</v>
      </c>
      <c r="D426" s="9" t="s">
        <v>1517</v>
      </c>
      <c r="E426" s="7" t="s">
        <v>1518</v>
      </c>
      <c r="F426" s="7">
        <v>15</v>
      </c>
      <c r="G426" s="10"/>
      <c r="H426" s="7" t="s">
        <v>457</v>
      </c>
      <c r="I426" s="14"/>
      <c r="J426" s="15"/>
      <c r="K426" s="3">
        <f t="shared" si="48"/>
        <v>0</v>
      </c>
      <c r="L426" s="3">
        <f t="shared" si="49"/>
        <v>0</v>
      </c>
      <c r="M426" s="3">
        <f t="shared" si="50"/>
        <v>0</v>
      </c>
      <c r="N426" s="2">
        <f t="shared" si="51"/>
        <v>0</v>
      </c>
      <c r="O426" s="2">
        <f t="shared" si="52"/>
        <v>1</v>
      </c>
    </row>
    <row r="427" spans="1:15" ht="30" customHeight="1">
      <c r="A427" s="7">
        <v>2011</v>
      </c>
      <c r="B427" s="7" t="s">
        <v>1302</v>
      </c>
      <c r="C427" s="7" t="s">
        <v>1519</v>
      </c>
      <c r="D427" s="9" t="s">
        <v>1520</v>
      </c>
      <c r="E427" s="7" t="s">
        <v>1521</v>
      </c>
      <c r="F427" s="7">
        <v>23</v>
      </c>
      <c r="G427" s="7" t="s">
        <v>1522</v>
      </c>
      <c r="H427" s="7" t="s">
        <v>457</v>
      </c>
      <c r="I427" s="14"/>
      <c r="J427" s="15"/>
      <c r="K427" s="3">
        <f t="shared" si="48"/>
        <v>1</v>
      </c>
      <c r="L427" s="3">
        <f t="shared" si="49"/>
        <v>0</v>
      </c>
      <c r="M427" s="3">
        <f t="shared" si="50"/>
        <v>0</v>
      </c>
      <c r="N427" s="2">
        <f t="shared" si="51"/>
        <v>1</v>
      </c>
      <c r="O427" s="2">
        <f t="shared" si="52"/>
        <v>1</v>
      </c>
    </row>
    <row r="428" spans="1:15" ht="30" customHeight="1">
      <c r="A428" s="7">
        <v>2011</v>
      </c>
      <c r="B428" s="7" t="s">
        <v>1302</v>
      </c>
      <c r="C428" s="7" t="s">
        <v>1519</v>
      </c>
      <c r="D428" s="9" t="s">
        <v>1523</v>
      </c>
      <c r="E428" s="7" t="s">
        <v>1328</v>
      </c>
      <c r="F428" s="7">
        <v>23</v>
      </c>
      <c r="G428" s="10"/>
      <c r="H428" s="7" t="s">
        <v>457</v>
      </c>
      <c r="I428" s="14"/>
      <c r="J428" s="15"/>
      <c r="K428" s="3">
        <f t="shared" si="48"/>
        <v>1</v>
      </c>
      <c r="L428" s="3">
        <f t="shared" si="49"/>
        <v>0</v>
      </c>
      <c r="M428" s="3">
        <f t="shared" si="50"/>
        <v>0</v>
      </c>
      <c r="N428" s="2">
        <f t="shared" si="51"/>
        <v>1</v>
      </c>
      <c r="O428" s="2">
        <f t="shared" si="52"/>
        <v>1</v>
      </c>
    </row>
    <row r="429" spans="1:15" ht="30" customHeight="1">
      <c r="A429" s="7">
        <v>2011</v>
      </c>
      <c r="B429" s="7" t="s">
        <v>1020</v>
      </c>
      <c r="C429" s="7" t="s">
        <v>272</v>
      </c>
      <c r="D429" s="9" t="s">
        <v>1524</v>
      </c>
      <c r="E429" s="7" t="s">
        <v>1525</v>
      </c>
      <c r="F429" s="7">
        <v>81</v>
      </c>
      <c r="G429" s="7" t="s">
        <v>1526</v>
      </c>
      <c r="H429" s="7" t="s">
        <v>457</v>
      </c>
      <c r="I429" s="14"/>
      <c r="J429" s="15"/>
      <c r="K429" s="3">
        <f t="shared" si="48"/>
        <v>0</v>
      </c>
      <c r="L429" s="3">
        <f t="shared" si="49"/>
        <v>0</v>
      </c>
      <c r="M429" s="3">
        <f t="shared" si="50"/>
        <v>0</v>
      </c>
      <c r="N429" s="2">
        <f t="shared" si="51"/>
        <v>0</v>
      </c>
      <c r="O429" s="2">
        <f t="shared" si="52"/>
        <v>1</v>
      </c>
    </row>
    <row r="430" spans="1:15" ht="30" customHeight="1">
      <c r="A430" s="7">
        <v>2011</v>
      </c>
      <c r="B430" s="7" t="s">
        <v>1044</v>
      </c>
      <c r="C430" s="7" t="s">
        <v>1045</v>
      </c>
      <c r="D430" s="9" t="s">
        <v>1527</v>
      </c>
      <c r="E430" s="7" t="s">
        <v>1528</v>
      </c>
      <c r="F430" s="7">
        <v>87</v>
      </c>
      <c r="G430" s="7" t="s">
        <v>1529</v>
      </c>
      <c r="H430" s="7" t="s">
        <v>457</v>
      </c>
      <c r="I430" s="14"/>
      <c r="J430" s="15"/>
      <c r="K430" s="3">
        <f t="shared" si="48"/>
        <v>0</v>
      </c>
      <c r="L430" s="3">
        <f t="shared" si="49"/>
        <v>0</v>
      </c>
      <c r="M430" s="3">
        <f t="shared" si="50"/>
        <v>1</v>
      </c>
      <c r="N430" s="2">
        <f t="shared" si="51"/>
        <v>1</v>
      </c>
      <c r="O430" s="2">
        <f t="shared" si="52"/>
        <v>1</v>
      </c>
    </row>
    <row r="431" spans="1:15" ht="30" customHeight="1">
      <c r="A431" s="7">
        <v>2011</v>
      </c>
      <c r="B431" s="7" t="s">
        <v>1073</v>
      </c>
      <c r="C431" s="7" t="s">
        <v>1074</v>
      </c>
      <c r="D431" s="9" t="s">
        <v>1530</v>
      </c>
      <c r="E431" s="7" t="s">
        <v>1531</v>
      </c>
      <c r="F431" s="7">
        <v>23</v>
      </c>
      <c r="G431" s="7" t="s">
        <v>1031</v>
      </c>
      <c r="H431" s="7" t="s">
        <v>457</v>
      </c>
      <c r="I431" s="14"/>
      <c r="J431" s="15"/>
      <c r="K431" s="3">
        <f t="shared" si="48"/>
        <v>1</v>
      </c>
      <c r="L431" s="3">
        <f t="shared" si="49"/>
        <v>0</v>
      </c>
      <c r="M431" s="3">
        <f t="shared" si="50"/>
        <v>0</v>
      </c>
      <c r="N431" s="2">
        <f t="shared" si="51"/>
        <v>1</v>
      </c>
      <c r="O431" s="2">
        <f t="shared" si="52"/>
        <v>1</v>
      </c>
    </row>
    <row r="432" spans="1:15" ht="30" customHeight="1">
      <c r="A432" s="10"/>
      <c r="B432" s="10"/>
      <c r="C432" s="10"/>
      <c r="D432" s="8"/>
      <c r="E432" s="10"/>
      <c r="F432" s="10"/>
      <c r="G432" s="10"/>
      <c r="H432" s="10"/>
      <c r="I432" s="14"/>
      <c r="J432" s="15"/>
      <c r="K432" s="3"/>
      <c r="L432" s="3"/>
      <c r="M432" s="3"/>
      <c r="N432" s="2"/>
      <c r="O432" s="2"/>
    </row>
    <row r="433" spans="1:15" ht="30" customHeight="1">
      <c r="A433" s="7">
        <v>2012</v>
      </c>
      <c r="B433" s="7" t="s">
        <v>1532</v>
      </c>
      <c r="C433" s="7" t="s">
        <v>124</v>
      </c>
      <c r="D433" s="9" t="s">
        <v>1533</v>
      </c>
      <c r="E433" s="7" t="s">
        <v>1534</v>
      </c>
      <c r="F433" s="7">
        <v>64</v>
      </c>
      <c r="G433" s="7" t="s">
        <v>1535</v>
      </c>
      <c r="H433" s="7" t="s">
        <v>367</v>
      </c>
      <c r="I433" s="14"/>
      <c r="J433" s="15"/>
      <c r="K433" s="3"/>
      <c r="L433" s="3"/>
      <c r="M433" s="3"/>
      <c r="N433" s="2"/>
      <c r="O433" s="2"/>
    </row>
    <row r="434" spans="1:15" ht="30" customHeight="1">
      <c r="A434" s="7">
        <v>2012</v>
      </c>
      <c r="B434" s="7" t="s">
        <v>1536</v>
      </c>
      <c r="C434" s="7" t="s">
        <v>1537</v>
      </c>
      <c r="D434" s="9" t="s">
        <v>1538</v>
      </c>
      <c r="E434" s="7" t="s">
        <v>238</v>
      </c>
      <c r="F434" s="7">
        <v>23</v>
      </c>
      <c r="G434" s="7" t="s">
        <v>1539</v>
      </c>
      <c r="H434" s="7" t="s">
        <v>367</v>
      </c>
      <c r="I434" s="14"/>
      <c r="J434" s="15"/>
      <c r="K434" s="3"/>
      <c r="L434" s="3"/>
      <c r="M434" s="3"/>
      <c r="N434" s="2"/>
      <c r="O434" s="2"/>
    </row>
    <row r="435" spans="1:15" ht="30" customHeight="1">
      <c r="A435" s="7">
        <v>2012</v>
      </c>
      <c r="B435" s="7" t="s">
        <v>1540</v>
      </c>
      <c r="C435" s="7" t="s">
        <v>1541</v>
      </c>
      <c r="D435" s="9" t="s">
        <v>1542</v>
      </c>
      <c r="E435" s="7" t="s">
        <v>1543</v>
      </c>
      <c r="F435" s="7">
        <v>87</v>
      </c>
      <c r="G435" s="7" t="s">
        <v>1544</v>
      </c>
      <c r="H435" s="7" t="s">
        <v>367</v>
      </c>
      <c r="I435" s="14"/>
      <c r="J435" s="15"/>
      <c r="K435" s="3"/>
      <c r="L435" s="3"/>
      <c r="M435" s="3"/>
      <c r="N435" s="2"/>
      <c r="O435" s="2"/>
    </row>
    <row r="436" spans="1:15" ht="30" customHeight="1">
      <c r="A436" s="7">
        <v>2012</v>
      </c>
      <c r="B436" s="7" t="s">
        <v>1545</v>
      </c>
      <c r="C436" s="7" t="s">
        <v>756</v>
      </c>
      <c r="D436" s="9" t="s">
        <v>1546</v>
      </c>
      <c r="E436" s="7" t="s">
        <v>238</v>
      </c>
      <c r="F436" s="7">
        <v>23</v>
      </c>
      <c r="G436" s="7" t="s">
        <v>1547</v>
      </c>
      <c r="H436" s="7" t="s">
        <v>367</v>
      </c>
      <c r="I436" s="14"/>
      <c r="J436" s="15"/>
      <c r="K436" s="3"/>
      <c r="L436" s="3"/>
      <c r="M436" s="3"/>
      <c r="N436" s="2"/>
      <c r="O436" s="2"/>
    </row>
    <row r="437" spans="1:15" ht="30" customHeight="1">
      <c r="A437" s="7">
        <v>2012</v>
      </c>
      <c r="B437" s="7" t="s">
        <v>1548</v>
      </c>
      <c r="C437" s="7" t="s">
        <v>954</v>
      </c>
      <c r="D437" s="9" t="s">
        <v>1549</v>
      </c>
      <c r="E437" s="7" t="s">
        <v>685</v>
      </c>
      <c r="F437" s="7">
        <v>87</v>
      </c>
      <c r="G437" s="7" t="s">
        <v>1550</v>
      </c>
      <c r="H437" s="7" t="s">
        <v>367</v>
      </c>
      <c r="I437" s="14"/>
      <c r="J437" s="15"/>
      <c r="K437" s="3"/>
      <c r="L437" s="3"/>
      <c r="M437" s="3"/>
      <c r="N437" s="2"/>
      <c r="O437" s="2"/>
    </row>
    <row r="438" spans="1:15" ht="30" customHeight="1">
      <c r="A438" s="7">
        <v>2012</v>
      </c>
      <c r="B438" s="7" t="s">
        <v>1551</v>
      </c>
      <c r="C438" s="7" t="s">
        <v>14</v>
      </c>
      <c r="D438" s="9" t="s">
        <v>1552</v>
      </c>
      <c r="E438" s="7" t="s">
        <v>613</v>
      </c>
      <c r="F438" s="7">
        <v>87</v>
      </c>
      <c r="G438" s="7" t="s">
        <v>1553</v>
      </c>
      <c r="H438" s="7" t="s">
        <v>367</v>
      </c>
      <c r="I438" s="14"/>
      <c r="J438" s="15"/>
      <c r="K438" s="3"/>
      <c r="L438" s="3"/>
      <c r="M438" s="3"/>
      <c r="N438" s="2"/>
      <c r="O438" s="2"/>
    </row>
    <row r="439" spans="1:15" ht="30" customHeight="1">
      <c r="A439" s="7">
        <v>2012</v>
      </c>
      <c r="B439" s="7" t="s">
        <v>1554</v>
      </c>
      <c r="C439" s="7" t="s">
        <v>415</v>
      </c>
      <c r="D439" s="9" t="s">
        <v>1555</v>
      </c>
      <c r="E439" s="7" t="s">
        <v>455</v>
      </c>
      <c r="F439" s="7">
        <v>87</v>
      </c>
      <c r="G439" s="7" t="s">
        <v>1556</v>
      </c>
      <c r="H439" s="7" t="s">
        <v>367</v>
      </c>
      <c r="I439" s="14"/>
      <c r="J439" s="15"/>
      <c r="K439" s="3"/>
      <c r="L439" s="3"/>
      <c r="M439" s="3"/>
      <c r="N439" s="2"/>
      <c r="O439" s="2"/>
    </row>
    <row r="440" spans="1:15" ht="30" customHeight="1">
      <c r="A440" s="7">
        <v>2012</v>
      </c>
      <c r="B440" s="7" t="s">
        <v>1557</v>
      </c>
      <c r="C440" s="7" t="s">
        <v>756</v>
      </c>
      <c r="D440" s="9" t="s">
        <v>1558</v>
      </c>
      <c r="E440" s="7" t="s">
        <v>1559</v>
      </c>
      <c r="F440" s="7">
        <v>19</v>
      </c>
      <c r="G440" s="7" t="s">
        <v>1560</v>
      </c>
      <c r="H440" s="7" t="s">
        <v>367</v>
      </c>
      <c r="I440" s="14"/>
      <c r="J440" s="15"/>
      <c r="K440" s="3"/>
      <c r="L440" s="3"/>
      <c r="M440" s="3"/>
      <c r="N440" s="2"/>
      <c r="O440" s="2"/>
    </row>
    <row r="441" spans="1:15" ht="30" customHeight="1">
      <c r="A441" s="7">
        <v>2012</v>
      </c>
      <c r="B441" s="7" t="s">
        <v>1561</v>
      </c>
      <c r="C441" s="7" t="s">
        <v>1562</v>
      </c>
      <c r="D441" s="9" t="s">
        <v>1563</v>
      </c>
      <c r="E441" s="7" t="s">
        <v>1564</v>
      </c>
      <c r="F441" s="7">
        <v>19</v>
      </c>
      <c r="G441" s="7" t="s">
        <v>1565</v>
      </c>
      <c r="H441" s="7" t="s">
        <v>367</v>
      </c>
      <c r="I441" s="14"/>
      <c r="J441" s="15"/>
      <c r="K441" s="3"/>
      <c r="L441" s="3"/>
      <c r="M441" s="3"/>
      <c r="N441" s="2"/>
      <c r="O441" s="2"/>
    </row>
    <row r="442" spans="1:15" ht="30" customHeight="1">
      <c r="A442" s="7">
        <v>2012</v>
      </c>
      <c r="B442" s="7" t="s">
        <v>1566</v>
      </c>
      <c r="C442" s="7" t="s">
        <v>415</v>
      </c>
      <c r="D442" s="9" t="s">
        <v>1567</v>
      </c>
      <c r="E442" s="7" t="s">
        <v>1568</v>
      </c>
      <c r="F442" s="7">
        <v>24</v>
      </c>
      <c r="G442" s="7" t="s">
        <v>1569</v>
      </c>
      <c r="H442" s="7" t="s">
        <v>367</v>
      </c>
      <c r="I442" s="14"/>
      <c r="J442" s="15"/>
      <c r="K442" s="3"/>
      <c r="L442" s="3"/>
      <c r="M442" s="3"/>
      <c r="N442" s="2"/>
      <c r="O442" s="2"/>
    </row>
    <row r="443" spans="1:15" ht="30" customHeight="1">
      <c r="A443" s="10"/>
      <c r="B443" s="10"/>
      <c r="C443" s="10"/>
      <c r="D443" s="8"/>
      <c r="E443" s="10"/>
      <c r="F443" s="10"/>
      <c r="G443" s="10"/>
      <c r="H443" s="10"/>
      <c r="I443" s="14"/>
      <c r="J443" s="15"/>
      <c r="K443" s="3"/>
      <c r="L443" s="3"/>
      <c r="M443" s="3"/>
      <c r="N443" s="2"/>
      <c r="O443" s="2"/>
    </row>
    <row r="444" spans="1:15" ht="30" customHeight="1">
      <c r="A444" s="7">
        <v>2012</v>
      </c>
      <c r="B444" s="7" t="s">
        <v>1393</v>
      </c>
      <c r="C444" s="7" t="s">
        <v>1394</v>
      </c>
      <c r="D444" s="9" t="s">
        <v>1570</v>
      </c>
      <c r="E444" s="7" t="s">
        <v>1571</v>
      </c>
      <c r="F444" s="7">
        <v>24</v>
      </c>
      <c r="G444" s="7" t="s">
        <v>1572</v>
      </c>
      <c r="H444" s="7" t="s">
        <v>432</v>
      </c>
      <c r="I444" s="14"/>
      <c r="J444" s="15"/>
      <c r="K444" s="3"/>
      <c r="L444" s="3"/>
      <c r="M444" s="3"/>
      <c r="N444" s="2"/>
      <c r="O444" s="2"/>
    </row>
    <row r="445" spans="1:15" ht="30" customHeight="1">
      <c r="A445" s="7">
        <v>2012</v>
      </c>
      <c r="B445" s="7" t="s">
        <v>1425</v>
      </c>
      <c r="C445" s="7" t="s">
        <v>852</v>
      </c>
      <c r="D445" s="9" t="s">
        <v>1573</v>
      </c>
      <c r="E445" s="7" t="s">
        <v>1574</v>
      </c>
      <c r="F445" s="7">
        <v>24</v>
      </c>
      <c r="G445" s="7" t="s">
        <v>1575</v>
      </c>
      <c r="H445" s="7" t="s">
        <v>432</v>
      </c>
      <c r="I445" s="14"/>
      <c r="J445" s="15"/>
      <c r="K445" s="3"/>
      <c r="L445" s="3"/>
      <c r="M445" s="3"/>
      <c r="N445" s="2"/>
      <c r="O445" s="2"/>
    </row>
    <row r="446" spans="1:15" ht="30" customHeight="1">
      <c r="A446" s="7">
        <v>2012</v>
      </c>
      <c r="B446" s="7" t="s">
        <v>1576</v>
      </c>
      <c r="C446" s="7" t="s">
        <v>1577</v>
      </c>
      <c r="D446" s="9" t="s">
        <v>1578</v>
      </c>
      <c r="E446" s="10"/>
      <c r="F446" s="10"/>
      <c r="G446" s="7" t="s">
        <v>1445</v>
      </c>
      <c r="H446" s="7" t="s">
        <v>432</v>
      </c>
      <c r="I446" s="14"/>
      <c r="J446" s="15"/>
      <c r="K446" s="3"/>
      <c r="L446" s="3"/>
      <c r="M446" s="3"/>
      <c r="N446" s="2"/>
      <c r="O446" s="2"/>
    </row>
    <row r="447" spans="1:15" ht="30" customHeight="1">
      <c r="A447" s="7">
        <v>2012</v>
      </c>
      <c r="B447" s="7" t="s">
        <v>373</v>
      </c>
      <c r="C447" s="7" t="s">
        <v>741</v>
      </c>
      <c r="D447" s="9" t="s">
        <v>1579</v>
      </c>
      <c r="E447" s="7" t="s">
        <v>1580</v>
      </c>
      <c r="F447" s="7">
        <v>87</v>
      </c>
      <c r="G447" s="7" t="s">
        <v>1581</v>
      </c>
      <c r="H447" s="7" t="s">
        <v>432</v>
      </c>
      <c r="I447" s="14"/>
      <c r="J447" s="15"/>
      <c r="K447" s="3"/>
      <c r="L447" s="3"/>
      <c r="M447" s="3"/>
      <c r="N447" s="2"/>
      <c r="O447" s="2"/>
    </row>
    <row r="448" spans="1:15" ht="30" customHeight="1">
      <c r="A448" s="7">
        <v>2012</v>
      </c>
      <c r="B448" s="7" t="s">
        <v>1582</v>
      </c>
      <c r="C448" s="7" t="s">
        <v>1583</v>
      </c>
      <c r="D448" s="9" t="s">
        <v>1584</v>
      </c>
      <c r="E448" s="7" t="s">
        <v>1237</v>
      </c>
      <c r="F448" s="7">
        <v>23</v>
      </c>
      <c r="G448" s="7" t="s">
        <v>1585</v>
      </c>
      <c r="H448" s="7" t="s">
        <v>432</v>
      </c>
      <c r="I448" s="14"/>
      <c r="J448" s="15"/>
      <c r="K448" s="3"/>
      <c r="L448" s="3"/>
      <c r="M448" s="3"/>
      <c r="N448" s="2"/>
      <c r="O448" s="2"/>
    </row>
    <row r="449" spans="1:15" ht="30" customHeight="1">
      <c r="A449" s="7">
        <v>2012</v>
      </c>
      <c r="B449" s="7" t="s">
        <v>1586</v>
      </c>
      <c r="C449" s="7" t="s">
        <v>1587</v>
      </c>
      <c r="D449" s="9" t="s">
        <v>1588</v>
      </c>
      <c r="E449" s="7" t="s">
        <v>1589</v>
      </c>
      <c r="F449" s="10"/>
      <c r="G449" s="7" t="s">
        <v>1590</v>
      </c>
      <c r="H449" s="7" t="s">
        <v>432</v>
      </c>
      <c r="I449" s="14"/>
      <c r="J449" s="15"/>
      <c r="K449" s="3"/>
      <c r="L449" s="3"/>
      <c r="M449" s="3"/>
      <c r="N449" s="2"/>
      <c r="O449" s="2"/>
    </row>
    <row r="450" spans="1:15" ht="30" customHeight="1">
      <c r="A450" s="7">
        <v>2012</v>
      </c>
      <c r="B450" s="7" t="s">
        <v>1591</v>
      </c>
      <c r="C450" s="7" t="s">
        <v>1592</v>
      </c>
      <c r="D450" s="9" t="s">
        <v>1593</v>
      </c>
      <c r="E450" s="7" t="s">
        <v>1594</v>
      </c>
      <c r="F450" s="7">
        <v>24</v>
      </c>
      <c r="G450" s="7" t="s">
        <v>1595</v>
      </c>
      <c r="H450" s="7" t="s">
        <v>432</v>
      </c>
      <c r="I450" s="14"/>
      <c r="J450" s="15"/>
      <c r="K450" s="3"/>
      <c r="L450" s="3"/>
      <c r="M450" s="3"/>
      <c r="N450" s="2"/>
      <c r="O450" s="2"/>
    </row>
    <row r="451" spans="1:15" ht="30" customHeight="1">
      <c r="A451" s="7">
        <v>2012</v>
      </c>
      <c r="B451" s="7" t="s">
        <v>1388</v>
      </c>
      <c r="C451" s="7" t="s">
        <v>1389</v>
      </c>
      <c r="D451" s="9" t="s">
        <v>1596</v>
      </c>
      <c r="E451" s="7" t="s">
        <v>1597</v>
      </c>
      <c r="F451" s="7">
        <v>53</v>
      </c>
      <c r="G451" s="7" t="s">
        <v>1598</v>
      </c>
      <c r="H451" s="7" t="s">
        <v>432</v>
      </c>
      <c r="I451" s="14"/>
      <c r="J451" s="15"/>
      <c r="K451" s="3"/>
      <c r="L451" s="3"/>
      <c r="M451" s="3"/>
      <c r="N451" s="2"/>
      <c r="O451" s="2"/>
    </row>
    <row r="452" spans="1:15" ht="30" customHeight="1">
      <c r="A452" s="7">
        <v>2012</v>
      </c>
      <c r="B452" s="7" t="s">
        <v>1420</v>
      </c>
      <c r="C452" s="7" t="s">
        <v>1421</v>
      </c>
      <c r="D452" s="9" t="s">
        <v>1599</v>
      </c>
      <c r="E452" s="7" t="s">
        <v>1481</v>
      </c>
      <c r="F452" s="7">
        <v>66</v>
      </c>
      <c r="G452" s="7" t="s">
        <v>1482</v>
      </c>
      <c r="H452" s="7" t="s">
        <v>432</v>
      </c>
      <c r="I452" s="14"/>
      <c r="J452" s="15"/>
      <c r="K452" s="3"/>
      <c r="L452" s="3"/>
      <c r="M452" s="3"/>
      <c r="N452" s="2"/>
      <c r="O452" s="2"/>
    </row>
    <row r="453" spans="1:15" ht="30" customHeight="1">
      <c r="A453" s="7">
        <v>2012</v>
      </c>
      <c r="B453" s="7" t="s">
        <v>1600</v>
      </c>
      <c r="C453" s="7" t="s">
        <v>157</v>
      </c>
      <c r="D453" s="9" t="s">
        <v>1601</v>
      </c>
      <c r="E453" s="7" t="s">
        <v>1263</v>
      </c>
      <c r="F453" s="7">
        <v>87</v>
      </c>
      <c r="G453" s="7" t="s">
        <v>1602</v>
      </c>
      <c r="H453" s="7" t="s">
        <v>432</v>
      </c>
      <c r="I453" s="14"/>
      <c r="J453" s="15"/>
      <c r="K453" s="3"/>
      <c r="L453" s="3"/>
      <c r="M453" s="3"/>
      <c r="N453" s="2"/>
      <c r="O453" s="2"/>
    </row>
    <row r="454" spans="1:15" ht="30" customHeight="1">
      <c r="A454" s="7">
        <v>2012</v>
      </c>
      <c r="B454" s="7" t="s">
        <v>1603</v>
      </c>
      <c r="C454" s="7" t="s">
        <v>1381</v>
      </c>
      <c r="D454" s="9" t="s">
        <v>1604</v>
      </c>
      <c r="E454" s="7" t="s">
        <v>778</v>
      </c>
      <c r="F454" s="7">
        <v>87</v>
      </c>
      <c r="G454" s="7" t="s">
        <v>779</v>
      </c>
      <c r="H454" s="7" t="s">
        <v>432</v>
      </c>
      <c r="I454" s="14"/>
      <c r="J454" s="15"/>
      <c r="K454" s="3"/>
      <c r="L454" s="3"/>
      <c r="M454" s="3"/>
      <c r="N454" s="2"/>
      <c r="O454" s="2"/>
    </row>
    <row r="455" spans="1:15" ht="30" customHeight="1">
      <c r="A455" s="7">
        <v>2012</v>
      </c>
      <c r="B455" s="7" t="s">
        <v>1438</v>
      </c>
      <c r="C455" s="7" t="s">
        <v>1439</v>
      </c>
      <c r="D455" s="9" t="s">
        <v>1605</v>
      </c>
      <c r="E455" s="7" t="s">
        <v>498</v>
      </c>
      <c r="F455" s="7">
        <v>46</v>
      </c>
      <c r="G455" s="7" t="s">
        <v>1441</v>
      </c>
      <c r="H455" s="7" t="s">
        <v>432</v>
      </c>
      <c r="I455" s="14"/>
      <c r="J455" s="15"/>
      <c r="K455" s="3"/>
      <c r="L455" s="3"/>
      <c r="M455" s="3"/>
      <c r="N455" s="2"/>
      <c r="O455" s="2"/>
    </row>
    <row r="456" spans="1:15" ht="30" customHeight="1">
      <c r="A456" s="7">
        <v>2012</v>
      </c>
      <c r="B456" s="7" t="s">
        <v>1434</v>
      </c>
      <c r="C456" s="7" t="s">
        <v>841</v>
      </c>
      <c r="D456" s="9" t="s">
        <v>1606</v>
      </c>
      <c r="E456" s="7" t="s">
        <v>1607</v>
      </c>
      <c r="F456" s="7">
        <v>39</v>
      </c>
      <c r="G456" s="7" t="s">
        <v>1608</v>
      </c>
      <c r="H456" s="7" t="s">
        <v>432</v>
      </c>
      <c r="I456" s="14"/>
      <c r="J456" s="15"/>
      <c r="K456" s="3"/>
      <c r="L456" s="3"/>
      <c r="M456" s="3"/>
      <c r="N456" s="2"/>
      <c r="O456" s="2"/>
    </row>
    <row r="457" spans="1:15" ht="30" customHeight="1">
      <c r="A457" s="7">
        <v>2012</v>
      </c>
      <c r="B457" s="7" t="s">
        <v>1409</v>
      </c>
      <c r="C457" s="7" t="s">
        <v>14</v>
      </c>
      <c r="D457" s="9" t="s">
        <v>1609</v>
      </c>
      <c r="E457" s="7" t="s">
        <v>1472</v>
      </c>
      <c r="F457" s="7">
        <v>87</v>
      </c>
      <c r="G457" s="7" t="s">
        <v>456</v>
      </c>
      <c r="H457" s="7" t="s">
        <v>432</v>
      </c>
      <c r="I457" s="14"/>
      <c r="J457" s="15"/>
      <c r="K457" s="3"/>
      <c r="L457" s="3"/>
      <c r="M457" s="3"/>
      <c r="N457" s="2"/>
      <c r="O457" s="2"/>
    </row>
    <row r="458" spans="1:15" ht="30" customHeight="1">
      <c r="A458" s="7">
        <v>2012</v>
      </c>
      <c r="B458" s="7" t="s">
        <v>1376</v>
      </c>
      <c r="C458" s="7" t="s">
        <v>672</v>
      </c>
      <c r="D458" s="9" t="s">
        <v>1610</v>
      </c>
      <c r="E458" s="7" t="s">
        <v>1611</v>
      </c>
      <c r="F458" s="7">
        <v>27</v>
      </c>
      <c r="G458" s="7" t="s">
        <v>1612</v>
      </c>
      <c r="H458" s="7" t="s">
        <v>432</v>
      </c>
      <c r="I458" s="14"/>
      <c r="J458" s="15"/>
      <c r="K458" s="3"/>
      <c r="L458" s="3"/>
      <c r="M458" s="3"/>
      <c r="N458" s="2"/>
      <c r="O458" s="2"/>
    </row>
    <row r="459" spans="1:15" ht="30" customHeight="1">
      <c r="A459" s="10"/>
      <c r="B459" s="10"/>
      <c r="C459" s="10"/>
      <c r="D459" s="8"/>
      <c r="E459" s="10"/>
      <c r="F459" s="10"/>
      <c r="G459" s="10"/>
      <c r="H459" s="10"/>
      <c r="I459" s="14"/>
      <c r="J459" s="15"/>
      <c r="K459" s="3"/>
      <c r="L459" s="3"/>
      <c r="M459" s="3"/>
      <c r="N459" s="2"/>
      <c r="O459" s="2"/>
    </row>
    <row r="460" spans="1:15" ht="30" customHeight="1">
      <c r="A460" s="7">
        <v>2012</v>
      </c>
      <c r="B460" s="7" t="s">
        <v>1220</v>
      </c>
      <c r="C460" s="7" t="s">
        <v>1221</v>
      </c>
      <c r="D460" s="9" t="s">
        <v>1613</v>
      </c>
      <c r="E460" s="7" t="s">
        <v>1614</v>
      </c>
      <c r="F460" s="7">
        <v>24</v>
      </c>
      <c r="G460" s="7" t="s">
        <v>1615</v>
      </c>
      <c r="H460" s="7" t="s">
        <v>457</v>
      </c>
      <c r="I460" s="14"/>
      <c r="J460" s="15"/>
      <c r="K460" s="3"/>
      <c r="L460" s="3"/>
      <c r="M460" s="3"/>
      <c r="N460" s="2"/>
      <c r="O460" s="2"/>
    </row>
    <row r="461" spans="1:15" ht="30" customHeight="1">
      <c r="A461" s="7">
        <v>2012</v>
      </c>
      <c r="B461" s="7" t="s">
        <v>1224</v>
      </c>
      <c r="C461" s="7" t="s">
        <v>1225</v>
      </c>
      <c r="D461" s="9" t="s">
        <v>1616</v>
      </c>
      <c r="E461" s="7" t="s">
        <v>1617</v>
      </c>
      <c r="F461" s="7">
        <v>12</v>
      </c>
      <c r="G461" s="7" t="s">
        <v>1618</v>
      </c>
      <c r="H461" s="7" t="s">
        <v>457</v>
      </c>
      <c r="I461" s="14"/>
      <c r="J461" s="15"/>
      <c r="K461" s="3"/>
      <c r="L461" s="3"/>
      <c r="M461" s="3"/>
      <c r="N461" s="2"/>
      <c r="O461" s="2"/>
    </row>
    <row r="462" spans="1:15" ht="30" customHeight="1">
      <c r="A462" s="7">
        <v>2012</v>
      </c>
      <c r="B462" s="7" t="s">
        <v>1470</v>
      </c>
      <c r="C462" s="7" t="s">
        <v>124</v>
      </c>
      <c r="D462" s="9" t="s">
        <v>1619</v>
      </c>
      <c r="E462" s="7" t="s">
        <v>1620</v>
      </c>
      <c r="F462" s="7">
        <v>12</v>
      </c>
      <c r="G462" s="7" t="s">
        <v>1621</v>
      </c>
      <c r="H462" s="7" t="s">
        <v>457</v>
      </c>
      <c r="I462" s="14"/>
      <c r="J462" s="15"/>
      <c r="K462" s="3"/>
      <c r="L462" s="3"/>
      <c r="M462" s="3"/>
      <c r="N462" s="2"/>
      <c r="O462" s="2"/>
    </row>
    <row r="463" spans="1:15" ht="30" customHeight="1">
      <c r="A463" s="7">
        <v>2012</v>
      </c>
      <c r="B463" s="7" t="s">
        <v>1232</v>
      </c>
      <c r="C463" s="7" t="s">
        <v>38</v>
      </c>
      <c r="D463" s="9" t="s">
        <v>1622</v>
      </c>
      <c r="E463" s="7" t="s">
        <v>772</v>
      </c>
      <c r="F463" s="7">
        <v>87</v>
      </c>
      <c r="G463" s="7" t="s">
        <v>1623</v>
      </c>
      <c r="H463" s="7" t="s">
        <v>457</v>
      </c>
      <c r="I463" s="14"/>
      <c r="J463" s="15"/>
      <c r="K463" s="3"/>
      <c r="L463" s="3"/>
      <c r="M463" s="3"/>
      <c r="N463" s="2"/>
      <c r="O463" s="2"/>
    </row>
    <row r="464" spans="1:15" ht="30" customHeight="1">
      <c r="A464" s="7">
        <v>2012</v>
      </c>
      <c r="B464" s="7" t="s">
        <v>1235</v>
      </c>
      <c r="C464" s="7" t="s">
        <v>253</v>
      </c>
      <c r="D464" s="9" t="s">
        <v>1624</v>
      </c>
      <c r="E464" s="7" t="s">
        <v>73</v>
      </c>
      <c r="F464" s="7">
        <v>19</v>
      </c>
      <c r="G464" s="7" t="s">
        <v>1276</v>
      </c>
      <c r="H464" s="7" t="s">
        <v>457</v>
      </c>
      <c r="I464" s="14"/>
      <c r="J464" s="15"/>
      <c r="K464" s="3"/>
      <c r="L464" s="3"/>
      <c r="M464" s="3"/>
      <c r="N464" s="2"/>
      <c r="O464" s="2"/>
    </row>
    <row r="465" spans="1:15" ht="30" customHeight="1">
      <c r="A465" s="7">
        <v>2012</v>
      </c>
      <c r="B465" s="7" t="s">
        <v>1466</v>
      </c>
      <c r="C465" s="7" t="s">
        <v>1244</v>
      </c>
      <c r="D465" s="9" t="s">
        <v>1625</v>
      </c>
      <c r="E465" s="7" t="s">
        <v>1626</v>
      </c>
      <c r="F465" s="10"/>
      <c r="G465" s="7" t="s">
        <v>1627</v>
      </c>
      <c r="H465" s="7" t="s">
        <v>457</v>
      </c>
      <c r="I465" s="14"/>
      <c r="J465" s="15"/>
      <c r="K465" s="3"/>
      <c r="L465" s="3"/>
      <c r="M465" s="3"/>
      <c r="N465" s="2"/>
      <c r="O465" s="2"/>
    </row>
    <row r="466" spans="1:15" ht="30" customHeight="1">
      <c r="A466" s="7">
        <v>2012</v>
      </c>
      <c r="B466" s="7" t="s">
        <v>1628</v>
      </c>
      <c r="C466" s="7" t="s">
        <v>408</v>
      </c>
      <c r="D466" s="9" t="s">
        <v>1629</v>
      </c>
      <c r="E466" s="7" t="s">
        <v>1630</v>
      </c>
      <c r="F466" s="7">
        <v>87</v>
      </c>
      <c r="G466" s="7" t="s">
        <v>1334</v>
      </c>
      <c r="H466" s="7" t="s">
        <v>457</v>
      </c>
      <c r="I466" s="14"/>
      <c r="J466" s="15"/>
      <c r="K466" s="3"/>
      <c r="L466" s="3"/>
      <c r="M466" s="3"/>
      <c r="N466" s="2"/>
      <c r="O466" s="2"/>
    </row>
    <row r="467" spans="1:15" ht="30" customHeight="1">
      <c r="A467" s="7">
        <v>2012</v>
      </c>
      <c r="B467" s="7" t="s">
        <v>1479</v>
      </c>
      <c r="C467" s="7" t="s">
        <v>954</v>
      </c>
      <c r="D467" s="9" t="s">
        <v>1631</v>
      </c>
      <c r="E467" s="7" t="s">
        <v>1632</v>
      </c>
      <c r="F467" s="7">
        <v>66</v>
      </c>
      <c r="G467" s="7" t="s">
        <v>1633</v>
      </c>
      <c r="H467" s="7" t="s">
        <v>457</v>
      </c>
      <c r="I467" s="14"/>
      <c r="J467" s="15"/>
      <c r="K467" s="3"/>
      <c r="L467" s="3"/>
      <c r="M467" s="3"/>
      <c r="N467" s="2"/>
      <c r="O467" s="2"/>
    </row>
    <row r="468" spans="1:15" ht="30" customHeight="1">
      <c r="A468" s="7">
        <v>2012</v>
      </c>
      <c r="B468" s="7" t="s">
        <v>1255</v>
      </c>
      <c r="C468" s="7" t="s">
        <v>253</v>
      </c>
      <c r="D468" s="9" t="s">
        <v>1634</v>
      </c>
      <c r="E468" s="7" t="s">
        <v>1635</v>
      </c>
      <c r="F468" s="7">
        <v>87</v>
      </c>
      <c r="G468" s="7" t="s">
        <v>1133</v>
      </c>
      <c r="H468" s="7" t="s">
        <v>457</v>
      </c>
      <c r="I468" s="14"/>
      <c r="J468" s="15"/>
      <c r="K468" s="3"/>
      <c r="L468" s="3"/>
      <c r="M468" s="3"/>
      <c r="N468" s="2"/>
      <c r="O468" s="2"/>
    </row>
    <row r="469" spans="1:15" ht="30" customHeight="1">
      <c r="A469" s="7">
        <v>2012</v>
      </c>
      <c r="B469" s="7" t="s">
        <v>1636</v>
      </c>
      <c r="C469" s="7" t="s">
        <v>1637</v>
      </c>
      <c r="D469" s="9" t="s">
        <v>1638</v>
      </c>
      <c r="E469" s="7" t="s">
        <v>1639</v>
      </c>
      <c r="F469" s="7">
        <v>62</v>
      </c>
      <c r="G469" s="7" t="s">
        <v>1640</v>
      </c>
      <c r="H469" s="7" t="s">
        <v>457</v>
      </c>
      <c r="I469" s="14"/>
      <c r="J469" s="15"/>
      <c r="K469" s="3"/>
      <c r="L469" s="3"/>
      <c r="M469" s="3"/>
      <c r="N469" s="2"/>
      <c r="O469" s="2"/>
    </row>
    <row r="470" spans="1:15" ht="30" customHeight="1">
      <c r="A470" s="7">
        <v>2012</v>
      </c>
      <c r="B470" s="7" t="s">
        <v>1451</v>
      </c>
      <c r="C470" s="7" t="s">
        <v>1452</v>
      </c>
      <c r="D470" s="9" t="s">
        <v>1641</v>
      </c>
      <c r="E470" s="7" t="s">
        <v>1642</v>
      </c>
      <c r="F470" s="7">
        <v>87</v>
      </c>
      <c r="G470" s="7" t="s">
        <v>1643</v>
      </c>
      <c r="H470" s="7" t="s">
        <v>457</v>
      </c>
      <c r="I470" s="14"/>
      <c r="J470" s="15"/>
      <c r="K470" s="3"/>
      <c r="L470" s="3"/>
      <c r="M470" s="3"/>
      <c r="N470" s="2"/>
      <c r="O470" s="2"/>
    </row>
    <row r="471" spans="1:15" ht="30" customHeight="1">
      <c r="A471" s="7">
        <v>2012</v>
      </c>
      <c r="B471" s="7" t="s">
        <v>520</v>
      </c>
      <c r="C471" s="7" t="s">
        <v>1012</v>
      </c>
      <c r="D471" s="9" t="s">
        <v>1644</v>
      </c>
      <c r="E471" s="7" t="s">
        <v>1645</v>
      </c>
      <c r="F471" s="7">
        <v>63</v>
      </c>
      <c r="G471" s="7" t="s">
        <v>1646</v>
      </c>
      <c r="H471" s="7" t="s">
        <v>457</v>
      </c>
      <c r="I471" s="14"/>
      <c r="J471" s="15"/>
      <c r="K471" s="3"/>
      <c r="L471" s="3"/>
      <c r="M471" s="3"/>
      <c r="N471" s="2"/>
      <c r="O471" s="2"/>
    </row>
    <row r="472" spans="1:15" ht="30" customHeight="1">
      <c r="A472" s="7">
        <v>2012</v>
      </c>
      <c r="B472" s="7" t="s">
        <v>1647</v>
      </c>
      <c r="C472" s="7" t="s">
        <v>363</v>
      </c>
      <c r="D472" s="9" t="s">
        <v>1648</v>
      </c>
      <c r="E472" s="7" t="s">
        <v>1649</v>
      </c>
      <c r="F472" s="7">
        <v>76</v>
      </c>
      <c r="G472" s="7" t="s">
        <v>1650</v>
      </c>
      <c r="H472" s="7" t="s">
        <v>457</v>
      </c>
      <c r="I472" s="14"/>
      <c r="J472" s="15"/>
      <c r="K472" s="3"/>
      <c r="L472" s="3"/>
      <c r="M472" s="3"/>
      <c r="N472" s="2"/>
      <c r="O472" s="2"/>
    </row>
    <row r="473" spans="1:15" ht="30" customHeight="1">
      <c r="A473" s="7">
        <v>2012</v>
      </c>
      <c r="B473" s="7" t="s">
        <v>1264</v>
      </c>
      <c r="C473" s="7" t="s">
        <v>521</v>
      </c>
      <c r="D473" s="9" t="s">
        <v>1651</v>
      </c>
      <c r="E473" s="7" t="s">
        <v>1652</v>
      </c>
      <c r="F473" s="7">
        <v>87</v>
      </c>
      <c r="G473" s="7" t="s">
        <v>1653</v>
      </c>
      <c r="H473" s="7" t="s">
        <v>457</v>
      </c>
      <c r="I473" s="14"/>
      <c r="J473" s="15"/>
      <c r="K473" s="3"/>
      <c r="L473" s="3"/>
      <c r="M473" s="3"/>
      <c r="N473" s="2"/>
      <c r="O473" s="2"/>
    </row>
    <row r="474" spans="1:15" ht="30" customHeight="1">
      <c r="A474" s="7">
        <v>2012</v>
      </c>
      <c r="B474" s="7" t="s">
        <v>1654</v>
      </c>
      <c r="C474" s="7" t="s">
        <v>443</v>
      </c>
      <c r="D474" s="9" t="s">
        <v>1655</v>
      </c>
      <c r="E474" s="7" t="s">
        <v>1635</v>
      </c>
      <c r="F474" s="7">
        <v>87</v>
      </c>
      <c r="G474" s="7" t="s">
        <v>1133</v>
      </c>
      <c r="H474" s="7" t="s">
        <v>457</v>
      </c>
      <c r="I474" s="14"/>
      <c r="J474" s="15"/>
      <c r="K474" s="3"/>
      <c r="L474" s="3"/>
      <c r="M474" s="3"/>
      <c r="N474" s="2"/>
      <c r="O474" s="2"/>
    </row>
    <row r="475" spans="1:15" ht="30" customHeight="1">
      <c r="A475" s="7">
        <v>2012</v>
      </c>
      <c r="B475" s="7" t="s">
        <v>1459</v>
      </c>
      <c r="C475" s="7" t="s">
        <v>209</v>
      </c>
      <c r="D475" s="9" t="s">
        <v>1656</v>
      </c>
      <c r="E475" s="7" t="s">
        <v>1657</v>
      </c>
      <c r="F475" s="7">
        <v>5</v>
      </c>
      <c r="G475" s="7" t="s">
        <v>1658</v>
      </c>
      <c r="H475" s="7" t="s">
        <v>457</v>
      </c>
      <c r="I475" s="14"/>
      <c r="J475" s="15"/>
      <c r="K475" s="3"/>
      <c r="L475" s="3"/>
      <c r="M475" s="3"/>
      <c r="N475" s="2"/>
      <c r="O475" s="2"/>
    </row>
    <row r="476" spans="1:15" ht="30" customHeight="1">
      <c r="A476" s="7">
        <v>2012</v>
      </c>
      <c r="B476" s="7" t="s">
        <v>1267</v>
      </c>
      <c r="C476" s="7" t="s">
        <v>1268</v>
      </c>
      <c r="D476" s="9" t="s">
        <v>1659</v>
      </c>
      <c r="E476" s="7" t="s">
        <v>1660</v>
      </c>
      <c r="F476" s="7">
        <v>23</v>
      </c>
      <c r="G476" s="7" t="s">
        <v>1661</v>
      </c>
      <c r="H476" s="7" t="s">
        <v>457</v>
      </c>
      <c r="I476" s="14"/>
      <c r="J476" s="15"/>
      <c r="K476" s="3"/>
      <c r="L476" s="3"/>
      <c r="M476" s="3"/>
      <c r="N476" s="2"/>
      <c r="O476" s="2"/>
    </row>
    <row r="477" spans="1:15" ht="30" customHeight="1">
      <c r="A477" s="7">
        <v>2012</v>
      </c>
      <c r="B477" s="7" t="s">
        <v>1446</v>
      </c>
      <c r="C477" s="7" t="s">
        <v>1447</v>
      </c>
      <c r="D477" s="9" t="s">
        <v>1662</v>
      </c>
      <c r="E477" s="7" t="s">
        <v>1663</v>
      </c>
      <c r="F477" s="10"/>
      <c r="G477" s="10"/>
      <c r="H477" s="7" t="s">
        <v>457</v>
      </c>
      <c r="I477" s="14"/>
      <c r="J477" s="15"/>
      <c r="K477" s="3"/>
      <c r="L477" s="3"/>
      <c r="M477" s="3"/>
      <c r="N477" s="2"/>
      <c r="O477" s="2"/>
    </row>
    <row r="478" spans="1:15" ht="30" customHeight="1">
      <c r="A478" s="7">
        <v>2012</v>
      </c>
      <c r="B478" s="7" t="s">
        <v>1272</v>
      </c>
      <c r="C478" s="7" t="s">
        <v>1273</v>
      </c>
      <c r="D478" s="9" t="s">
        <v>1664</v>
      </c>
      <c r="E478" s="7" t="s">
        <v>1665</v>
      </c>
      <c r="F478" s="7">
        <v>19</v>
      </c>
      <c r="G478" s="7" t="s">
        <v>1458</v>
      </c>
      <c r="H478" s="7" t="s">
        <v>457</v>
      </c>
      <c r="I478" s="14"/>
      <c r="J478" s="15"/>
      <c r="K478" s="3"/>
      <c r="L478" s="3"/>
      <c r="M478" s="3"/>
      <c r="N478" s="2"/>
      <c r="O478" s="2"/>
    </row>
    <row r="479" spans="1:15" ht="30" customHeight="1">
      <c r="A479" s="10"/>
      <c r="B479" s="10"/>
      <c r="C479" s="10"/>
      <c r="D479" s="8"/>
      <c r="E479" s="10"/>
      <c r="F479" s="10"/>
      <c r="G479" s="10"/>
      <c r="H479" s="10"/>
      <c r="I479" s="14"/>
      <c r="J479" s="15"/>
      <c r="K479" s="3"/>
      <c r="L479" s="3"/>
      <c r="M479" s="3"/>
      <c r="N479" s="2"/>
      <c r="O479" s="2"/>
    </row>
    <row r="480" spans="1:15" ht="30" customHeight="1">
      <c r="A480" s="7">
        <v>2013</v>
      </c>
      <c r="B480" s="7" t="s">
        <v>1666</v>
      </c>
      <c r="C480" s="7" t="s">
        <v>1667</v>
      </c>
      <c r="D480" s="9" t="s">
        <v>1668</v>
      </c>
      <c r="E480" s="7" t="s">
        <v>1669</v>
      </c>
      <c r="F480" s="7">
        <v>24</v>
      </c>
      <c r="G480" s="7" t="s">
        <v>1670</v>
      </c>
      <c r="H480" s="7" t="s">
        <v>367</v>
      </c>
      <c r="I480" s="14"/>
      <c r="J480" s="15"/>
      <c r="K480" s="3"/>
      <c r="L480" s="3"/>
      <c r="M480" s="3"/>
      <c r="N480" s="2"/>
      <c r="O480" s="2"/>
    </row>
    <row r="481" spans="1:15" ht="30" customHeight="1">
      <c r="A481" s="7">
        <v>2013</v>
      </c>
      <c r="B481" s="7" t="s">
        <v>1671</v>
      </c>
      <c r="C481" s="7" t="s">
        <v>415</v>
      </c>
      <c r="D481" s="9" t="s">
        <v>1672</v>
      </c>
      <c r="E481" s="7" t="s">
        <v>1673</v>
      </c>
      <c r="F481" s="7">
        <v>87</v>
      </c>
      <c r="G481" s="7" t="s">
        <v>1674</v>
      </c>
      <c r="H481" s="7" t="s">
        <v>367</v>
      </c>
      <c r="I481" s="14"/>
      <c r="J481" s="15"/>
      <c r="K481" s="17"/>
      <c r="L481" s="17"/>
      <c r="M481" s="17"/>
      <c r="N481" s="15"/>
      <c r="O481" s="15"/>
    </row>
    <row r="482" spans="1:15" ht="30" customHeight="1">
      <c r="A482" s="7">
        <v>2013</v>
      </c>
      <c r="B482" s="7" t="s">
        <v>1675</v>
      </c>
      <c r="C482" s="7" t="s">
        <v>1676</v>
      </c>
      <c r="D482" s="9" t="s">
        <v>1677</v>
      </c>
      <c r="E482" s="7" t="s">
        <v>1396</v>
      </c>
      <c r="F482" s="7">
        <v>87</v>
      </c>
      <c r="G482" s="7" t="s">
        <v>1397</v>
      </c>
      <c r="H482" s="7" t="s">
        <v>367</v>
      </c>
      <c r="I482" s="14"/>
      <c r="J482" s="15"/>
      <c r="K482" s="17"/>
      <c r="L482" s="17"/>
      <c r="M482" s="17"/>
      <c r="N482" s="15"/>
      <c r="O482" s="15"/>
    </row>
    <row r="483" spans="1:15" ht="30" customHeight="1">
      <c r="A483" s="7">
        <v>2013</v>
      </c>
      <c r="B483" s="7" t="s">
        <v>1678</v>
      </c>
      <c r="C483" s="7" t="s">
        <v>28</v>
      </c>
      <c r="D483" s="9" t="s">
        <v>1679</v>
      </c>
      <c r="E483" s="7" t="s">
        <v>1680</v>
      </c>
      <c r="F483" s="7">
        <v>87</v>
      </c>
      <c r="G483" s="7" t="s">
        <v>1681</v>
      </c>
      <c r="H483" s="7" t="s">
        <v>367</v>
      </c>
      <c r="I483" s="14"/>
      <c r="J483" s="15"/>
      <c r="K483" s="3"/>
      <c r="L483" s="3"/>
      <c r="M483" s="3"/>
      <c r="N483" s="2"/>
      <c r="O483" s="2"/>
    </row>
    <row r="484" spans="1:15" ht="30" customHeight="1">
      <c r="A484" s="7">
        <v>2013</v>
      </c>
      <c r="B484" s="7" t="s">
        <v>1682</v>
      </c>
      <c r="C484" s="7" t="s">
        <v>33</v>
      </c>
      <c r="D484" s="9" t="s">
        <v>1683</v>
      </c>
      <c r="E484" s="7" t="s">
        <v>1684</v>
      </c>
      <c r="F484" s="7">
        <v>46</v>
      </c>
      <c r="G484" s="7" t="s">
        <v>1685</v>
      </c>
      <c r="H484" s="7" t="s">
        <v>367</v>
      </c>
      <c r="I484" s="14"/>
      <c r="J484" s="15"/>
      <c r="K484" s="3"/>
      <c r="L484" s="3"/>
      <c r="M484" s="3"/>
      <c r="N484" s="2"/>
      <c r="O484" s="2"/>
    </row>
    <row r="485" spans="1:15" ht="30" customHeight="1">
      <c r="A485" s="7">
        <v>2013</v>
      </c>
      <c r="B485" s="7" t="s">
        <v>1686</v>
      </c>
      <c r="C485" s="7" t="s">
        <v>114</v>
      </c>
      <c r="D485" s="9" t="s">
        <v>1687</v>
      </c>
      <c r="E485" s="7" t="s">
        <v>1688</v>
      </c>
      <c r="F485" s="7">
        <v>87</v>
      </c>
      <c r="G485" s="7" t="s">
        <v>1689</v>
      </c>
      <c r="H485" s="7" t="s">
        <v>367</v>
      </c>
      <c r="I485" s="14"/>
      <c r="J485" s="15"/>
      <c r="K485" s="3"/>
      <c r="L485" s="3"/>
      <c r="M485" s="3"/>
      <c r="N485" s="2"/>
      <c r="O485" s="2"/>
    </row>
    <row r="486" spans="1:15" ht="30" customHeight="1">
      <c r="A486" s="7">
        <v>2013</v>
      </c>
      <c r="B486" s="7" t="s">
        <v>1690</v>
      </c>
      <c r="C486" s="7" t="s">
        <v>415</v>
      </c>
      <c r="D486" s="9" t="s">
        <v>1691</v>
      </c>
      <c r="E486" s="7" t="s">
        <v>1692</v>
      </c>
      <c r="F486" s="7">
        <v>33</v>
      </c>
      <c r="G486" s="7" t="s">
        <v>1693</v>
      </c>
      <c r="H486" s="7" t="s">
        <v>367</v>
      </c>
      <c r="I486" s="14"/>
      <c r="J486" s="15"/>
      <c r="K486" s="17"/>
      <c r="L486" s="17"/>
      <c r="M486" s="17"/>
      <c r="N486" s="15"/>
      <c r="O486" s="15"/>
    </row>
    <row r="487" spans="1:15" ht="30" customHeight="1">
      <c r="A487" s="7">
        <v>2013</v>
      </c>
      <c r="B487" s="7" t="s">
        <v>1694</v>
      </c>
      <c r="C487" s="7" t="s">
        <v>1695</v>
      </c>
      <c r="D487" s="9" t="s">
        <v>1696</v>
      </c>
      <c r="E487" s="7" t="s">
        <v>1697</v>
      </c>
      <c r="F487" s="7">
        <v>37</v>
      </c>
      <c r="G487" s="7" t="s">
        <v>1698</v>
      </c>
      <c r="H487" s="7" t="s">
        <v>367</v>
      </c>
      <c r="I487" s="14"/>
      <c r="J487" s="15"/>
      <c r="K487" s="17"/>
      <c r="L487" s="17"/>
      <c r="M487" s="17"/>
      <c r="N487" s="15"/>
      <c r="O487" s="15"/>
    </row>
    <row r="488" spans="1:15" ht="30" customHeight="1">
      <c r="A488" s="7">
        <v>2013</v>
      </c>
      <c r="B488" s="7" t="s">
        <v>1699</v>
      </c>
      <c r="C488" s="7" t="s">
        <v>1700</v>
      </c>
      <c r="D488" s="9" t="s">
        <v>1701</v>
      </c>
      <c r="E488" s="7" t="s">
        <v>1702</v>
      </c>
      <c r="F488" s="7">
        <v>87</v>
      </c>
      <c r="G488" s="7" t="s">
        <v>811</v>
      </c>
      <c r="H488" s="7" t="s">
        <v>367</v>
      </c>
      <c r="I488" s="14"/>
      <c r="J488" s="15"/>
      <c r="K488" s="3">
        <f t="shared" ref="K488:O488" si="53">SUM(K390:K434)</f>
        <v>4</v>
      </c>
      <c r="L488" s="3">
        <f t="shared" si="53"/>
        <v>6</v>
      </c>
      <c r="M488" s="3">
        <f t="shared" si="53"/>
        <v>12</v>
      </c>
      <c r="N488" s="2">
        <f t="shared" si="53"/>
        <v>22</v>
      </c>
      <c r="O488" s="2">
        <f t="shared" si="53"/>
        <v>40</v>
      </c>
    </row>
    <row r="489" spans="1:15" ht="30" customHeight="1">
      <c r="A489" s="7">
        <v>2013</v>
      </c>
      <c r="B489" s="7" t="s">
        <v>1703</v>
      </c>
      <c r="C489" s="7" t="s">
        <v>1704</v>
      </c>
      <c r="D489" s="9" t="s">
        <v>1705</v>
      </c>
      <c r="E489" s="7" t="s">
        <v>1706</v>
      </c>
      <c r="F489" s="7">
        <v>66</v>
      </c>
      <c r="G489" s="7" t="s">
        <v>1707</v>
      </c>
      <c r="H489" s="7" t="s">
        <v>367</v>
      </c>
      <c r="I489" s="14"/>
      <c r="J489" s="15"/>
      <c r="K489" s="17"/>
      <c r="L489" s="17"/>
      <c r="M489" s="17"/>
      <c r="N489" s="15"/>
      <c r="O489" s="15"/>
    </row>
    <row r="490" spans="1:15" ht="30" customHeight="1">
      <c r="A490" s="10"/>
      <c r="B490" s="10"/>
      <c r="C490" s="10"/>
      <c r="D490" s="8"/>
      <c r="E490" s="18"/>
      <c r="F490" s="10"/>
      <c r="G490" s="10"/>
      <c r="H490" s="10"/>
      <c r="I490" s="14"/>
      <c r="J490" s="15"/>
      <c r="K490" s="17"/>
      <c r="L490" s="17"/>
      <c r="M490" s="17"/>
      <c r="N490" s="15"/>
      <c r="O490" s="15"/>
    </row>
    <row r="491" spans="1:15" ht="30" customHeight="1">
      <c r="A491" s="7">
        <v>2013</v>
      </c>
      <c r="B491" s="7" t="s">
        <v>1708</v>
      </c>
      <c r="C491" s="7" t="s">
        <v>443</v>
      </c>
      <c r="D491" s="7" t="s">
        <v>1709</v>
      </c>
      <c r="E491" s="19" t="s">
        <v>1710</v>
      </c>
      <c r="F491" s="7">
        <v>33</v>
      </c>
      <c r="G491" s="7" t="s">
        <v>1711</v>
      </c>
      <c r="H491" s="7" t="s">
        <v>432</v>
      </c>
      <c r="I491" s="14"/>
      <c r="J491" s="15"/>
      <c r="K491" s="17"/>
      <c r="L491" s="17"/>
      <c r="M491" s="17"/>
      <c r="N491" s="15"/>
      <c r="O491" s="15"/>
    </row>
    <row r="492" spans="1:15" ht="30" customHeight="1">
      <c r="A492" s="7">
        <v>2013</v>
      </c>
      <c r="B492" s="7" t="s">
        <v>1712</v>
      </c>
      <c r="C492" s="7" t="s">
        <v>1713</v>
      </c>
      <c r="D492" s="7" t="s">
        <v>1714</v>
      </c>
      <c r="E492" s="19" t="s">
        <v>1715</v>
      </c>
      <c r="F492" s="7">
        <v>100</v>
      </c>
      <c r="G492" s="7" t="s">
        <v>1716</v>
      </c>
      <c r="H492" s="7" t="s">
        <v>432</v>
      </c>
      <c r="I492" s="14"/>
      <c r="J492" s="15"/>
      <c r="K492" s="17"/>
      <c r="L492" s="17"/>
      <c r="M492" s="17"/>
      <c r="N492" s="15"/>
      <c r="O492" s="15"/>
    </row>
    <row r="493" spans="1:15" ht="30" customHeight="1">
      <c r="A493" s="7">
        <v>2013</v>
      </c>
      <c r="B493" s="7" t="s">
        <v>1717</v>
      </c>
      <c r="C493" s="7" t="s">
        <v>1718</v>
      </c>
      <c r="D493" s="7" t="s">
        <v>1719</v>
      </c>
      <c r="E493" s="19" t="s">
        <v>1720</v>
      </c>
      <c r="F493" s="7">
        <v>23</v>
      </c>
      <c r="G493" s="7" t="s">
        <v>217</v>
      </c>
      <c r="H493" s="7" t="s">
        <v>432</v>
      </c>
      <c r="I493" s="14"/>
      <c r="J493" s="15"/>
      <c r="K493" s="17"/>
      <c r="L493" s="17"/>
      <c r="M493" s="17"/>
      <c r="N493" s="15"/>
      <c r="O493" s="15"/>
    </row>
    <row r="494" spans="1:15" ht="30" customHeight="1">
      <c r="A494" s="7">
        <v>2013</v>
      </c>
      <c r="B494" s="7" t="s">
        <v>1548</v>
      </c>
      <c r="C494" s="7" t="s">
        <v>954</v>
      </c>
      <c r="D494" s="7" t="s">
        <v>1721</v>
      </c>
      <c r="E494" s="19" t="s">
        <v>1665</v>
      </c>
      <c r="F494" s="7">
        <v>19</v>
      </c>
      <c r="G494" s="7" t="s">
        <v>1458</v>
      </c>
      <c r="H494" s="7" t="s">
        <v>432</v>
      </c>
      <c r="I494" s="14"/>
      <c r="J494" s="15"/>
      <c r="K494" s="17"/>
      <c r="L494" s="17"/>
      <c r="M494" s="17"/>
      <c r="N494" s="15"/>
      <c r="O494" s="15"/>
    </row>
    <row r="495" spans="1:15" ht="30" customHeight="1">
      <c r="A495" s="7">
        <v>2013</v>
      </c>
      <c r="B495" s="7" t="s">
        <v>1722</v>
      </c>
      <c r="C495" s="7" t="s">
        <v>821</v>
      </c>
      <c r="D495" s="7" t="s">
        <v>1723</v>
      </c>
      <c r="E495" s="19" t="s">
        <v>1724</v>
      </c>
      <c r="F495" s="7">
        <v>23</v>
      </c>
      <c r="G495" s="7" t="s">
        <v>1725</v>
      </c>
      <c r="H495" s="7" t="s">
        <v>432</v>
      </c>
      <c r="I495" s="14"/>
      <c r="J495" s="15"/>
      <c r="K495" s="17"/>
      <c r="L495" s="17"/>
      <c r="M495" s="17"/>
      <c r="N495" s="15"/>
      <c r="O495" s="15"/>
    </row>
    <row r="496" spans="1:15" ht="30" customHeight="1">
      <c r="A496" s="7">
        <v>2013</v>
      </c>
      <c r="B496" s="7" t="s">
        <v>1726</v>
      </c>
      <c r="C496" s="7" t="s">
        <v>741</v>
      </c>
      <c r="D496" s="19" t="s">
        <v>1727</v>
      </c>
      <c r="E496" s="19" t="s">
        <v>1132</v>
      </c>
      <c r="F496" s="7">
        <v>87</v>
      </c>
      <c r="G496" s="7" t="s">
        <v>1133</v>
      </c>
      <c r="H496" s="7" t="s">
        <v>432</v>
      </c>
      <c r="I496" s="14"/>
      <c r="J496" s="15"/>
      <c r="K496" s="17"/>
      <c r="L496" s="17"/>
      <c r="M496" s="17"/>
      <c r="N496" s="15"/>
      <c r="O496" s="15"/>
    </row>
    <row r="497" spans="1:15" ht="30" customHeight="1">
      <c r="A497" s="7">
        <v>2013</v>
      </c>
      <c r="B497" s="7" t="s">
        <v>1728</v>
      </c>
      <c r="C497" s="7" t="s">
        <v>1729</v>
      </c>
      <c r="D497" s="9" t="s">
        <v>1730</v>
      </c>
      <c r="E497" s="7" t="s">
        <v>1731</v>
      </c>
      <c r="F497" s="7">
        <v>24</v>
      </c>
      <c r="G497" s="10"/>
      <c r="H497" s="7" t="s">
        <v>432</v>
      </c>
      <c r="I497" s="14"/>
      <c r="J497" s="15"/>
      <c r="K497" s="17"/>
      <c r="L497" s="17"/>
      <c r="M497" s="17"/>
      <c r="N497" s="15"/>
      <c r="O497" s="15"/>
    </row>
    <row r="498" spans="1:15" ht="30" customHeight="1">
      <c r="A498" s="7">
        <v>2013</v>
      </c>
      <c r="B498" s="7" t="s">
        <v>1551</v>
      </c>
      <c r="C498" s="7" t="s">
        <v>14</v>
      </c>
      <c r="D498" s="9" t="s">
        <v>1732</v>
      </c>
      <c r="E498" s="7" t="s">
        <v>1733</v>
      </c>
      <c r="F498" s="7">
        <v>87</v>
      </c>
      <c r="G498" s="7" t="s">
        <v>1734</v>
      </c>
      <c r="H498" s="7" t="s">
        <v>432</v>
      </c>
      <c r="I498" s="14"/>
      <c r="J498" s="15"/>
      <c r="K498" s="17"/>
      <c r="L498" s="17"/>
      <c r="M498" s="17"/>
      <c r="N498" s="15"/>
      <c r="O498" s="15"/>
    </row>
    <row r="499" spans="1:15" ht="30" customHeight="1">
      <c r="A499" s="7">
        <v>2013</v>
      </c>
      <c r="B499" s="7" t="s">
        <v>1735</v>
      </c>
      <c r="C499" s="7" t="s">
        <v>1736</v>
      </c>
      <c r="D499" s="7" t="s">
        <v>1737</v>
      </c>
      <c r="E499" s="19" t="s">
        <v>1738</v>
      </c>
      <c r="F499" s="7">
        <v>71</v>
      </c>
      <c r="G499" s="7" t="s">
        <v>1739</v>
      </c>
      <c r="H499" s="7" t="s">
        <v>432</v>
      </c>
      <c r="I499" s="14"/>
      <c r="J499" s="15"/>
      <c r="K499" s="17"/>
      <c r="L499" s="17"/>
      <c r="M499" s="17"/>
      <c r="N499" s="15"/>
      <c r="O499" s="15"/>
    </row>
    <row r="500" spans="1:15" ht="30" customHeight="1">
      <c r="A500" s="7">
        <v>2013</v>
      </c>
      <c r="B500" s="7" t="s">
        <v>1740</v>
      </c>
      <c r="C500" s="7" t="s">
        <v>1741</v>
      </c>
      <c r="D500" s="7" t="s">
        <v>1742</v>
      </c>
      <c r="E500" s="19" t="s">
        <v>1743</v>
      </c>
      <c r="F500" s="7">
        <v>22</v>
      </c>
      <c r="G500" s="7" t="s">
        <v>1744</v>
      </c>
      <c r="H500" s="7" t="s">
        <v>432</v>
      </c>
      <c r="I500" s="14"/>
      <c r="J500" s="15"/>
      <c r="K500" s="17"/>
      <c r="L500" s="17"/>
      <c r="M500" s="17"/>
      <c r="N500" s="15"/>
      <c r="O500" s="15"/>
    </row>
    <row r="501" spans="1:15" ht="30" customHeight="1">
      <c r="A501" s="7">
        <v>2013</v>
      </c>
      <c r="B501" s="7" t="s">
        <v>1745</v>
      </c>
      <c r="C501" s="7" t="s">
        <v>1746</v>
      </c>
      <c r="D501" s="7" t="s">
        <v>1747</v>
      </c>
      <c r="E501" s="19" t="s">
        <v>1748</v>
      </c>
      <c r="F501" s="7">
        <v>87</v>
      </c>
      <c r="G501" s="7" t="s">
        <v>1749</v>
      </c>
      <c r="H501" s="7" t="s">
        <v>432</v>
      </c>
      <c r="I501" s="14"/>
      <c r="J501" s="15"/>
      <c r="K501" s="17"/>
      <c r="L501" s="17"/>
      <c r="M501" s="17"/>
      <c r="N501" s="15"/>
      <c r="O501" s="15"/>
    </row>
    <row r="502" spans="1:15" ht="30" customHeight="1">
      <c r="A502" s="7">
        <v>2013</v>
      </c>
      <c r="B502" s="7" t="s">
        <v>1554</v>
      </c>
      <c r="C502" s="7" t="s">
        <v>415</v>
      </c>
      <c r="D502" s="7" t="s">
        <v>1750</v>
      </c>
      <c r="E502" s="19" t="s">
        <v>1751</v>
      </c>
      <c r="F502" s="7">
        <v>3</v>
      </c>
      <c r="G502" s="7" t="s">
        <v>1752</v>
      </c>
      <c r="H502" s="7" t="s">
        <v>432</v>
      </c>
      <c r="I502" s="14"/>
      <c r="J502" s="15"/>
      <c r="K502" s="17"/>
      <c r="L502" s="17"/>
      <c r="M502" s="17"/>
      <c r="N502" s="15"/>
      <c r="O502" s="15"/>
    </row>
    <row r="503" spans="1:15" ht="30" customHeight="1">
      <c r="A503" s="7">
        <v>2013</v>
      </c>
      <c r="B503" s="7" t="s">
        <v>1557</v>
      </c>
      <c r="C503" s="7" t="s">
        <v>756</v>
      </c>
      <c r="D503" s="7" t="s">
        <v>1753</v>
      </c>
      <c r="E503" s="19" t="s">
        <v>73</v>
      </c>
      <c r="F503" s="7">
        <v>19</v>
      </c>
      <c r="G503" s="7" t="s">
        <v>1276</v>
      </c>
      <c r="H503" s="7" t="s">
        <v>432</v>
      </c>
      <c r="I503" s="14"/>
      <c r="J503" s="15"/>
      <c r="K503" s="17"/>
      <c r="L503" s="17"/>
      <c r="M503" s="17"/>
      <c r="N503" s="15"/>
      <c r="O503" s="15"/>
    </row>
    <row r="504" spans="1:15" ht="30" customHeight="1">
      <c r="A504" s="7">
        <v>2013</v>
      </c>
      <c r="B504" s="7" t="s">
        <v>1754</v>
      </c>
      <c r="C504" s="7" t="s">
        <v>474</v>
      </c>
      <c r="D504" s="7" t="s">
        <v>1755</v>
      </c>
      <c r="E504" s="19" t="s">
        <v>1756</v>
      </c>
      <c r="F504" s="7">
        <v>18</v>
      </c>
      <c r="G504" s="7" t="s">
        <v>1757</v>
      </c>
      <c r="H504" s="7" t="s">
        <v>432</v>
      </c>
      <c r="I504" s="14"/>
      <c r="J504" s="15"/>
      <c r="K504" s="17"/>
      <c r="L504" s="17"/>
      <c r="M504" s="17"/>
      <c r="N504" s="15"/>
      <c r="O504" s="15"/>
    </row>
    <row r="505" spans="1:15" ht="30" customHeight="1">
      <c r="A505" s="7">
        <v>2013</v>
      </c>
      <c r="B505" s="7" t="s">
        <v>1758</v>
      </c>
      <c r="C505" s="7" t="s">
        <v>1759</v>
      </c>
      <c r="D505" s="7" t="s">
        <v>1760</v>
      </c>
      <c r="E505" s="19" t="s">
        <v>739</v>
      </c>
      <c r="F505" s="7">
        <v>87</v>
      </c>
      <c r="G505" s="7" t="s">
        <v>1761</v>
      </c>
      <c r="H505" s="7" t="s">
        <v>432</v>
      </c>
      <c r="I505" s="14"/>
      <c r="J505" s="15"/>
      <c r="K505" s="17"/>
      <c r="L505" s="17"/>
      <c r="M505" s="17"/>
      <c r="N505" s="15"/>
      <c r="O505" s="15"/>
    </row>
    <row r="506" spans="1:15" ht="30" customHeight="1">
      <c r="A506" s="7">
        <v>2013</v>
      </c>
      <c r="B506" s="7" t="s">
        <v>1762</v>
      </c>
      <c r="C506" s="7" t="s">
        <v>415</v>
      </c>
      <c r="D506" s="9" t="s">
        <v>1763</v>
      </c>
      <c r="E506" s="7" t="s">
        <v>1764</v>
      </c>
      <c r="F506" s="7">
        <v>24</v>
      </c>
      <c r="G506" s="7" t="s">
        <v>1765</v>
      </c>
      <c r="H506" s="7" t="s">
        <v>432</v>
      </c>
      <c r="I506" s="14"/>
      <c r="J506" s="15"/>
      <c r="K506" s="17"/>
      <c r="L506" s="17"/>
      <c r="M506" s="17"/>
      <c r="N506" s="15"/>
      <c r="O506" s="15"/>
    </row>
    <row r="507" spans="1:15" ht="30" customHeight="1">
      <c r="A507" s="10"/>
      <c r="B507" s="10"/>
      <c r="C507" s="10"/>
      <c r="D507" s="10"/>
      <c r="E507" s="18"/>
      <c r="F507" s="10"/>
      <c r="G507" s="10"/>
      <c r="H507" s="10"/>
      <c r="I507" s="14"/>
      <c r="J507" s="15"/>
      <c r="K507" s="17"/>
      <c r="L507" s="17"/>
      <c r="M507" s="17"/>
      <c r="N507" s="15"/>
      <c r="O507" s="15"/>
    </row>
    <row r="508" spans="1:15" ht="30" customHeight="1">
      <c r="A508" s="7">
        <v>2013</v>
      </c>
      <c r="B508" s="7" t="s">
        <v>1393</v>
      </c>
      <c r="C508" s="7" t="s">
        <v>1394</v>
      </c>
      <c r="D508" s="7" t="s">
        <v>1766</v>
      </c>
      <c r="E508" s="19" t="s">
        <v>1767</v>
      </c>
      <c r="F508" s="7">
        <v>87</v>
      </c>
      <c r="G508" s="7" t="s">
        <v>1768</v>
      </c>
      <c r="H508" s="7" t="s">
        <v>457</v>
      </c>
      <c r="I508" s="14"/>
      <c r="J508" s="15"/>
      <c r="K508" s="17"/>
      <c r="L508" s="17"/>
      <c r="M508" s="17"/>
      <c r="N508" s="15"/>
      <c r="O508" s="15"/>
    </row>
    <row r="509" spans="1:15" ht="30" customHeight="1">
      <c r="A509" s="7">
        <v>2013</v>
      </c>
      <c r="B509" s="7" t="s">
        <v>1425</v>
      </c>
      <c r="C509" s="7" t="s">
        <v>852</v>
      </c>
      <c r="D509" s="7" t="s">
        <v>1769</v>
      </c>
      <c r="E509" s="19" t="s">
        <v>1770</v>
      </c>
      <c r="F509" s="7">
        <v>63</v>
      </c>
      <c r="G509" s="7" t="s">
        <v>1771</v>
      </c>
      <c r="H509" s="7" t="s">
        <v>457</v>
      </c>
      <c r="I509" s="14"/>
      <c r="J509" s="15"/>
      <c r="K509" s="17"/>
      <c r="L509" s="17"/>
      <c r="M509" s="17"/>
      <c r="N509" s="15"/>
      <c r="O509" s="15"/>
    </row>
    <row r="510" spans="1:15" ht="30" customHeight="1">
      <c r="A510" s="7">
        <v>2013</v>
      </c>
      <c r="B510" s="7" t="s">
        <v>1772</v>
      </c>
      <c r="C510" s="7" t="s">
        <v>152</v>
      </c>
      <c r="D510" s="7" t="s">
        <v>1773</v>
      </c>
      <c r="E510" s="19" t="s">
        <v>1774</v>
      </c>
      <c r="F510" s="7">
        <v>87</v>
      </c>
      <c r="G510" s="7" t="s">
        <v>1775</v>
      </c>
      <c r="H510" s="7" t="s">
        <v>457</v>
      </c>
      <c r="I510" s="14"/>
      <c r="J510" s="15"/>
      <c r="K510" s="17"/>
      <c r="L510" s="17"/>
      <c r="M510" s="17"/>
      <c r="N510" s="15"/>
      <c r="O510" s="15"/>
    </row>
    <row r="511" spans="1:15" ht="30" customHeight="1">
      <c r="A511" s="7">
        <v>2013</v>
      </c>
      <c r="B511" s="7" t="s">
        <v>373</v>
      </c>
      <c r="C511" s="7" t="s">
        <v>741</v>
      </c>
      <c r="D511" s="7" t="s">
        <v>1776</v>
      </c>
      <c r="E511" s="19" t="s">
        <v>1777</v>
      </c>
      <c r="F511" s="7">
        <v>37</v>
      </c>
      <c r="G511" s="7" t="s">
        <v>1778</v>
      </c>
      <c r="H511" s="7" t="s">
        <v>457</v>
      </c>
      <c r="I511" s="14"/>
      <c r="J511" s="15"/>
      <c r="K511" s="17"/>
      <c r="L511" s="17"/>
      <c r="M511" s="17"/>
      <c r="N511" s="15"/>
      <c r="O511" s="15"/>
    </row>
    <row r="512" spans="1:15" ht="30" customHeight="1">
      <c r="A512" s="7">
        <v>2013</v>
      </c>
      <c r="B512" s="7" t="s">
        <v>1032</v>
      </c>
      <c r="C512" s="7" t="s">
        <v>266</v>
      </c>
      <c r="D512" s="7" t="s">
        <v>1779</v>
      </c>
      <c r="E512" s="19" t="s">
        <v>1780</v>
      </c>
      <c r="F512" s="7">
        <v>7</v>
      </c>
      <c r="G512" s="7" t="s">
        <v>1781</v>
      </c>
      <c r="H512" s="7" t="s">
        <v>457</v>
      </c>
      <c r="I512" s="14"/>
      <c r="J512" s="15"/>
      <c r="K512" s="17"/>
      <c r="L512" s="17"/>
      <c r="M512" s="17"/>
      <c r="N512" s="15"/>
      <c r="O512" s="15"/>
    </row>
    <row r="513" spans="1:15" ht="30" customHeight="1">
      <c r="A513" s="7">
        <v>2013</v>
      </c>
      <c r="B513" s="7" t="s">
        <v>1782</v>
      </c>
      <c r="C513" s="7" t="s">
        <v>1783</v>
      </c>
      <c r="D513" s="7" t="s">
        <v>1784</v>
      </c>
      <c r="E513" s="19" t="s">
        <v>1785</v>
      </c>
      <c r="F513" s="7">
        <v>26</v>
      </c>
      <c r="G513" s="7" t="s">
        <v>1786</v>
      </c>
      <c r="H513" s="7" t="s">
        <v>457</v>
      </c>
      <c r="I513" s="14"/>
      <c r="J513" s="15"/>
      <c r="K513" s="17"/>
      <c r="L513" s="17"/>
      <c r="M513" s="17"/>
      <c r="N513" s="15"/>
      <c r="O513" s="15"/>
    </row>
    <row r="514" spans="1:15" ht="30" customHeight="1">
      <c r="A514" s="7">
        <v>2013</v>
      </c>
      <c r="B514" s="7" t="s">
        <v>1787</v>
      </c>
      <c r="C514" s="7" t="s">
        <v>1537</v>
      </c>
      <c r="D514" s="7" t="s">
        <v>1788</v>
      </c>
      <c r="E514" s="19" t="s">
        <v>1660</v>
      </c>
      <c r="F514" s="7">
        <v>23</v>
      </c>
      <c r="G514" s="7" t="s">
        <v>1661</v>
      </c>
      <c r="H514" s="7" t="s">
        <v>457</v>
      </c>
      <c r="I514" s="14"/>
      <c r="J514" s="15"/>
      <c r="K514" s="17"/>
      <c r="L514" s="17"/>
      <c r="M514" s="17"/>
      <c r="N514" s="15"/>
      <c r="O514" s="15"/>
    </row>
    <row r="515" spans="1:15" ht="30" customHeight="1">
      <c r="A515" s="7">
        <v>2013</v>
      </c>
      <c r="B515" s="7" t="s">
        <v>1429</v>
      </c>
      <c r="C515" s="7" t="s">
        <v>1430</v>
      </c>
      <c r="D515" s="7" t="s">
        <v>1789</v>
      </c>
      <c r="E515" s="19" t="s">
        <v>1790</v>
      </c>
      <c r="F515" s="7">
        <v>63</v>
      </c>
      <c r="G515" s="7" t="s">
        <v>1791</v>
      </c>
      <c r="H515" s="7" t="s">
        <v>457</v>
      </c>
      <c r="I515" s="14"/>
      <c r="J515" s="15"/>
      <c r="K515" s="17"/>
      <c r="L515" s="17"/>
      <c r="M515" s="17"/>
      <c r="N515" s="15"/>
      <c r="O515" s="15"/>
    </row>
    <row r="516" spans="1:15" ht="30" customHeight="1">
      <c r="A516" s="7">
        <v>2013</v>
      </c>
      <c r="B516" s="7" t="s">
        <v>1591</v>
      </c>
      <c r="C516" s="7" t="s">
        <v>1592</v>
      </c>
      <c r="D516" s="7" t="s">
        <v>1792</v>
      </c>
      <c r="E516" s="19" t="s">
        <v>1793</v>
      </c>
      <c r="F516" s="7">
        <v>66</v>
      </c>
      <c r="G516" s="7" t="s">
        <v>1794</v>
      </c>
      <c r="H516" s="7" t="s">
        <v>457</v>
      </c>
      <c r="I516" s="14"/>
      <c r="J516" s="15"/>
      <c r="K516" s="17"/>
      <c r="L516" s="17"/>
      <c r="M516" s="17"/>
      <c r="N516" s="15"/>
      <c r="O516" s="15"/>
    </row>
    <row r="517" spans="1:15" ht="30" customHeight="1">
      <c r="A517" s="7">
        <v>2013</v>
      </c>
      <c r="B517" s="7" t="s">
        <v>1388</v>
      </c>
      <c r="C517" s="7" t="s">
        <v>1389</v>
      </c>
      <c r="D517" s="7" t="s">
        <v>1795</v>
      </c>
      <c r="E517" s="19" t="s">
        <v>1796</v>
      </c>
      <c r="F517" s="7">
        <v>61</v>
      </c>
      <c r="G517" s="7" t="s">
        <v>1797</v>
      </c>
      <c r="H517" s="7" t="s">
        <v>457</v>
      </c>
      <c r="I517" s="14"/>
      <c r="J517" s="15"/>
      <c r="K517" s="17"/>
      <c r="L517" s="17"/>
      <c r="M517" s="17"/>
      <c r="N517" s="15"/>
      <c r="O517" s="15"/>
    </row>
    <row r="518" spans="1:15" ht="30" customHeight="1">
      <c r="A518" s="7">
        <v>2013</v>
      </c>
      <c r="B518" s="7" t="s">
        <v>1405</v>
      </c>
      <c r="C518" s="7" t="s">
        <v>741</v>
      </c>
      <c r="D518" s="7" t="s">
        <v>1798</v>
      </c>
      <c r="E518" s="19" t="s">
        <v>1047</v>
      </c>
      <c r="F518" s="7">
        <v>87</v>
      </c>
      <c r="G518" s="7" t="s">
        <v>1799</v>
      </c>
      <c r="H518" s="7" t="s">
        <v>457</v>
      </c>
      <c r="I518" s="14"/>
      <c r="J518" s="15"/>
      <c r="K518" s="17"/>
      <c r="L518" s="17"/>
      <c r="M518" s="17"/>
      <c r="N518" s="15"/>
      <c r="O518" s="15"/>
    </row>
    <row r="519" spans="1:15" ht="30" customHeight="1">
      <c r="A519" s="7">
        <v>2013</v>
      </c>
      <c r="B519" s="7" t="s">
        <v>1416</v>
      </c>
      <c r="C519" s="7" t="s">
        <v>1800</v>
      </c>
      <c r="D519" s="7" t="s">
        <v>1801</v>
      </c>
      <c r="E519" s="19" t="s">
        <v>1802</v>
      </c>
      <c r="F519" s="7">
        <v>23</v>
      </c>
      <c r="G519" s="7" t="s">
        <v>1803</v>
      </c>
      <c r="H519" s="7" t="s">
        <v>457</v>
      </c>
      <c r="I519" s="14"/>
      <c r="J519" s="15"/>
      <c r="K519" s="17"/>
      <c r="L519" s="17"/>
      <c r="M519" s="17"/>
      <c r="N519" s="15"/>
      <c r="O519" s="15"/>
    </row>
    <row r="520" spans="1:15" ht="30" customHeight="1">
      <c r="A520" s="7">
        <v>2013</v>
      </c>
      <c r="B520" s="7" t="s">
        <v>1600</v>
      </c>
      <c r="C520" s="7" t="s">
        <v>157</v>
      </c>
      <c r="D520" s="7" t="s">
        <v>1804</v>
      </c>
      <c r="E520" s="19" t="s">
        <v>1805</v>
      </c>
      <c r="F520" s="7">
        <v>87</v>
      </c>
      <c r="G520" s="7" t="s">
        <v>1806</v>
      </c>
      <c r="H520" s="7" t="s">
        <v>457</v>
      </c>
      <c r="I520" s="14"/>
      <c r="J520" s="15"/>
      <c r="K520" s="17"/>
      <c r="L520" s="17"/>
      <c r="M520" s="17"/>
      <c r="N520" s="15"/>
      <c r="O520" s="15"/>
    </row>
    <row r="521" spans="1:15" ht="30" customHeight="1">
      <c r="A521" s="7">
        <v>2013</v>
      </c>
      <c r="B521" s="7" t="s">
        <v>695</v>
      </c>
      <c r="C521" s="7" t="s">
        <v>363</v>
      </c>
      <c r="D521" s="7" t="s">
        <v>1807</v>
      </c>
      <c r="E521" s="19" t="s">
        <v>1808</v>
      </c>
      <c r="F521" s="7">
        <v>19</v>
      </c>
      <c r="G521" s="7" t="s">
        <v>1809</v>
      </c>
      <c r="H521" s="7" t="s">
        <v>457</v>
      </c>
      <c r="I521" s="14"/>
      <c r="J521" s="15"/>
      <c r="K521" s="17"/>
      <c r="L521" s="17"/>
      <c r="M521" s="17"/>
      <c r="N521" s="15"/>
      <c r="O521" s="15"/>
    </row>
    <row r="522" spans="1:15" ht="30" customHeight="1">
      <c r="A522" s="7">
        <v>2013</v>
      </c>
      <c r="B522" s="7" t="s">
        <v>1810</v>
      </c>
      <c r="C522" s="7" t="s">
        <v>1811</v>
      </c>
      <c r="D522" s="7" t="s">
        <v>1812</v>
      </c>
      <c r="E522" s="19" t="s">
        <v>1813</v>
      </c>
      <c r="F522" s="7">
        <v>87</v>
      </c>
      <c r="G522" s="7" t="s">
        <v>1814</v>
      </c>
      <c r="H522" s="7" t="s">
        <v>457</v>
      </c>
      <c r="I522" s="14"/>
      <c r="J522" s="15"/>
      <c r="K522" s="17"/>
      <c r="L522" s="17"/>
      <c r="M522" s="17"/>
      <c r="N522" s="15"/>
      <c r="O522" s="15"/>
    </row>
    <row r="523" spans="1:15" ht="30" customHeight="1">
      <c r="A523" s="7">
        <v>2013</v>
      </c>
      <c r="B523" s="7" t="s">
        <v>1380</v>
      </c>
      <c r="C523" s="7" t="s">
        <v>1381</v>
      </c>
      <c r="D523" s="7" t="s">
        <v>1815</v>
      </c>
      <c r="E523" s="19" t="s">
        <v>1237</v>
      </c>
      <c r="F523" s="7">
        <v>23</v>
      </c>
      <c r="G523" s="7" t="s">
        <v>1585</v>
      </c>
      <c r="H523" s="7" t="s">
        <v>457</v>
      </c>
      <c r="I523" s="14"/>
      <c r="J523" s="15"/>
      <c r="K523" s="17"/>
      <c r="L523" s="17"/>
      <c r="M523" s="17"/>
      <c r="N523" s="15"/>
      <c r="O523" s="15"/>
    </row>
    <row r="524" spans="1:15" ht="30" customHeight="1">
      <c r="A524" s="7">
        <v>2013</v>
      </c>
      <c r="B524" s="7" t="s">
        <v>1438</v>
      </c>
      <c r="C524" s="7" t="s">
        <v>1439</v>
      </c>
      <c r="D524" s="7" t="s">
        <v>1816</v>
      </c>
      <c r="E524" s="19" t="s">
        <v>1817</v>
      </c>
      <c r="F524" s="7">
        <v>63</v>
      </c>
      <c r="G524" s="7" t="s">
        <v>1646</v>
      </c>
      <c r="H524" s="7" t="s">
        <v>457</v>
      </c>
      <c r="I524" s="14"/>
      <c r="J524" s="15"/>
      <c r="K524" s="17"/>
      <c r="L524" s="17"/>
      <c r="M524" s="17"/>
      <c r="N524" s="15"/>
      <c r="O524" s="15"/>
    </row>
    <row r="525" spans="1:15" ht="30" customHeight="1">
      <c r="A525" s="7">
        <v>2013</v>
      </c>
      <c r="B525" s="7" t="s">
        <v>1434</v>
      </c>
      <c r="C525" s="7" t="s">
        <v>841</v>
      </c>
      <c r="D525" s="7" t="s">
        <v>1818</v>
      </c>
      <c r="E525" s="19" t="s">
        <v>613</v>
      </c>
      <c r="F525" s="7">
        <v>87</v>
      </c>
      <c r="G525" s="7" t="s">
        <v>1819</v>
      </c>
      <c r="H525" s="7" t="s">
        <v>457</v>
      </c>
      <c r="I525" s="14"/>
      <c r="J525" s="15"/>
      <c r="K525" s="17"/>
      <c r="L525" s="17"/>
      <c r="M525" s="17"/>
      <c r="N525" s="15"/>
      <c r="O525" s="15"/>
    </row>
    <row r="526" spans="1:15" ht="30" customHeight="1">
      <c r="A526" s="7">
        <v>2013</v>
      </c>
      <c r="B526" s="7" t="s">
        <v>1409</v>
      </c>
      <c r="C526" s="7" t="s">
        <v>14</v>
      </c>
      <c r="D526" s="7" t="s">
        <v>1820</v>
      </c>
      <c r="E526" s="19" t="s">
        <v>1821</v>
      </c>
      <c r="F526" s="7">
        <v>87</v>
      </c>
      <c r="G526" s="7" t="s">
        <v>1822</v>
      </c>
      <c r="H526" s="7" t="s">
        <v>457</v>
      </c>
      <c r="I526" s="14"/>
      <c r="J526" s="15"/>
      <c r="K526" s="17"/>
      <c r="L526" s="17"/>
      <c r="M526" s="17"/>
      <c r="N526" s="15"/>
      <c r="O526" s="15"/>
    </row>
    <row r="527" spans="1:15" ht="30" customHeight="1">
      <c r="A527" s="10"/>
      <c r="B527" s="10"/>
      <c r="C527" s="10"/>
      <c r="D527" s="8"/>
      <c r="E527" s="18"/>
      <c r="F527" s="10"/>
      <c r="G527" s="10"/>
      <c r="H527" s="10"/>
      <c r="I527" s="14"/>
      <c r="J527" s="15"/>
      <c r="K527" s="17"/>
      <c r="L527" s="17"/>
      <c r="M527" s="17"/>
      <c r="N527" s="15"/>
      <c r="O527" s="15"/>
    </row>
    <row r="528" spans="1:15" ht="30" customHeight="1">
      <c r="A528" s="7">
        <v>2014</v>
      </c>
      <c r="B528" s="7" t="s">
        <v>785</v>
      </c>
      <c r="C528" s="7" t="s">
        <v>1823</v>
      </c>
      <c r="D528" s="7" t="s">
        <v>1824</v>
      </c>
      <c r="E528" s="19" t="s">
        <v>1825</v>
      </c>
      <c r="F528" s="7">
        <v>87</v>
      </c>
      <c r="G528" s="7" t="s">
        <v>811</v>
      </c>
      <c r="H528" s="7" t="s">
        <v>367</v>
      </c>
      <c r="I528" s="14"/>
      <c r="J528" s="15"/>
      <c r="K528" s="17"/>
      <c r="L528" s="17"/>
      <c r="M528" s="17"/>
      <c r="N528" s="15"/>
      <c r="O528" s="15"/>
    </row>
    <row r="529" spans="1:15" ht="30" customHeight="1">
      <c r="A529" s="7">
        <v>2014</v>
      </c>
      <c r="B529" s="7" t="s">
        <v>1826</v>
      </c>
      <c r="C529" s="7" t="s">
        <v>881</v>
      </c>
      <c r="D529" s="7" t="s">
        <v>1827</v>
      </c>
      <c r="E529" s="19" t="s">
        <v>1828</v>
      </c>
      <c r="F529" s="7">
        <v>87</v>
      </c>
      <c r="G529" s="7" t="s">
        <v>1829</v>
      </c>
      <c r="H529" s="7" t="s">
        <v>367</v>
      </c>
      <c r="I529" s="14"/>
      <c r="J529" s="15"/>
      <c r="K529" s="17"/>
      <c r="L529" s="17"/>
      <c r="M529" s="17"/>
      <c r="N529" s="15"/>
      <c r="O529" s="15"/>
    </row>
    <row r="530" spans="1:15" ht="30" customHeight="1">
      <c r="A530" s="7">
        <v>2014</v>
      </c>
      <c r="B530" s="7" t="s">
        <v>1830</v>
      </c>
      <c r="C530" s="7" t="s">
        <v>369</v>
      </c>
      <c r="D530" s="7" t="s">
        <v>1831</v>
      </c>
      <c r="E530" s="19" t="s">
        <v>1832</v>
      </c>
      <c r="F530" s="7">
        <v>64</v>
      </c>
      <c r="G530" s="7" t="s">
        <v>1833</v>
      </c>
      <c r="H530" s="7" t="s">
        <v>367</v>
      </c>
      <c r="I530" s="14"/>
      <c r="J530" s="15"/>
      <c r="K530" s="17"/>
      <c r="L530" s="17"/>
      <c r="M530" s="17"/>
      <c r="N530" s="15"/>
      <c r="O530" s="15"/>
    </row>
    <row r="531" spans="1:15" ht="30" customHeight="1">
      <c r="A531" s="7">
        <v>2014</v>
      </c>
      <c r="B531" s="7" t="s">
        <v>1834</v>
      </c>
      <c r="C531" s="7" t="s">
        <v>1835</v>
      </c>
      <c r="D531" s="7" t="s">
        <v>1836</v>
      </c>
      <c r="E531" s="19" t="s">
        <v>1817</v>
      </c>
      <c r="F531" s="7">
        <v>63</v>
      </c>
      <c r="G531" s="7" t="s">
        <v>1646</v>
      </c>
      <c r="H531" s="7" t="s">
        <v>367</v>
      </c>
      <c r="I531" s="14"/>
      <c r="J531" s="15"/>
      <c r="K531" s="17"/>
      <c r="L531" s="17"/>
      <c r="M531" s="17"/>
      <c r="N531" s="15"/>
      <c r="O531" s="15"/>
    </row>
    <row r="532" spans="1:15" ht="30" customHeight="1">
      <c r="A532" s="7">
        <v>2014</v>
      </c>
      <c r="B532" s="7" t="s">
        <v>1837</v>
      </c>
      <c r="C532" s="7" t="s">
        <v>369</v>
      </c>
      <c r="D532" s="7" t="s">
        <v>1838</v>
      </c>
      <c r="E532" s="19" t="s">
        <v>1839</v>
      </c>
      <c r="F532" s="7">
        <v>87</v>
      </c>
      <c r="G532" s="10"/>
      <c r="H532" s="7" t="s">
        <v>367</v>
      </c>
      <c r="I532" s="14"/>
      <c r="J532" s="15"/>
      <c r="K532" s="17"/>
      <c r="L532" s="17"/>
      <c r="M532" s="17"/>
      <c r="N532" s="15"/>
      <c r="O532" s="15"/>
    </row>
    <row r="533" spans="1:15" ht="30" customHeight="1">
      <c r="A533" s="10"/>
      <c r="B533" s="10"/>
      <c r="C533" s="10"/>
      <c r="D533" s="8"/>
      <c r="E533" s="18"/>
      <c r="F533" s="10"/>
      <c r="G533" s="10"/>
      <c r="H533" s="10"/>
      <c r="I533" s="14"/>
      <c r="J533" s="15"/>
      <c r="K533" s="17"/>
      <c r="L533" s="17"/>
      <c r="M533" s="17"/>
      <c r="N533" s="15"/>
      <c r="O533" s="15"/>
    </row>
    <row r="534" spans="1:15" ht="30" customHeight="1">
      <c r="A534" s="7">
        <v>2014</v>
      </c>
      <c r="B534" s="7" t="s">
        <v>1840</v>
      </c>
      <c r="C534" s="7" t="s">
        <v>443</v>
      </c>
      <c r="D534" s="7" t="s">
        <v>1841</v>
      </c>
      <c r="E534" s="19" t="s">
        <v>1842</v>
      </c>
      <c r="F534" s="7">
        <v>23</v>
      </c>
      <c r="G534" s="7" t="s">
        <v>239</v>
      </c>
      <c r="H534" s="7" t="s">
        <v>367</v>
      </c>
      <c r="I534" s="14"/>
      <c r="J534" s="15"/>
      <c r="K534" s="17"/>
      <c r="L534" s="17"/>
      <c r="M534" s="17"/>
      <c r="N534" s="15"/>
      <c r="O534" s="15"/>
    </row>
    <row r="535" spans="1:15" ht="30" customHeight="1">
      <c r="A535" s="7">
        <v>2014</v>
      </c>
      <c r="B535" s="7" t="s">
        <v>1843</v>
      </c>
      <c r="C535" s="7" t="s">
        <v>236</v>
      </c>
      <c r="D535" s="7" t="s">
        <v>1844</v>
      </c>
      <c r="E535" s="19" t="s">
        <v>1845</v>
      </c>
      <c r="F535" s="7">
        <v>24</v>
      </c>
      <c r="G535" s="7" t="s">
        <v>1846</v>
      </c>
      <c r="H535" s="7" t="s">
        <v>367</v>
      </c>
      <c r="I535" s="14"/>
      <c r="J535" s="15"/>
      <c r="K535" s="17"/>
      <c r="L535" s="17"/>
      <c r="M535" s="17"/>
      <c r="N535" s="15"/>
      <c r="O535" s="15"/>
    </row>
    <row r="536" spans="1:15" ht="30" customHeight="1">
      <c r="A536" s="7">
        <v>2014</v>
      </c>
      <c r="B536" s="7" t="s">
        <v>1847</v>
      </c>
      <c r="C536" s="7" t="s">
        <v>14</v>
      </c>
      <c r="D536" s="7" t="s">
        <v>1848</v>
      </c>
      <c r="E536" s="19" t="s">
        <v>1849</v>
      </c>
      <c r="F536" s="7">
        <v>87</v>
      </c>
      <c r="G536" s="7" t="s">
        <v>1351</v>
      </c>
      <c r="H536" s="7" t="s">
        <v>367</v>
      </c>
      <c r="I536" s="14"/>
      <c r="J536" s="15"/>
      <c r="K536" s="17"/>
      <c r="L536" s="17"/>
      <c r="M536" s="17"/>
      <c r="N536" s="15"/>
      <c r="O536" s="15"/>
    </row>
    <row r="537" spans="1:15" ht="30" customHeight="1">
      <c r="A537" s="7">
        <v>2014</v>
      </c>
      <c r="B537" s="7" t="s">
        <v>1850</v>
      </c>
      <c r="C537" s="7" t="s">
        <v>1851</v>
      </c>
      <c r="D537" s="7" t="s">
        <v>1852</v>
      </c>
      <c r="E537" s="19" t="s">
        <v>1853</v>
      </c>
      <c r="F537" s="7">
        <v>24</v>
      </c>
      <c r="G537" s="7" t="s">
        <v>1854</v>
      </c>
      <c r="H537" s="7" t="s">
        <v>367</v>
      </c>
      <c r="I537" s="14"/>
      <c r="J537" s="15"/>
      <c r="K537" s="17"/>
      <c r="L537" s="17"/>
      <c r="M537" s="17"/>
      <c r="N537" s="15"/>
      <c r="O537" s="15"/>
    </row>
    <row r="538" spans="1:15" ht="30" customHeight="1">
      <c r="A538" s="7">
        <v>2014</v>
      </c>
      <c r="B538" s="7" t="s">
        <v>1855</v>
      </c>
      <c r="C538" s="7" t="s">
        <v>1856</v>
      </c>
      <c r="D538" s="7" t="s">
        <v>1857</v>
      </c>
      <c r="E538" s="19" t="s">
        <v>685</v>
      </c>
      <c r="F538" s="7">
        <v>87</v>
      </c>
      <c r="G538" s="7" t="s">
        <v>1858</v>
      </c>
      <c r="H538" s="7" t="s">
        <v>367</v>
      </c>
      <c r="I538" s="14"/>
      <c r="J538" s="15"/>
      <c r="K538" s="17"/>
      <c r="L538" s="17"/>
      <c r="M538" s="17"/>
      <c r="N538" s="15"/>
      <c r="O538" s="15"/>
    </row>
    <row r="539" spans="1:15" ht="30" customHeight="1">
      <c r="A539" s="7">
        <v>2014</v>
      </c>
      <c r="B539" s="7" t="s">
        <v>1859</v>
      </c>
      <c r="C539" s="7" t="s">
        <v>1860</v>
      </c>
      <c r="D539" s="7" t="s">
        <v>1861</v>
      </c>
      <c r="E539" s="19" t="s">
        <v>1862</v>
      </c>
      <c r="F539" s="7">
        <v>36</v>
      </c>
      <c r="G539" s="7" t="s">
        <v>1863</v>
      </c>
      <c r="H539" s="7" t="s">
        <v>367</v>
      </c>
      <c r="I539" s="14"/>
      <c r="J539" s="15"/>
      <c r="K539" s="17"/>
      <c r="L539" s="17"/>
      <c r="M539" s="17"/>
      <c r="N539" s="15"/>
      <c r="O539" s="15"/>
    </row>
    <row r="540" spans="1:15" ht="30" customHeight="1">
      <c r="A540" s="7">
        <v>2014</v>
      </c>
      <c r="B540" s="7" t="s">
        <v>1864</v>
      </c>
      <c r="C540" s="7" t="s">
        <v>1865</v>
      </c>
      <c r="D540" s="7" t="s">
        <v>1866</v>
      </c>
      <c r="E540" s="19" t="s">
        <v>1867</v>
      </c>
      <c r="F540" s="7">
        <v>15</v>
      </c>
      <c r="G540" s="7" t="s">
        <v>1433</v>
      </c>
      <c r="H540" s="7" t="s">
        <v>367</v>
      </c>
      <c r="I540" s="14"/>
      <c r="J540" s="15"/>
      <c r="K540" s="17"/>
      <c r="L540" s="17"/>
      <c r="M540" s="17"/>
      <c r="N540" s="15"/>
      <c r="O540" s="15"/>
    </row>
    <row r="541" spans="1:15" ht="30" customHeight="1">
      <c r="A541" s="7">
        <v>2014</v>
      </c>
      <c r="B541" s="7" t="s">
        <v>1868</v>
      </c>
      <c r="C541" s="7" t="s">
        <v>1667</v>
      </c>
      <c r="D541" s="7" t="s">
        <v>1869</v>
      </c>
      <c r="E541" s="19" t="s">
        <v>1870</v>
      </c>
      <c r="F541" s="7">
        <v>87</v>
      </c>
      <c r="G541" s="7" t="s">
        <v>1871</v>
      </c>
      <c r="H541" s="7" t="s">
        <v>367</v>
      </c>
      <c r="I541" s="14"/>
      <c r="J541" s="15"/>
      <c r="K541" s="17"/>
      <c r="L541" s="17"/>
      <c r="M541" s="17"/>
      <c r="N541" s="15"/>
      <c r="O541" s="15"/>
    </row>
    <row r="542" spans="1:15" ht="30" customHeight="1">
      <c r="A542" s="7">
        <v>2014</v>
      </c>
      <c r="B542" s="7" t="s">
        <v>1872</v>
      </c>
      <c r="C542" s="7" t="s">
        <v>236</v>
      </c>
      <c r="D542" s="7" t="s">
        <v>1873</v>
      </c>
      <c r="E542" s="19" t="s">
        <v>1842</v>
      </c>
      <c r="F542" s="7">
        <v>23</v>
      </c>
      <c r="G542" s="7" t="s">
        <v>239</v>
      </c>
      <c r="H542" s="7" t="s">
        <v>367</v>
      </c>
      <c r="I542" s="14"/>
      <c r="J542" s="15"/>
      <c r="K542" s="17"/>
      <c r="L542" s="17"/>
      <c r="M542" s="17"/>
      <c r="N542" s="15"/>
      <c r="O542" s="15"/>
    </row>
    <row r="543" spans="1:15" ht="30" customHeight="1">
      <c r="A543" s="10"/>
      <c r="B543" s="10"/>
      <c r="C543" s="10"/>
      <c r="D543" s="8"/>
      <c r="E543" s="18"/>
      <c r="F543" s="10"/>
      <c r="G543" s="10"/>
      <c r="H543" s="10"/>
      <c r="I543" s="14"/>
      <c r="J543" s="15"/>
      <c r="K543" s="17"/>
      <c r="L543" s="17"/>
      <c r="M543" s="17"/>
      <c r="N543" s="15"/>
      <c r="O543" s="15"/>
    </row>
    <row r="544" spans="1:15" ht="30" customHeight="1">
      <c r="A544" s="7">
        <v>2014</v>
      </c>
      <c r="B544" s="7" t="s">
        <v>1855</v>
      </c>
      <c r="C544" s="7" t="s">
        <v>443</v>
      </c>
      <c r="D544" s="7" t="s">
        <v>1874</v>
      </c>
      <c r="E544" s="19" t="s">
        <v>1875</v>
      </c>
      <c r="F544" s="7">
        <v>89</v>
      </c>
      <c r="G544" s="7" t="s">
        <v>1876</v>
      </c>
      <c r="H544" s="7" t="s">
        <v>432</v>
      </c>
      <c r="I544" s="14"/>
      <c r="J544" s="15"/>
      <c r="K544" s="17"/>
      <c r="L544" s="17"/>
      <c r="M544" s="17"/>
      <c r="N544" s="15"/>
      <c r="O544" s="15"/>
    </row>
    <row r="545" spans="1:15" ht="30" customHeight="1">
      <c r="A545" s="7">
        <v>2014</v>
      </c>
      <c r="B545" s="7" t="s">
        <v>1877</v>
      </c>
      <c r="C545" s="7" t="s">
        <v>1878</v>
      </c>
      <c r="D545" s="7" t="s">
        <v>1879</v>
      </c>
      <c r="E545" s="19" t="s">
        <v>541</v>
      </c>
      <c r="F545" s="7">
        <v>0</v>
      </c>
      <c r="G545" s="7" t="s">
        <v>1880</v>
      </c>
      <c r="H545" s="7" t="s">
        <v>432</v>
      </c>
      <c r="I545" s="14"/>
      <c r="J545" s="15"/>
      <c r="K545" s="17"/>
      <c r="L545" s="17"/>
      <c r="M545" s="17"/>
      <c r="N545" s="15"/>
      <c r="O545" s="15"/>
    </row>
    <row r="546" spans="1:15" ht="30" customHeight="1">
      <c r="A546" s="7">
        <v>2014</v>
      </c>
      <c r="B546" s="7" t="s">
        <v>1881</v>
      </c>
      <c r="C546" s="7" t="s">
        <v>369</v>
      </c>
      <c r="D546" s="7" t="s">
        <v>1882</v>
      </c>
      <c r="E546" s="19" t="s">
        <v>1883</v>
      </c>
      <c r="F546" s="7">
        <v>87</v>
      </c>
      <c r="G546" s="7" t="s">
        <v>1884</v>
      </c>
      <c r="H546" s="7" t="s">
        <v>432</v>
      </c>
      <c r="I546" s="14"/>
      <c r="J546" s="15"/>
      <c r="K546" s="17"/>
      <c r="L546" s="17"/>
      <c r="M546" s="17"/>
      <c r="N546" s="15"/>
      <c r="O546" s="15"/>
    </row>
    <row r="547" spans="1:15" ht="30" customHeight="1">
      <c r="A547" s="7">
        <v>2014</v>
      </c>
      <c r="B547" s="7" t="s">
        <v>1678</v>
      </c>
      <c r="C547" s="7" t="s">
        <v>28</v>
      </c>
      <c r="D547" s="7" t="s">
        <v>1885</v>
      </c>
      <c r="E547" s="19" t="s">
        <v>1886</v>
      </c>
      <c r="F547" s="7">
        <v>87</v>
      </c>
      <c r="G547" s="7" t="s">
        <v>1887</v>
      </c>
      <c r="H547" s="7" t="s">
        <v>432</v>
      </c>
      <c r="I547" s="14"/>
      <c r="J547" s="15"/>
      <c r="K547" s="17"/>
      <c r="L547" s="17"/>
      <c r="M547" s="17"/>
      <c r="N547" s="15"/>
      <c r="O547" s="15"/>
    </row>
    <row r="548" spans="1:15" ht="30" customHeight="1">
      <c r="A548" s="7">
        <v>2014</v>
      </c>
      <c r="B548" s="7" t="s">
        <v>1888</v>
      </c>
      <c r="C548" s="7" t="s">
        <v>133</v>
      </c>
      <c r="D548" s="7" t="s">
        <v>1889</v>
      </c>
      <c r="E548" s="19" t="s">
        <v>1890</v>
      </c>
      <c r="F548" s="7">
        <v>19</v>
      </c>
      <c r="G548" s="7" t="s">
        <v>1891</v>
      </c>
      <c r="H548" s="7" t="s">
        <v>432</v>
      </c>
      <c r="I548" s="14"/>
      <c r="J548" s="15"/>
      <c r="K548" s="17"/>
      <c r="L548" s="17"/>
      <c r="M548" s="17"/>
      <c r="N548" s="15"/>
      <c r="O548" s="15"/>
    </row>
    <row r="549" spans="1:15" ht="30" customHeight="1">
      <c r="A549" s="7">
        <v>2014</v>
      </c>
      <c r="B549" s="7" t="s">
        <v>1892</v>
      </c>
      <c r="C549" s="7" t="s">
        <v>57</v>
      </c>
      <c r="D549" s="7" t="s">
        <v>1893</v>
      </c>
      <c r="E549" s="19" t="s">
        <v>1894</v>
      </c>
      <c r="F549" s="7">
        <v>18</v>
      </c>
      <c r="G549" s="7" t="s">
        <v>1895</v>
      </c>
      <c r="H549" s="7" t="s">
        <v>432</v>
      </c>
      <c r="I549" s="14"/>
      <c r="J549" s="15"/>
      <c r="K549" s="17"/>
      <c r="L549" s="17"/>
      <c r="M549" s="17"/>
      <c r="N549" s="15"/>
      <c r="O549" s="15"/>
    </row>
    <row r="550" spans="1:15" ht="30" customHeight="1">
      <c r="A550" s="7">
        <v>2014</v>
      </c>
      <c r="B550" s="7" t="s">
        <v>1694</v>
      </c>
      <c r="C550" s="7" t="s">
        <v>1695</v>
      </c>
      <c r="D550" s="7" t="s">
        <v>1896</v>
      </c>
      <c r="E550" s="19" t="s">
        <v>1897</v>
      </c>
      <c r="F550" s="7">
        <v>58</v>
      </c>
      <c r="G550" s="7" t="s">
        <v>1898</v>
      </c>
      <c r="H550" s="7" t="s">
        <v>432</v>
      </c>
      <c r="I550" s="14"/>
      <c r="J550" s="15"/>
      <c r="K550" s="17"/>
      <c r="L550" s="17"/>
      <c r="M550" s="17"/>
      <c r="N550" s="15"/>
      <c r="O550" s="15"/>
    </row>
    <row r="551" spans="1:15" ht="30" customHeight="1">
      <c r="A551" s="7">
        <v>2014</v>
      </c>
      <c r="B551" s="7" t="s">
        <v>1899</v>
      </c>
      <c r="C551" s="7" t="s">
        <v>649</v>
      </c>
      <c r="D551" s="7" t="s">
        <v>1900</v>
      </c>
      <c r="E551" s="19" t="s">
        <v>1901</v>
      </c>
      <c r="F551" s="7">
        <v>87</v>
      </c>
      <c r="G551" s="7" t="s">
        <v>1902</v>
      </c>
      <c r="H551" s="7" t="s">
        <v>432</v>
      </c>
      <c r="I551" s="14"/>
      <c r="J551" s="15"/>
      <c r="K551" s="17"/>
      <c r="L551" s="17"/>
      <c r="M551" s="17"/>
      <c r="N551" s="15"/>
      <c r="O551" s="15"/>
    </row>
    <row r="552" spans="1:15" ht="30" customHeight="1">
      <c r="A552" s="7">
        <v>2014</v>
      </c>
      <c r="B552" s="7" t="s">
        <v>1537</v>
      </c>
      <c r="C552" s="7" t="s">
        <v>415</v>
      </c>
      <c r="D552" s="7" t="s">
        <v>1903</v>
      </c>
      <c r="E552" s="19" t="s">
        <v>1688</v>
      </c>
      <c r="F552" s="7">
        <v>87</v>
      </c>
      <c r="G552" s="7" t="s">
        <v>1904</v>
      </c>
      <c r="H552" s="7" t="s">
        <v>432</v>
      </c>
      <c r="I552" s="14"/>
      <c r="J552" s="15"/>
      <c r="K552" s="17"/>
      <c r="L552" s="17"/>
      <c r="M552" s="17"/>
      <c r="N552" s="15"/>
      <c r="O552" s="15"/>
    </row>
    <row r="553" spans="1:15" ht="30" customHeight="1">
      <c r="A553" s="7">
        <v>2014</v>
      </c>
      <c r="B553" s="7" t="s">
        <v>1905</v>
      </c>
      <c r="C553" s="7" t="s">
        <v>741</v>
      </c>
      <c r="D553" s="7" t="s">
        <v>1906</v>
      </c>
      <c r="E553" s="19" t="s">
        <v>1907</v>
      </c>
      <c r="F553" s="7">
        <v>87</v>
      </c>
      <c r="G553" s="7" t="s">
        <v>1908</v>
      </c>
      <c r="H553" s="7" t="s">
        <v>432</v>
      </c>
      <c r="I553" s="14"/>
      <c r="J553" s="15"/>
      <c r="K553" s="17"/>
      <c r="L553" s="17"/>
      <c r="M553" s="17"/>
      <c r="N553" s="15"/>
      <c r="O553" s="15"/>
    </row>
    <row r="554" spans="1:15" ht="30" customHeight="1">
      <c r="A554" s="7">
        <v>2014</v>
      </c>
      <c r="B554" s="7" t="s">
        <v>1909</v>
      </c>
      <c r="C554" s="7" t="s">
        <v>185</v>
      </c>
      <c r="D554" s="7" t="s">
        <v>1910</v>
      </c>
      <c r="E554" s="19" t="s">
        <v>1911</v>
      </c>
      <c r="F554" s="7">
        <v>79</v>
      </c>
      <c r="G554" s="7" t="s">
        <v>1912</v>
      </c>
      <c r="H554" s="7" t="s">
        <v>432</v>
      </c>
      <c r="I554" s="14"/>
      <c r="J554" s="15"/>
      <c r="K554" s="17"/>
      <c r="L554" s="17"/>
      <c r="M554" s="17"/>
      <c r="N554" s="15"/>
      <c r="O554" s="15"/>
    </row>
    <row r="555" spans="1:15" ht="30" customHeight="1">
      <c r="A555" s="10"/>
      <c r="B555" s="10"/>
      <c r="C555" s="10"/>
      <c r="D555" s="8"/>
      <c r="E555" s="18"/>
      <c r="F555" s="10"/>
      <c r="G555" s="10"/>
      <c r="H555" s="10"/>
      <c r="I555" s="14"/>
      <c r="J555" s="15"/>
      <c r="K555" s="17"/>
      <c r="L555" s="17"/>
      <c r="M555" s="17"/>
      <c r="N555" s="15"/>
      <c r="O555" s="15"/>
    </row>
    <row r="556" spans="1:15" ht="30" customHeight="1">
      <c r="A556" s="7">
        <v>2014</v>
      </c>
      <c r="B556" s="7" t="s">
        <v>1708</v>
      </c>
      <c r="C556" s="7" t="s">
        <v>443</v>
      </c>
      <c r="D556" s="7" t="s">
        <v>1913</v>
      </c>
      <c r="E556" s="19" t="s">
        <v>1914</v>
      </c>
      <c r="F556" s="7">
        <v>33</v>
      </c>
      <c r="G556" s="7" t="s">
        <v>1915</v>
      </c>
      <c r="H556" s="7" t="s">
        <v>457</v>
      </c>
      <c r="I556" s="14"/>
      <c r="J556" s="15"/>
      <c r="K556" s="17"/>
      <c r="L556" s="17"/>
      <c r="M556" s="17"/>
      <c r="N556" s="15"/>
      <c r="O556" s="15"/>
    </row>
    <row r="557" spans="1:15" ht="30" customHeight="1">
      <c r="A557" s="7">
        <v>2014</v>
      </c>
      <c r="B557" s="7" t="s">
        <v>1916</v>
      </c>
      <c r="C557" s="7" t="s">
        <v>1917</v>
      </c>
      <c r="D557" s="7" t="s">
        <v>1918</v>
      </c>
      <c r="E557" s="19" t="s">
        <v>1237</v>
      </c>
      <c r="F557" s="7">
        <v>23</v>
      </c>
      <c r="G557" s="7" t="s">
        <v>217</v>
      </c>
      <c r="H557" s="7" t="s">
        <v>457</v>
      </c>
      <c r="I557" s="14"/>
      <c r="J557" s="15"/>
      <c r="K557" s="17"/>
      <c r="L557" s="17"/>
      <c r="M557" s="17"/>
      <c r="N557" s="15"/>
      <c r="O557" s="15"/>
    </row>
    <row r="558" spans="1:15" ht="30" customHeight="1">
      <c r="A558" s="7">
        <v>2014</v>
      </c>
      <c r="B558" s="7" t="s">
        <v>1545</v>
      </c>
      <c r="C558" s="7" t="s">
        <v>756</v>
      </c>
      <c r="D558" s="7" t="s">
        <v>1919</v>
      </c>
      <c r="E558" s="19" t="s">
        <v>1920</v>
      </c>
      <c r="F558" s="7">
        <v>87</v>
      </c>
      <c r="G558" s="7" t="s">
        <v>1921</v>
      </c>
      <c r="H558" s="7" t="s">
        <v>457</v>
      </c>
      <c r="I558" s="14"/>
      <c r="J558" s="15"/>
      <c r="K558" s="17"/>
      <c r="L558" s="17"/>
      <c r="M558" s="17"/>
      <c r="N558" s="15"/>
      <c r="O558" s="15"/>
    </row>
    <row r="559" spans="1:15" ht="30" customHeight="1">
      <c r="A559" s="7">
        <v>2014</v>
      </c>
      <c r="B559" s="7" t="s">
        <v>1134</v>
      </c>
      <c r="C559" s="7" t="s">
        <v>1922</v>
      </c>
      <c r="D559" s="7" t="s">
        <v>1923</v>
      </c>
      <c r="E559" s="19" t="s">
        <v>1924</v>
      </c>
      <c r="F559" s="7">
        <v>74</v>
      </c>
      <c r="G559" s="7" t="s">
        <v>1925</v>
      </c>
      <c r="H559" s="7" t="s">
        <v>457</v>
      </c>
      <c r="I559" s="14"/>
      <c r="J559" s="15"/>
      <c r="K559" s="17"/>
      <c r="L559" s="17"/>
      <c r="M559" s="17"/>
      <c r="N559" s="15"/>
      <c r="O559" s="15"/>
    </row>
    <row r="560" spans="1:15" ht="30" customHeight="1">
      <c r="A560" s="7">
        <v>2014</v>
      </c>
      <c r="B560" s="7" t="s">
        <v>1726</v>
      </c>
      <c r="C560" s="7" t="s">
        <v>741</v>
      </c>
      <c r="D560" s="7" t="s">
        <v>1926</v>
      </c>
      <c r="E560" s="19" t="s">
        <v>1132</v>
      </c>
      <c r="F560" s="7">
        <v>87</v>
      </c>
      <c r="G560" s="7" t="s">
        <v>1133</v>
      </c>
      <c r="H560" s="7" t="s">
        <v>457</v>
      </c>
      <c r="I560" s="14"/>
      <c r="J560" s="15"/>
      <c r="K560" s="17"/>
      <c r="L560" s="17"/>
      <c r="M560" s="17"/>
      <c r="N560" s="15"/>
      <c r="O560" s="15"/>
    </row>
    <row r="561" spans="1:15" ht="30" customHeight="1">
      <c r="A561" s="7">
        <v>2014</v>
      </c>
      <c r="B561" s="7" t="s">
        <v>1728</v>
      </c>
      <c r="C561" s="7" t="s">
        <v>1729</v>
      </c>
      <c r="D561" s="7" t="s">
        <v>1927</v>
      </c>
      <c r="E561" s="19" t="s">
        <v>1928</v>
      </c>
      <c r="F561" s="7">
        <v>46</v>
      </c>
      <c r="G561" s="7" t="s">
        <v>1929</v>
      </c>
      <c r="H561" s="7" t="s">
        <v>457</v>
      </c>
      <c r="I561" s="14"/>
      <c r="J561" s="15"/>
      <c r="K561" s="17"/>
      <c r="L561" s="17"/>
      <c r="M561" s="17"/>
      <c r="N561" s="15"/>
      <c r="O561" s="15"/>
    </row>
    <row r="562" spans="1:15" ht="30" customHeight="1">
      <c r="A562" s="7">
        <v>2014</v>
      </c>
      <c r="B562" s="7" t="s">
        <v>1930</v>
      </c>
      <c r="C562" s="7" t="s">
        <v>672</v>
      </c>
      <c r="D562" s="7" t="s">
        <v>1931</v>
      </c>
      <c r="E562" s="19" t="s">
        <v>1665</v>
      </c>
      <c r="F562" s="7">
        <v>19</v>
      </c>
      <c r="G562" s="7" t="s">
        <v>1458</v>
      </c>
      <c r="H562" s="7" t="s">
        <v>457</v>
      </c>
      <c r="I562" s="14"/>
      <c r="J562" s="15"/>
      <c r="K562" s="17"/>
      <c r="L562" s="17"/>
      <c r="M562" s="17"/>
      <c r="N562" s="15"/>
      <c r="O562" s="15"/>
    </row>
    <row r="563" spans="1:15" ht="30" customHeight="1">
      <c r="A563" s="7">
        <v>2014</v>
      </c>
      <c r="B563" s="7" t="s">
        <v>1932</v>
      </c>
      <c r="C563" s="7" t="s">
        <v>199</v>
      </c>
      <c r="D563" s="7" t="s">
        <v>1933</v>
      </c>
      <c r="E563" s="19" t="s">
        <v>1934</v>
      </c>
      <c r="F563" s="7">
        <v>74</v>
      </c>
      <c r="G563" s="7" t="s">
        <v>1935</v>
      </c>
      <c r="H563" s="7" t="s">
        <v>457</v>
      </c>
      <c r="I563" s="14"/>
      <c r="J563" s="15"/>
      <c r="K563" s="17"/>
      <c r="L563" s="17"/>
      <c r="M563" s="17"/>
      <c r="N563" s="15"/>
      <c r="O563" s="15"/>
    </row>
    <row r="564" spans="1:15" ht="30" customHeight="1">
      <c r="A564" s="7">
        <v>2014</v>
      </c>
      <c r="B564" s="7" t="s">
        <v>1551</v>
      </c>
      <c r="C564" s="7" t="s">
        <v>14</v>
      </c>
      <c r="D564" s="7" t="s">
        <v>1936</v>
      </c>
      <c r="E564" s="19" t="s">
        <v>1937</v>
      </c>
      <c r="F564" s="7">
        <v>87</v>
      </c>
      <c r="G564" s="7" t="s">
        <v>1938</v>
      </c>
      <c r="H564" s="10"/>
      <c r="I564" s="14"/>
      <c r="J564" s="15"/>
      <c r="K564" s="17"/>
      <c r="L564" s="17"/>
      <c r="M564" s="17"/>
      <c r="N564" s="15"/>
      <c r="O564" s="15"/>
    </row>
    <row r="565" spans="1:15" ht="30" customHeight="1">
      <c r="A565" s="7">
        <v>2014</v>
      </c>
      <c r="B565" s="7" t="s">
        <v>1740</v>
      </c>
      <c r="C565" s="7" t="s">
        <v>1741</v>
      </c>
      <c r="D565" s="7" t="s">
        <v>1939</v>
      </c>
      <c r="E565" s="19" t="s">
        <v>1940</v>
      </c>
      <c r="F565" s="7">
        <v>29</v>
      </c>
      <c r="G565" s="7" t="s">
        <v>1941</v>
      </c>
      <c r="H565" s="7" t="s">
        <v>457</v>
      </c>
      <c r="I565" s="14"/>
      <c r="J565" s="15"/>
      <c r="K565" s="17"/>
      <c r="L565" s="17"/>
      <c r="M565" s="17"/>
      <c r="N565" s="15"/>
      <c r="O565" s="15"/>
    </row>
    <row r="566" spans="1:15" ht="30" customHeight="1">
      <c r="A566" s="7">
        <v>2014</v>
      </c>
      <c r="B566" s="7" t="s">
        <v>1745</v>
      </c>
      <c r="C566" s="7" t="s">
        <v>1746</v>
      </c>
      <c r="D566" s="7" t="s">
        <v>1942</v>
      </c>
      <c r="E566" s="19" t="s">
        <v>1943</v>
      </c>
      <c r="F566" s="7">
        <v>81</v>
      </c>
      <c r="G566" s="7" t="s">
        <v>1944</v>
      </c>
      <c r="H566" s="7" t="s">
        <v>457</v>
      </c>
      <c r="I566" s="14"/>
      <c r="J566" s="15"/>
      <c r="K566" s="17"/>
      <c r="L566" s="17"/>
      <c r="M566" s="17"/>
      <c r="N566" s="15"/>
      <c r="O566" s="15"/>
    </row>
    <row r="567" spans="1:15" ht="30" customHeight="1">
      <c r="A567" s="7">
        <v>2014</v>
      </c>
      <c r="B567" s="7" t="s">
        <v>1945</v>
      </c>
      <c r="C567" s="7" t="s">
        <v>544</v>
      </c>
      <c r="D567" s="7" t="s">
        <v>1946</v>
      </c>
      <c r="E567" s="19" t="s">
        <v>1947</v>
      </c>
      <c r="F567" s="7">
        <v>33</v>
      </c>
      <c r="G567" s="7" t="s">
        <v>1948</v>
      </c>
      <c r="H567" s="7" t="s">
        <v>457</v>
      </c>
      <c r="I567" s="14"/>
      <c r="J567" s="15"/>
      <c r="K567" s="17"/>
      <c r="L567" s="17"/>
      <c r="M567" s="17"/>
      <c r="N567" s="15"/>
      <c r="O567" s="15"/>
    </row>
    <row r="568" spans="1:15" ht="30" customHeight="1">
      <c r="A568" s="7">
        <v>2014</v>
      </c>
      <c r="B568" s="7" t="s">
        <v>1554</v>
      </c>
      <c r="C568" s="7" t="s">
        <v>415</v>
      </c>
      <c r="D568" s="7" t="s">
        <v>1949</v>
      </c>
      <c r="E568" s="19" t="s">
        <v>1950</v>
      </c>
      <c r="F568" s="7">
        <v>80</v>
      </c>
      <c r="G568" s="7" t="s">
        <v>1951</v>
      </c>
      <c r="H568" s="7" t="s">
        <v>457</v>
      </c>
      <c r="I568" s="14"/>
      <c r="J568" s="15"/>
      <c r="K568" s="17"/>
      <c r="L568" s="17"/>
      <c r="M568" s="17"/>
      <c r="N568" s="15"/>
      <c r="O568" s="15"/>
    </row>
    <row r="569" spans="1:15" ht="30" customHeight="1">
      <c r="A569" s="7">
        <v>2014</v>
      </c>
      <c r="B569" s="7" t="s">
        <v>1557</v>
      </c>
      <c r="C569" s="7" t="s">
        <v>756</v>
      </c>
      <c r="D569" s="7" t="s">
        <v>1952</v>
      </c>
      <c r="E569" s="19" t="s">
        <v>1953</v>
      </c>
      <c r="F569" s="7">
        <v>19</v>
      </c>
      <c r="G569" s="7" t="s">
        <v>1954</v>
      </c>
      <c r="H569" s="7" t="s">
        <v>457</v>
      </c>
      <c r="I569" s="14"/>
      <c r="J569" s="15"/>
      <c r="K569" s="17"/>
      <c r="L569" s="17"/>
      <c r="M569" s="17"/>
      <c r="N569" s="15"/>
      <c r="O569" s="15"/>
    </row>
    <row r="570" spans="1:15" ht="30" customHeight="1">
      <c r="A570" s="7">
        <v>2014</v>
      </c>
      <c r="B570" s="7" t="s">
        <v>1754</v>
      </c>
      <c r="C570" s="7" t="s">
        <v>474</v>
      </c>
      <c r="D570" s="7" t="s">
        <v>1955</v>
      </c>
      <c r="E570" s="19" t="s">
        <v>1756</v>
      </c>
      <c r="F570" s="7">
        <v>36</v>
      </c>
      <c r="G570" s="7" t="s">
        <v>1956</v>
      </c>
      <c r="H570" s="7" t="s">
        <v>457</v>
      </c>
      <c r="I570" s="14"/>
      <c r="J570" s="15"/>
      <c r="K570" s="17"/>
      <c r="L570" s="17"/>
      <c r="M570" s="17"/>
      <c r="N570" s="15"/>
      <c r="O570" s="15"/>
    </row>
    <row r="571" spans="1:15" ht="30" customHeight="1">
      <c r="A571" s="7">
        <v>2014</v>
      </c>
      <c r="B571" s="7" t="s">
        <v>1566</v>
      </c>
      <c r="C571" s="7" t="s">
        <v>415</v>
      </c>
      <c r="D571" s="7" t="s">
        <v>1957</v>
      </c>
      <c r="E571" s="19" t="s">
        <v>1958</v>
      </c>
      <c r="F571" s="7">
        <v>24</v>
      </c>
      <c r="G571" s="7" t="s">
        <v>1959</v>
      </c>
      <c r="H571" s="7" t="s">
        <v>457</v>
      </c>
      <c r="I571" s="14"/>
      <c r="J571" s="15"/>
      <c r="K571" s="17"/>
      <c r="L571" s="17"/>
      <c r="M571" s="17"/>
      <c r="N571" s="15"/>
      <c r="O571" s="15"/>
    </row>
    <row r="572" spans="1:15" ht="30" customHeight="1">
      <c r="A572" s="7">
        <v>2014</v>
      </c>
      <c r="B572" s="7" t="s">
        <v>1960</v>
      </c>
      <c r="C572" s="7" t="s">
        <v>1961</v>
      </c>
      <c r="D572" s="7" t="s">
        <v>1962</v>
      </c>
      <c r="E572" s="19" t="s">
        <v>1963</v>
      </c>
      <c r="F572" s="7">
        <v>75</v>
      </c>
      <c r="G572" s="7" t="s">
        <v>1964</v>
      </c>
      <c r="H572" s="7" t="s">
        <v>457</v>
      </c>
      <c r="I572" s="14"/>
      <c r="J572" s="15"/>
      <c r="K572" s="17"/>
      <c r="L572" s="17"/>
      <c r="M572" s="17"/>
      <c r="N572" s="15"/>
      <c r="O572" s="15"/>
    </row>
    <row r="573" spans="1:15" ht="30" customHeight="1">
      <c r="A573" s="10"/>
      <c r="B573" s="10"/>
      <c r="C573" s="10"/>
      <c r="D573" s="8"/>
      <c r="E573" s="18"/>
      <c r="F573" s="10"/>
      <c r="G573" s="10"/>
      <c r="H573" s="10"/>
      <c r="I573" s="14"/>
      <c r="J573" s="15"/>
      <c r="K573" s="17"/>
      <c r="L573" s="17"/>
      <c r="M573" s="17"/>
      <c r="N573" s="15"/>
      <c r="O573" s="15"/>
    </row>
    <row r="574" spans="1:15" ht="30" customHeight="1">
      <c r="A574" s="20">
        <v>2015</v>
      </c>
      <c r="B574" s="20" t="s">
        <v>1965</v>
      </c>
      <c r="C574" s="20" t="s">
        <v>1504</v>
      </c>
      <c r="D574" s="21" t="s">
        <v>1966</v>
      </c>
      <c r="E574" s="20" t="s">
        <v>1967</v>
      </c>
      <c r="F574" s="20">
        <v>23</v>
      </c>
      <c r="G574" s="20" t="s">
        <v>1968</v>
      </c>
      <c r="H574" s="20" t="s">
        <v>367</v>
      </c>
      <c r="I574" s="15"/>
      <c r="J574" s="15"/>
      <c r="K574" s="17"/>
      <c r="L574" s="17"/>
      <c r="M574" s="17"/>
      <c r="N574" s="15"/>
      <c r="O574" s="15"/>
    </row>
    <row r="575" spans="1:15" ht="30" customHeight="1">
      <c r="A575" s="20">
        <v>2015</v>
      </c>
      <c r="B575" s="20" t="s">
        <v>1393</v>
      </c>
      <c r="C575" s="20" t="s">
        <v>1969</v>
      </c>
      <c r="D575" s="22" t="s">
        <v>1970</v>
      </c>
      <c r="E575" s="23" t="s">
        <v>1971</v>
      </c>
      <c r="F575" s="20">
        <v>19</v>
      </c>
      <c r="G575" s="20" t="s">
        <v>819</v>
      </c>
      <c r="H575" s="20" t="s">
        <v>367</v>
      </c>
      <c r="I575" s="15"/>
      <c r="J575" s="15"/>
      <c r="K575" s="17"/>
      <c r="L575" s="17"/>
      <c r="M575" s="17"/>
      <c r="N575" s="15"/>
      <c r="O575" s="15"/>
    </row>
    <row r="576" spans="1:15" ht="30" customHeight="1">
      <c r="A576" s="20">
        <v>2015</v>
      </c>
      <c r="B576" s="20" t="s">
        <v>1972</v>
      </c>
      <c r="C576" s="20" t="s">
        <v>1973</v>
      </c>
      <c r="D576" s="22" t="s">
        <v>1974</v>
      </c>
      <c r="E576" s="20" t="s">
        <v>1975</v>
      </c>
      <c r="F576" s="20">
        <v>19</v>
      </c>
      <c r="G576" s="20" t="s">
        <v>1976</v>
      </c>
      <c r="H576" s="20" t="s">
        <v>367</v>
      </c>
      <c r="I576" s="15"/>
      <c r="J576" s="15"/>
      <c r="K576" s="17"/>
      <c r="L576" s="17"/>
      <c r="M576" s="17"/>
      <c r="N576" s="15"/>
      <c r="O576" s="15"/>
    </row>
    <row r="577" spans="1:15" ht="30" customHeight="1">
      <c r="A577" s="20">
        <v>2015</v>
      </c>
      <c r="B577" s="20" t="s">
        <v>1972</v>
      </c>
      <c r="C577" s="20" t="s">
        <v>1973</v>
      </c>
      <c r="D577" s="22" t="s">
        <v>1977</v>
      </c>
      <c r="E577" s="20" t="s">
        <v>1975</v>
      </c>
      <c r="F577" s="20">
        <v>19</v>
      </c>
      <c r="G577" s="20" t="s">
        <v>1976</v>
      </c>
      <c r="H577" s="20" t="s">
        <v>367</v>
      </c>
      <c r="I577" s="15"/>
      <c r="J577" s="15"/>
      <c r="K577" s="17"/>
      <c r="L577" s="17"/>
      <c r="M577" s="17"/>
      <c r="N577" s="15"/>
      <c r="O577" s="15"/>
    </row>
    <row r="578" spans="1:15" ht="30" customHeight="1">
      <c r="A578" s="20">
        <v>2015</v>
      </c>
      <c r="B578" s="20" t="s">
        <v>1978</v>
      </c>
      <c r="C578" s="20" t="s">
        <v>1979</v>
      </c>
      <c r="D578" s="22" t="s">
        <v>1980</v>
      </c>
      <c r="E578" s="20" t="s">
        <v>1981</v>
      </c>
      <c r="F578" s="20">
        <v>33</v>
      </c>
      <c r="G578" s="20" t="s">
        <v>1982</v>
      </c>
      <c r="H578" s="20" t="s">
        <v>367</v>
      </c>
      <c r="I578" s="15"/>
      <c r="J578" s="15"/>
      <c r="K578" s="17"/>
      <c r="L578" s="17"/>
      <c r="M578" s="17"/>
      <c r="N578" s="15"/>
      <c r="O578" s="15"/>
    </row>
    <row r="579" spans="1:15" ht="30" customHeight="1">
      <c r="A579" s="20">
        <v>2015</v>
      </c>
      <c r="B579" s="20" t="s">
        <v>1983</v>
      </c>
      <c r="C579" s="20" t="s">
        <v>1984</v>
      </c>
      <c r="D579" s="22" t="s">
        <v>1985</v>
      </c>
      <c r="E579" s="20" t="s">
        <v>1986</v>
      </c>
      <c r="F579" s="20">
        <v>8</v>
      </c>
      <c r="G579" s="20" t="s">
        <v>1987</v>
      </c>
      <c r="H579" s="20" t="s">
        <v>367</v>
      </c>
      <c r="I579" s="15"/>
      <c r="J579" s="15"/>
      <c r="K579" s="17"/>
      <c r="L579" s="17"/>
      <c r="M579" s="17"/>
      <c r="N579" s="15"/>
      <c r="O579" s="15"/>
    </row>
    <row r="580" spans="1:15" ht="30" customHeight="1">
      <c r="A580" s="20">
        <v>2015</v>
      </c>
      <c r="B580" s="20" t="s">
        <v>1988</v>
      </c>
      <c r="C580" s="20" t="s">
        <v>1152</v>
      </c>
      <c r="D580" s="21" t="s">
        <v>1989</v>
      </c>
      <c r="E580" s="20" t="s">
        <v>1990</v>
      </c>
      <c r="F580" s="20">
        <v>87</v>
      </c>
      <c r="G580" s="20" t="s">
        <v>1991</v>
      </c>
      <c r="H580" s="20" t="s">
        <v>367</v>
      </c>
      <c r="I580" s="15"/>
      <c r="J580" s="15"/>
      <c r="K580" s="17"/>
      <c r="L580" s="17"/>
      <c r="M580" s="17"/>
      <c r="N580" s="15"/>
      <c r="O580" s="15"/>
    </row>
    <row r="581" spans="1:15" ht="30" customHeight="1">
      <c r="A581" s="20">
        <v>2015</v>
      </c>
      <c r="B581" s="20" t="s">
        <v>1992</v>
      </c>
      <c r="C581" s="20" t="s">
        <v>236</v>
      </c>
      <c r="D581" s="21"/>
      <c r="E581" s="20" t="s">
        <v>1805</v>
      </c>
      <c r="F581" s="20">
        <v>87</v>
      </c>
      <c r="G581" s="20" t="s">
        <v>1993</v>
      </c>
      <c r="H581" s="20" t="s">
        <v>367</v>
      </c>
      <c r="I581" s="15"/>
      <c r="J581" s="15"/>
      <c r="K581" s="17"/>
      <c r="L581" s="17"/>
      <c r="M581" s="17"/>
      <c r="N581" s="15"/>
      <c r="O581" s="15"/>
    </row>
    <row r="582" spans="1:15" ht="30" customHeight="1">
      <c r="A582" s="20">
        <v>2015</v>
      </c>
      <c r="B582" s="20" t="s">
        <v>1675</v>
      </c>
      <c r="C582" s="20" t="s">
        <v>1994</v>
      </c>
      <c r="D582" s="22" t="s">
        <v>1995</v>
      </c>
      <c r="E582" s="20" t="s">
        <v>1996</v>
      </c>
      <c r="F582" s="20">
        <v>24</v>
      </c>
      <c r="G582" s="20" t="s">
        <v>1997</v>
      </c>
      <c r="H582" s="20" t="s">
        <v>367</v>
      </c>
      <c r="I582" s="15"/>
      <c r="J582" s="15"/>
      <c r="K582" s="17"/>
      <c r="L582" s="17"/>
      <c r="M582" s="17"/>
      <c r="N582" s="15"/>
      <c r="O582" s="15"/>
    </row>
    <row r="583" spans="1:15" ht="30" customHeight="1">
      <c r="A583" s="20">
        <v>2015</v>
      </c>
      <c r="B583" s="20" t="s">
        <v>1998</v>
      </c>
      <c r="C583" s="20" t="s">
        <v>1999</v>
      </c>
      <c r="D583" s="21" t="s">
        <v>2000</v>
      </c>
      <c r="E583" s="20" t="s">
        <v>2001</v>
      </c>
      <c r="F583" s="20">
        <v>31</v>
      </c>
      <c r="G583" s="20" t="s">
        <v>2002</v>
      </c>
      <c r="H583" s="20" t="s">
        <v>367</v>
      </c>
      <c r="I583" s="15"/>
      <c r="J583" s="15"/>
      <c r="K583" s="17"/>
      <c r="L583" s="17"/>
      <c r="M583" s="17"/>
      <c r="N583" s="15"/>
      <c r="O583" s="15"/>
    </row>
    <row r="584" spans="1:15" ht="30" customHeight="1">
      <c r="A584" s="20">
        <v>2015</v>
      </c>
      <c r="B584" s="20" t="s">
        <v>2003</v>
      </c>
      <c r="C584" s="20" t="s">
        <v>474</v>
      </c>
      <c r="D584" s="21" t="s">
        <v>2004</v>
      </c>
      <c r="E584" s="20" t="s">
        <v>685</v>
      </c>
      <c r="F584" s="20">
        <v>87</v>
      </c>
      <c r="G584" s="20" t="s">
        <v>1858</v>
      </c>
      <c r="H584" s="20" t="s">
        <v>367</v>
      </c>
      <c r="I584" s="15"/>
      <c r="J584" s="15"/>
      <c r="K584" s="17"/>
      <c r="L584" s="17"/>
      <c r="M584" s="17"/>
      <c r="N584" s="15"/>
      <c r="O584" s="15"/>
    </row>
    <row r="585" spans="1:15" ht="30" customHeight="1">
      <c r="A585" s="20">
        <v>2015</v>
      </c>
      <c r="B585" s="20" t="s">
        <v>2005</v>
      </c>
      <c r="C585" s="20" t="s">
        <v>572</v>
      </c>
      <c r="D585" s="21" t="s">
        <v>2006</v>
      </c>
      <c r="E585" s="20" t="s">
        <v>2007</v>
      </c>
      <c r="F585" s="20">
        <v>87</v>
      </c>
      <c r="G585" s="20" t="s">
        <v>2008</v>
      </c>
      <c r="H585" s="20" t="s">
        <v>367</v>
      </c>
      <c r="I585" s="15"/>
      <c r="J585" s="15"/>
      <c r="K585" s="17"/>
      <c r="L585" s="17"/>
      <c r="M585" s="17"/>
      <c r="N585" s="15"/>
      <c r="O585" s="15"/>
    </row>
    <row r="586" spans="1:15" ht="30" customHeight="1">
      <c r="A586" s="20">
        <v>2015</v>
      </c>
      <c r="B586" s="20" t="s">
        <v>2009</v>
      </c>
      <c r="C586" s="20" t="s">
        <v>2010</v>
      </c>
      <c r="D586" s="22" t="s">
        <v>2011</v>
      </c>
      <c r="E586" s="23" t="s">
        <v>2012</v>
      </c>
      <c r="F586" s="20">
        <v>19</v>
      </c>
      <c r="G586" s="20" t="s">
        <v>2013</v>
      </c>
      <c r="H586" s="20" t="s">
        <v>367</v>
      </c>
      <c r="I586" s="24"/>
      <c r="J586" s="24"/>
      <c r="K586" s="25"/>
      <c r="L586" s="25"/>
      <c r="M586" s="25"/>
      <c r="N586" s="24"/>
      <c r="O586" s="24"/>
    </row>
    <row r="587" spans="1:15" ht="30" customHeight="1">
      <c r="A587" s="20">
        <v>2015</v>
      </c>
      <c r="B587" s="20" t="s">
        <v>2014</v>
      </c>
      <c r="C587" s="20" t="s">
        <v>1152</v>
      </c>
      <c r="D587" s="21" t="s">
        <v>2015</v>
      </c>
      <c r="E587" s="20" t="s">
        <v>2016</v>
      </c>
      <c r="F587" s="20">
        <v>19</v>
      </c>
      <c r="G587" s="20" t="s">
        <v>2017</v>
      </c>
      <c r="H587" s="20" t="s">
        <v>367</v>
      </c>
      <c r="I587" s="15"/>
      <c r="J587" s="15"/>
      <c r="K587" s="17"/>
      <c r="L587" s="17"/>
      <c r="M587" s="17"/>
      <c r="N587" s="15"/>
      <c r="O587" s="15"/>
    </row>
    <row r="588" spans="1:15" ht="30" customHeight="1">
      <c r="A588" s="20"/>
      <c r="B588" s="26"/>
      <c r="C588" s="26"/>
      <c r="D588" s="27"/>
      <c r="E588" s="26"/>
      <c r="F588" s="26"/>
      <c r="G588" s="26"/>
      <c r="H588" s="26"/>
      <c r="I588" s="15"/>
      <c r="J588" s="15"/>
      <c r="K588" s="17"/>
      <c r="L588" s="17"/>
      <c r="M588" s="17"/>
      <c r="N588" s="15"/>
      <c r="O588" s="15"/>
    </row>
    <row r="589" spans="1:15" ht="30" customHeight="1">
      <c r="A589" s="20">
        <v>2015</v>
      </c>
      <c r="B589" s="20" t="s">
        <v>2018</v>
      </c>
      <c r="C589" s="20" t="s">
        <v>2019</v>
      </c>
      <c r="D589" s="22" t="s">
        <v>2020</v>
      </c>
      <c r="E589" s="20" t="s">
        <v>2021</v>
      </c>
      <c r="F589" s="20">
        <v>87</v>
      </c>
      <c r="G589" s="20" t="s">
        <v>2022</v>
      </c>
      <c r="H589" s="20" t="s">
        <v>432</v>
      </c>
      <c r="I589" s="15"/>
      <c r="J589" s="15"/>
      <c r="K589" s="17"/>
      <c r="L589" s="17"/>
      <c r="M589" s="17"/>
      <c r="N589" s="15"/>
      <c r="O589" s="15"/>
    </row>
    <row r="590" spans="1:15" ht="30" customHeight="1">
      <c r="A590" s="20">
        <v>2015</v>
      </c>
      <c r="B590" s="20" t="s">
        <v>2023</v>
      </c>
      <c r="C590" s="20" t="s">
        <v>2024</v>
      </c>
      <c r="D590" s="21" t="s">
        <v>2025</v>
      </c>
      <c r="E590" s="20" t="s">
        <v>2026</v>
      </c>
      <c r="F590" s="20">
        <v>100</v>
      </c>
      <c r="G590" s="20" t="s">
        <v>2027</v>
      </c>
      <c r="H590" s="20" t="s">
        <v>432</v>
      </c>
      <c r="I590" s="15"/>
      <c r="J590" s="15"/>
      <c r="K590" s="17"/>
      <c r="L590" s="17"/>
      <c r="M590" s="17"/>
      <c r="N590" s="15"/>
      <c r="O590" s="15"/>
    </row>
    <row r="591" spans="1:15" ht="30" customHeight="1">
      <c r="A591" s="20">
        <v>2015</v>
      </c>
      <c r="B591" s="20" t="s">
        <v>2028</v>
      </c>
      <c r="C591" s="20" t="s">
        <v>2029</v>
      </c>
      <c r="D591" s="21" t="s">
        <v>2030</v>
      </c>
      <c r="E591" s="23" t="s">
        <v>2031</v>
      </c>
      <c r="F591" s="20">
        <v>63</v>
      </c>
      <c r="G591" s="20" t="s">
        <v>2032</v>
      </c>
      <c r="H591" s="20" t="s">
        <v>432</v>
      </c>
      <c r="I591" s="15"/>
      <c r="J591" s="15"/>
      <c r="K591" s="17"/>
      <c r="L591" s="17"/>
      <c r="M591" s="17"/>
      <c r="N591" s="15"/>
      <c r="O591" s="15"/>
    </row>
    <row r="592" spans="1:15" ht="30" customHeight="1">
      <c r="A592" s="20">
        <v>2015</v>
      </c>
      <c r="B592" s="20" t="s">
        <v>2033</v>
      </c>
      <c r="C592" s="20" t="s">
        <v>2034</v>
      </c>
      <c r="D592" s="21" t="s">
        <v>2035</v>
      </c>
      <c r="E592" s="20" t="s">
        <v>2036</v>
      </c>
      <c r="F592" s="20">
        <v>23</v>
      </c>
      <c r="G592" s="20" t="s">
        <v>2037</v>
      </c>
      <c r="H592" s="20" t="s">
        <v>432</v>
      </c>
      <c r="I592" s="15"/>
      <c r="J592" s="15"/>
      <c r="K592" s="17"/>
      <c r="L592" s="17"/>
      <c r="M592" s="17"/>
      <c r="N592" s="15"/>
      <c r="O592" s="15"/>
    </row>
    <row r="593" spans="1:15" ht="30" customHeight="1">
      <c r="A593" s="20">
        <v>2015</v>
      </c>
      <c r="B593" s="20" t="s">
        <v>1834</v>
      </c>
      <c r="C593" s="20" t="s">
        <v>2038</v>
      </c>
      <c r="D593" s="22" t="s">
        <v>2039</v>
      </c>
      <c r="E593" s="20" t="s">
        <v>2040</v>
      </c>
      <c r="F593" s="20">
        <v>87</v>
      </c>
      <c r="G593" s="23" t="s">
        <v>2041</v>
      </c>
      <c r="H593" s="20" t="s">
        <v>432</v>
      </c>
      <c r="I593" s="15"/>
      <c r="J593" s="15"/>
      <c r="K593" s="17"/>
      <c r="L593" s="17"/>
      <c r="M593" s="17"/>
      <c r="N593" s="15"/>
      <c r="O593" s="15"/>
    </row>
    <row r="594" spans="1:15" ht="30" customHeight="1">
      <c r="A594" s="20">
        <v>2015</v>
      </c>
      <c r="B594" s="20" t="s">
        <v>2042</v>
      </c>
      <c r="C594" s="20" t="s">
        <v>2043</v>
      </c>
      <c r="D594" s="22" t="s">
        <v>2044</v>
      </c>
      <c r="E594" s="20" t="s">
        <v>2045</v>
      </c>
      <c r="F594" s="20">
        <v>63</v>
      </c>
      <c r="G594" s="20" t="s">
        <v>2046</v>
      </c>
      <c r="H594" s="20" t="s">
        <v>432</v>
      </c>
      <c r="I594" s="15"/>
      <c r="J594" s="15"/>
      <c r="K594" s="17"/>
      <c r="L594" s="17"/>
      <c r="M594" s="17"/>
      <c r="N594" s="15"/>
      <c r="O594" s="15"/>
    </row>
    <row r="595" spans="1:15" ht="30" customHeight="1">
      <c r="A595" s="20">
        <v>2015</v>
      </c>
      <c r="B595" s="23" t="s">
        <v>2047</v>
      </c>
      <c r="C595" s="23" t="s">
        <v>2048</v>
      </c>
      <c r="D595" s="21" t="s">
        <v>2049</v>
      </c>
      <c r="E595" s="23" t="s">
        <v>2050</v>
      </c>
      <c r="F595" s="20">
        <v>100</v>
      </c>
      <c r="G595" s="20" t="s">
        <v>1445</v>
      </c>
      <c r="H595" s="20" t="s">
        <v>432</v>
      </c>
      <c r="I595" s="15"/>
      <c r="J595" s="15"/>
      <c r="K595" s="17"/>
      <c r="L595" s="17"/>
      <c r="M595" s="17"/>
      <c r="N595" s="15"/>
      <c r="O595" s="15"/>
    </row>
    <row r="596" spans="1:15" ht="30" customHeight="1">
      <c r="A596" s="20">
        <v>2015</v>
      </c>
      <c r="B596" s="20" t="s">
        <v>2051</v>
      </c>
      <c r="C596" s="20" t="s">
        <v>236</v>
      </c>
      <c r="D596" s="21" t="s">
        <v>2052</v>
      </c>
      <c r="E596" s="20" t="s">
        <v>2053</v>
      </c>
      <c r="F596" s="20">
        <v>33</v>
      </c>
      <c r="G596" s="20" t="s">
        <v>2054</v>
      </c>
      <c r="H596" s="20" t="s">
        <v>432</v>
      </c>
      <c r="I596" s="15"/>
      <c r="J596" s="15"/>
      <c r="K596" s="17"/>
      <c r="L596" s="17"/>
      <c r="M596" s="17"/>
      <c r="N596" s="15"/>
      <c r="O596" s="15"/>
    </row>
    <row r="597" spans="1:15" ht="30" customHeight="1">
      <c r="A597" s="20">
        <v>2015</v>
      </c>
      <c r="B597" s="20" t="s">
        <v>1847</v>
      </c>
      <c r="C597" s="20" t="s">
        <v>14</v>
      </c>
      <c r="D597" s="27"/>
      <c r="E597" s="20" t="s">
        <v>2055</v>
      </c>
      <c r="F597" s="20">
        <v>23</v>
      </c>
      <c r="G597" s="20" t="s">
        <v>2056</v>
      </c>
      <c r="H597" s="20" t="s">
        <v>432</v>
      </c>
      <c r="I597" s="15"/>
      <c r="J597" s="15"/>
      <c r="K597" s="17"/>
      <c r="L597" s="17"/>
      <c r="M597" s="17"/>
      <c r="N597" s="15"/>
      <c r="O597" s="15"/>
    </row>
    <row r="598" spans="1:15" ht="30" customHeight="1">
      <c r="A598" s="20">
        <v>2015</v>
      </c>
      <c r="B598" s="20" t="s">
        <v>2057</v>
      </c>
      <c r="C598" s="20" t="s">
        <v>1783</v>
      </c>
      <c r="D598" s="21" t="s">
        <v>2058</v>
      </c>
      <c r="E598" s="20" t="s">
        <v>2059</v>
      </c>
      <c r="F598" s="20">
        <v>74</v>
      </c>
      <c r="G598" s="20" t="s">
        <v>2060</v>
      </c>
      <c r="H598" s="20" t="s">
        <v>432</v>
      </c>
      <c r="I598" s="15"/>
      <c r="J598" s="15"/>
      <c r="K598" s="17"/>
      <c r="L598" s="17"/>
      <c r="M598" s="17"/>
      <c r="N598" s="15"/>
      <c r="O598" s="15"/>
    </row>
    <row r="599" spans="1:15" ht="30" customHeight="1">
      <c r="A599" s="20">
        <v>2015</v>
      </c>
      <c r="B599" s="20" t="s">
        <v>1850</v>
      </c>
      <c r="C599" s="20" t="s">
        <v>1851</v>
      </c>
      <c r="D599" s="21" t="s">
        <v>2061</v>
      </c>
      <c r="E599" s="20" t="s">
        <v>2062</v>
      </c>
      <c r="F599" s="20">
        <v>87</v>
      </c>
      <c r="G599" s="20" t="s">
        <v>2063</v>
      </c>
      <c r="H599" s="20" t="s">
        <v>432</v>
      </c>
      <c r="I599" s="15"/>
      <c r="J599" s="15"/>
      <c r="K599" s="17"/>
      <c r="L599" s="17"/>
      <c r="M599" s="17"/>
      <c r="N599" s="15"/>
      <c r="O599" s="15"/>
    </row>
    <row r="600" spans="1:15" ht="30" customHeight="1">
      <c r="A600" s="20">
        <v>2015</v>
      </c>
      <c r="B600" s="20" t="s">
        <v>1855</v>
      </c>
      <c r="C600" s="20" t="s">
        <v>1856</v>
      </c>
      <c r="D600" s="22" t="s">
        <v>2064</v>
      </c>
      <c r="E600" s="20" t="s">
        <v>2065</v>
      </c>
      <c r="F600" s="20">
        <v>86</v>
      </c>
      <c r="G600" s="20" t="s">
        <v>2066</v>
      </c>
      <c r="H600" s="20" t="s">
        <v>432</v>
      </c>
      <c r="I600" s="15"/>
      <c r="J600" s="15"/>
      <c r="K600" s="17"/>
      <c r="L600" s="17"/>
      <c r="M600" s="17"/>
      <c r="N600" s="15"/>
      <c r="O600" s="15"/>
    </row>
    <row r="601" spans="1:15" ht="30" customHeight="1">
      <c r="A601" s="20">
        <v>2015</v>
      </c>
      <c r="B601" s="20" t="s">
        <v>2067</v>
      </c>
      <c r="C601" s="20" t="s">
        <v>1082</v>
      </c>
      <c r="D601" s="21" t="s">
        <v>2068</v>
      </c>
      <c r="E601" s="20" t="s">
        <v>2069</v>
      </c>
      <c r="F601" s="20">
        <v>42</v>
      </c>
      <c r="G601" s="20" t="s">
        <v>2070</v>
      </c>
      <c r="H601" s="20" t="s">
        <v>432</v>
      </c>
      <c r="I601" s="15"/>
      <c r="J601" s="15"/>
      <c r="K601" s="17"/>
      <c r="L601" s="17"/>
      <c r="M601" s="17"/>
      <c r="N601" s="15"/>
      <c r="O601" s="15"/>
    </row>
    <row r="602" spans="1:15" ht="30" customHeight="1">
      <c r="A602" s="20">
        <v>2015</v>
      </c>
      <c r="B602" s="20" t="s">
        <v>1859</v>
      </c>
      <c r="C602" s="20" t="s">
        <v>2071</v>
      </c>
      <c r="D602" s="22" t="s">
        <v>2072</v>
      </c>
      <c r="E602" s="20" t="s">
        <v>2073</v>
      </c>
      <c r="F602" s="20">
        <v>1</v>
      </c>
      <c r="G602" s="20" t="s">
        <v>2074</v>
      </c>
      <c r="H602" s="20" t="s">
        <v>432</v>
      </c>
      <c r="I602" s="15"/>
      <c r="J602" s="15"/>
      <c r="K602" s="17"/>
      <c r="L602" s="17"/>
      <c r="M602" s="17"/>
      <c r="N602" s="15"/>
      <c r="O602" s="15"/>
    </row>
    <row r="603" spans="1:15" ht="30" customHeight="1">
      <c r="A603" s="20">
        <v>2015</v>
      </c>
      <c r="B603" s="20" t="s">
        <v>1864</v>
      </c>
      <c r="C603" s="20" t="s">
        <v>1865</v>
      </c>
      <c r="D603" s="21" t="s">
        <v>2075</v>
      </c>
      <c r="E603" s="20" t="s">
        <v>2076</v>
      </c>
      <c r="F603" s="20">
        <v>15</v>
      </c>
      <c r="G603" s="20" t="s">
        <v>2077</v>
      </c>
      <c r="H603" s="20" t="s">
        <v>432</v>
      </c>
      <c r="I603" s="15"/>
      <c r="J603" s="15"/>
      <c r="K603" s="17"/>
      <c r="L603" s="17"/>
      <c r="M603" s="17"/>
      <c r="N603" s="15"/>
      <c r="O603" s="15"/>
    </row>
    <row r="604" spans="1:15" ht="30" customHeight="1">
      <c r="A604" s="20">
        <v>2015</v>
      </c>
      <c r="B604" s="20" t="s">
        <v>2078</v>
      </c>
      <c r="C604" s="20" t="s">
        <v>1667</v>
      </c>
      <c r="D604" s="21" t="s">
        <v>2079</v>
      </c>
      <c r="E604" s="20" t="s">
        <v>772</v>
      </c>
      <c r="F604" s="20">
        <v>87</v>
      </c>
      <c r="G604" s="20" t="s">
        <v>1643</v>
      </c>
      <c r="H604" s="20" t="s">
        <v>432</v>
      </c>
      <c r="I604" s="15"/>
      <c r="J604" s="15"/>
      <c r="K604" s="17"/>
      <c r="L604" s="17"/>
      <c r="M604" s="17"/>
      <c r="N604" s="15"/>
      <c r="O604" s="15"/>
    </row>
    <row r="605" spans="1:15" ht="30" customHeight="1">
      <c r="A605" s="26"/>
      <c r="B605" s="26"/>
      <c r="C605" s="26"/>
      <c r="D605" s="27"/>
      <c r="E605" s="26"/>
      <c r="F605" s="26"/>
      <c r="G605" s="26"/>
      <c r="H605" s="26"/>
      <c r="I605" s="15"/>
      <c r="J605" s="15"/>
      <c r="K605" s="17"/>
      <c r="L605" s="17"/>
      <c r="M605" s="17"/>
      <c r="N605" s="15"/>
      <c r="O605" s="15"/>
    </row>
    <row r="606" spans="1:15" ht="30" customHeight="1">
      <c r="A606" s="20">
        <v>2015</v>
      </c>
      <c r="B606" s="20" t="s">
        <v>1855</v>
      </c>
      <c r="C606" s="20" t="s">
        <v>443</v>
      </c>
      <c r="D606" s="22" t="s">
        <v>2080</v>
      </c>
      <c r="E606" s="20" t="s">
        <v>2081</v>
      </c>
      <c r="F606" s="20">
        <v>89</v>
      </c>
      <c r="G606" s="20" t="s">
        <v>2082</v>
      </c>
      <c r="H606" s="20" t="s">
        <v>457</v>
      </c>
      <c r="I606" s="15"/>
      <c r="J606" s="15"/>
      <c r="K606" s="17"/>
      <c r="L606" s="17"/>
      <c r="M606" s="17"/>
      <c r="N606" s="15"/>
      <c r="O606" s="15"/>
    </row>
    <row r="607" spans="1:15" ht="30" customHeight="1">
      <c r="A607" s="20">
        <v>2015</v>
      </c>
      <c r="B607" s="20" t="s">
        <v>1881</v>
      </c>
      <c r="C607" s="20" t="s">
        <v>369</v>
      </c>
      <c r="D607" s="22" t="s">
        <v>2083</v>
      </c>
      <c r="E607" s="20" t="s">
        <v>1883</v>
      </c>
      <c r="F607" s="20">
        <v>87</v>
      </c>
      <c r="G607" s="20" t="s">
        <v>1884</v>
      </c>
      <c r="H607" s="20" t="s">
        <v>457</v>
      </c>
      <c r="I607" s="15"/>
      <c r="J607" s="15"/>
      <c r="K607" s="17"/>
      <c r="L607" s="17"/>
      <c r="M607" s="17"/>
      <c r="N607" s="15"/>
      <c r="O607" s="15"/>
    </row>
    <row r="608" spans="1:15" ht="30" customHeight="1">
      <c r="A608" s="20">
        <v>2015</v>
      </c>
      <c r="B608" s="20" t="s">
        <v>2084</v>
      </c>
      <c r="C608" s="20" t="s">
        <v>1244</v>
      </c>
      <c r="D608" s="22" t="s">
        <v>2085</v>
      </c>
      <c r="E608" s="20" t="s">
        <v>2086</v>
      </c>
      <c r="F608" s="20">
        <v>87</v>
      </c>
      <c r="G608" s="20" t="s">
        <v>2087</v>
      </c>
      <c r="H608" s="20" t="s">
        <v>457</v>
      </c>
      <c r="I608" s="15"/>
      <c r="J608" s="15"/>
      <c r="K608" s="17"/>
      <c r="L608" s="17"/>
      <c r="M608" s="17"/>
      <c r="N608" s="15"/>
      <c r="O608" s="15"/>
    </row>
    <row r="609" spans="1:15" ht="30" customHeight="1">
      <c r="A609" s="20">
        <v>2015</v>
      </c>
      <c r="B609" s="20" t="s">
        <v>1888</v>
      </c>
      <c r="C609" s="20" t="s">
        <v>133</v>
      </c>
      <c r="D609" s="22" t="s">
        <v>2088</v>
      </c>
      <c r="E609" s="23" t="s">
        <v>2089</v>
      </c>
      <c r="F609" s="20">
        <v>19</v>
      </c>
      <c r="G609" s="20" t="s">
        <v>2090</v>
      </c>
      <c r="H609" s="20" t="s">
        <v>457</v>
      </c>
      <c r="I609" s="15"/>
      <c r="J609" s="15"/>
      <c r="K609" s="17"/>
      <c r="L609" s="17"/>
      <c r="M609" s="17"/>
      <c r="N609" s="15"/>
      <c r="O609" s="15"/>
    </row>
    <row r="610" spans="1:15" ht="30" customHeight="1">
      <c r="A610" s="20">
        <v>2015</v>
      </c>
      <c r="B610" s="20" t="s">
        <v>1694</v>
      </c>
      <c r="C610" s="20" t="s">
        <v>1695</v>
      </c>
      <c r="D610" s="22" t="s">
        <v>2091</v>
      </c>
      <c r="E610" s="20" t="s">
        <v>2092</v>
      </c>
      <c r="F610" s="20">
        <v>1</v>
      </c>
      <c r="G610" s="20" t="s">
        <v>2093</v>
      </c>
      <c r="H610" s="20" t="s">
        <v>457</v>
      </c>
      <c r="I610" s="15"/>
      <c r="J610" s="15"/>
      <c r="K610" s="17"/>
      <c r="L610" s="17"/>
      <c r="M610" s="17"/>
      <c r="N610" s="15"/>
      <c r="O610" s="15"/>
    </row>
    <row r="611" spans="1:15" ht="30" customHeight="1">
      <c r="A611" s="20">
        <v>2015</v>
      </c>
      <c r="B611" s="20" t="s">
        <v>1899</v>
      </c>
      <c r="C611" s="20" t="s">
        <v>1537</v>
      </c>
      <c r="D611" s="21" t="s">
        <v>2094</v>
      </c>
      <c r="E611" s="20" t="s">
        <v>2095</v>
      </c>
      <c r="F611" s="20">
        <v>87</v>
      </c>
      <c r="G611" s="20" t="s">
        <v>779</v>
      </c>
      <c r="H611" s="20" t="s">
        <v>457</v>
      </c>
      <c r="I611" s="15"/>
      <c r="J611" s="15"/>
      <c r="K611" s="17"/>
      <c r="L611" s="17"/>
      <c r="M611" s="17"/>
      <c r="N611" s="15"/>
      <c r="O611" s="15"/>
    </row>
    <row r="612" spans="1:15" ht="30" customHeight="1">
      <c r="A612" s="20">
        <v>2015</v>
      </c>
      <c r="B612" s="20" t="s">
        <v>1537</v>
      </c>
      <c r="C612" s="20" t="s">
        <v>415</v>
      </c>
      <c r="D612" s="21" t="s">
        <v>2096</v>
      </c>
      <c r="E612" s="20" t="s">
        <v>2097</v>
      </c>
      <c r="F612" s="20">
        <v>87</v>
      </c>
      <c r="G612" s="20" t="s">
        <v>2098</v>
      </c>
      <c r="H612" s="20" t="s">
        <v>457</v>
      </c>
      <c r="I612" s="15"/>
      <c r="J612" s="15"/>
      <c r="K612" s="17"/>
      <c r="L612" s="17"/>
      <c r="M612" s="17"/>
      <c r="N612" s="15"/>
      <c r="O612" s="15"/>
    </row>
    <row r="613" spans="1:15" ht="30" customHeight="1">
      <c r="A613" s="20">
        <v>2015</v>
      </c>
      <c r="B613" s="20" t="s">
        <v>1905</v>
      </c>
      <c r="C613" s="20" t="s">
        <v>741</v>
      </c>
      <c r="D613" s="22" t="s">
        <v>2099</v>
      </c>
      <c r="E613" s="20" t="s">
        <v>2100</v>
      </c>
      <c r="F613" s="20">
        <v>87</v>
      </c>
      <c r="G613" s="20" t="s">
        <v>648</v>
      </c>
      <c r="H613" s="20" t="s">
        <v>457</v>
      </c>
      <c r="I613" s="15"/>
      <c r="J613" s="15"/>
      <c r="K613" s="17"/>
      <c r="L613" s="17"/>
      <c r="M613" s="17"/>
      <c r="N613" s="15"/>
      <c r="O613" s="15"/>
    </row>
    <row r="614" spans="1:15" ht="30" customHeight="1">
      <c r="A614" s="20">
        <v>2015</v>
      </c>
      <c r="B614" s="20" t="s">
        <v>2101</v>
      </c>
      <c r="C614" s="20" t="s">
        <v>209</v>
      </c>
      <c r="D614" s="22" t="s">
        <v>2102</v>
      </c>
      <c r="E614" s="20" t="s">
        <v>2103</v>
      </c>
      <c r="F614" s="20">
        <v>65</v>
      </c>
      <c r="G614" s="20" t="s">
        <v>2104</v>
      </c>
      <c r="H614" s="20" t="s">
        <v>457</v>
      </c>
      <c r="I614" s="15"/>
      <c r="J614" s="15"/>
      <c r="K614" s="17"/>
      <c r="L614" s="17"/>
      <c r="M614" s="17"/>
      <c r="N614" s="15"/>
      <c r="O614" s="15"/>
    </row>
    <row r="615" spans="1:15" ht="30" customHeight="1">
      <c r="A615" s="20"/>
      <c r="B615" s="20"/>
      <c r="C615" s="20"/>
      <c r="D615" s="22"/>
      <c r="E615" s="20"/>
      <c r="F615" s="20"/>
      <c r="G615" s="20"/>
      <c r="H615" s="20"/>
      <c r="I615" s="15"/>
      <c r="J615" s="15"/>
      <c r="K615" s="17"/>
      <c r="L615" s="17"/>
      <c r="M615" s="17"/>
      <c r="N615" s="15"/>
      <c r="O615" s="15"/>
    </row>
    <row r="616" spans="1:15" ht="30" customHeight="1">
      <c r="A616" s="20">
        <v>2016</v>
      </c>
      <c r="B616" s="20" t="s">
        <v>944</v>
      </c>
      <c r="C616" s="20" t="s">
        <v>2105</v>
      </c>
      <c r="D616" s="22"/>
      <c r="E616" s="20" t="s">
        <v>2106</v>
      </c>
      <c r="F616" s="20">
        <v>87</v>
      </c>
      <c r="G616" s="20" t="s">
        <v>2107</v>
      </c>
      <c r="H616" s="20" t="s">
        <v>367</v>
      </c>
      <c r="I616" s="15"/>
      <c r="J616" s="15"/>
      <c r="K616" s="17"/>
      <c r="L616" s="17"/>
      <c r="M616" s="17"/>
      <c r="N616" s="15"/>
      <c r="O616" s="15"/>
    </row>
    <row r="617" spans="1:15" ht="30" customHeight="1">
      <c r="A617" s="20">
        <v>2016</v>
      </c>
      <c r="B617" s="20" t="s">
        <v>2108</v>
      </c>
      <c r="C617" s="20" t="s">
        <v>363</v>
      </c>
      <c r="D617" s="23" t="s">
        <v>2109</v>
      </c>
      <c r="E617" s="23" t="s">
        <v>2110</v>
      </c>
      <c r="F617" s="20">
        <v>23</v>
      </c>
      <c r="G617" s="20" t="s">
        <v>1031</v>
      </c>
      <c r="H617" s="20" t="s">
        <v>367</v>
      </c>
      <c r="I617" s="15"/>
      <c r="J617" s="15"/>
      <c r="K617" s="17"/>
      <c r="L617" s="17"/>
      <c r="M617" s="17"/>
      <c r="N617" s="15"/>
      <c r="O617" s="15"/>
    </row>
    <row r="618" spans="1:15" ht="30" customHeight="1">
      <c r="A618" s="20">
        <v>2016</v>
      </c>
      <c r="B618" s="20" t="s">
        <v>2111</v>
      </c>
      <c r="C618" s="20" t="s">
        <v>741</v>
      </c>
      <c r="D618" s="22" t="s">
        <v>2112</v>
      </c>
      <c r="E618" s="20" t="s">
        <v>49</v>
      </c>
      <c r="F618" s="20">
        <v>24</v>
      </c>
      <c r="G618" s="20" t="s">
        <v>2113</v>
      </c>
      <c r="H618" s="20" t="s">
        <v>367</v>
      </c>
      <c r="I618" s="15"/>
      <c r="J618" s="15"/>
      <c r="K618" s="17"/>
      <c r="L618" s="17"/>
      <c r="M618" s="17"/>
      <c r="N618" s="15"/>
      <c r="O618" s="15"/>
    </row>
    <row r="619" spans="1:15" ht="30" customHeight="1">
      <c r="A619" s="20">
        <v>2016</v>
      </c>
      <c r="B619" s="20" t="s">
        <v>2114</v>
      </c>
      <c r="C619" s="20" t="s">
        <v>2115</v>
      </c>
      <c r="D619" s="22" t="s">
        <v>2116</v>
      </c>
      <c r="E619" s="20" t="s">
        <v>1642</v>
      </c>
      <c r="F619" s="20">
        <v>87</v>
      </c>
      <c r="G619" s="20" t="s">
        <v>1871</v>
      </c>
      <c r="H619" s="20" t="s">
        <v>367</v>
      </c>
      <c r="I619" s="15"/>
      <c r="J619" s="15"/>
      <c r="K619" s="17"/>
      <c r="L619" s="17"/>
      <c r="M619" s="17"/>
      <c r="N619" s="15"/>
      <c r="O619" s="15"/>
    </row>
    <row r="620" spans="1:15" ht="30" customHeight="1">
      <c r="A620" s="20">
        <v>2016</v>
      </c>
      <c r="B620" s="20" t="s">
        <v>2117</v>
      </c>
      <c r="C620" s="20" t="s">
        <v>2118</v>
      </c>
      <c r="D620" s="22" t="s">
        <v>2119</v>
      </c>
      <c r="E620" s="20" t="s">
        <v>2120</v>
      </c>
      <c r="F620" s="20">
        <v>87</v>
      </c>
      <c r="G620" s="20" t="s">
        <v>2121</v>
      </c>
      <c r="H620" s="20" t="s">
        <v>367</v>
      </c>
      <c r="I620" s="15"/>
      <c r="J620" s="15"/>
      <c r="K620" s="17"/>
      <c r="L620" s="17"/>
      <c r="M620" s="17"/>
      <c r="N620" s="15"/>
      <c r="O620" s="15"/>
    </row>
    <row r="621" spans="1:15" ht="30" customHeight="1">
      <c r="A621" s="20">
        <v>2016</v>
      </c>
      <c r="B621" s="20" t="s">
        <v>2122</v>
      </c>
      <c r="C621" s="20" t="s">
        <v>143</v>
      </c>
      <c r="D621" s="22" t="s">
        <v>2123</v>
      </c>
      <c r="E621" s="20" t="s">
        <v>1828</v>
      </c>
      <c r="F621" s="20">
        <v>87</v>
      </c>
      <c r="G621" s="20" t="s">
        <v>2124</v>
      </c>
      <c r="H621" s="20" t="s">
        <v>367</v>
      </c>
      <c r="I621" s="15"/>
      <c r="J621" s="15"/>
      <c r="K621" s="17"/>
      <c r="L621" s="17"/>
      <c r="M621" s="17"/>
      <c r="N621" s="15"/>
      <c r="O621" s="15"/>
    </row>
    <row r="622" spans="1:15" ht="30" customHeight="1">
      <c r="A622" s="20">
        <v>2016</v>
      </c>
      <c r="B622" s="20" t="s">
        <v>2125</v>
      </c>
      <c r="C622" s="20" t="s">
        <v>2126</v>
      </c>
      <c r="D622" s="22" t="s">
        <v>2127</v>
      </c>
      <c r="E622" s="20" t="s">
        <v>2021</v>
      </c>
      <c r="F622" s="20">
        <v>87</v>
      </c>
      <c r="G622" s="20" t="s">
        <v>779</v>
      </c>
      <c r="H622" s="20" t="s">
        <v>367</v>
      </c>
      <c r="I622" s="15"/>
      <c r="J622" s="15"/>
      <c r="K622" s="17"/>
      <c r="L622" s="17"/>
      <c r="M622" s="17"/>
      <c r="N622" s="15"/>
      <c r="O622" s="15"/>
    </row>
    <row r="623" spans="1:15" ht="30" customHeight="1">
      <c r="A623" s="20">
        <v>2016</v>
      </c>
      <c r="B623" s="20" t="s">
        <v>2128</v>
      </c>
      <c r="C623" s="20" t="s">
        <v>711</v>
      </c>
      <c r="D623" s="22" t="s">
        <v>1873</v>
      </c>
      <c r="E623" s="20" t="s">
        <v>1842</v>
      </c>
      <c r="F623" s="20">
        <v>23</v>
      </c>
      <c r="G623" s="20" t="s">
        <v>1968</v>
      </c>
      <c r="H623" s="20" t="s">
        <v>367</v>
      </c>
      <c r="I623" s="15"/>
      <c r="J623" s="15"/>
      <c r="K623" s="17"/>
      <c r="L623" s="17"/>
      <c r="M623" s="17"/>
      <c r="N623" s="15"/>
      <c r="O623" s="15"/>
    </row>
    <row r="624" spans="1:15" ht="30" customHeight="1">
      <c r="A624" s="20">
        <v>2016</v>
      </c>
      <c r="B624" s="20" t="s">
        <v>2129</v>
      </c>
      <c r="C624" s="20" t="s">
        <v>408</v>
      </c>
      <c r="D624" s="22" t="s">
        <v>2130</v>
      </c>
      <c r="E624" s="20" t="s">
        <v>2131</v>
      </c>
      <c r="F624" s="20">
        <v>66</v>
      </c>
      <c r="G624" s="20" t="s">
        <v>2132</v>
      </c>
      <c r="H624" s="20" t="s">
        <v>367</v>
      </c>
      <c r="I624" s="15"/>
      <c r="J624" s="15"/>
      <c r="K624" s="17"/>
      <c r="L624" s="17"/>
      <c r="M624" s="17"/>
      <c r="N624" s="15"/>
      <c r="O624" s="15"/>
    </row>
    <row r="625" spans="1:15" ht="30" customHeight="1">
      <c r="A625" s="20">
        <v>2016</v>
      </c>
      <c r="B625" s="20" t="s">
        <v>2133</v>
      </c>
      <c r="C625" s="20" t="s">
        <v>2134</v>
      </c>
      <c r="D625" s="22" t="s">
        <v>2135</v>
      </c>
      <c r="E625" s="20" t="s">
        <v>2136</v>
      </c>
      <c r="F625" s="20">
        <v>23</v>
      </c>
      <c r="G625" s="20" t="s">
        <v>2137</v>
      </c>
      <c r="H625" s="20" t="s">
        <v>367</v>
      </c>
      <c r="I625" s="15"/>
      <c r="J625" s="15"/>
      <c r="K625" s="17"/>
      <c r="L625" s="17"/>
      <c r="M625" s="17"/>
      <c r="N625" s="15"/>
      <c r="O625" s="15"/>
    </row>
    <row r="626" spans="1:15" ht="30" customHeight="1">
      <c r="A626" s="20">
        <v>2016</v>
      </c>
      <c r="B626" s="20" t="s">
        <v>2138</v>
      </c>
      <c r="C626" s="20" t="s">
        <v>415</v>
      </c>
      <c r="D626" s="22" t="s">
        <v>2139</v>
      </c>
      <c r="E626" s="20" t="s">
        <v>2140</v>
      </c>
      <c r="F626" s="20">
        <v>87</v>
      </c>
      <c r="G626" s="20" t="s">
        <v>1397</v>
      </c>
      <c r="H626" s="20" t="s">
        <v>367</v>
      </c>
      <c r="I626" s="15"/>
      <c r="J626" s="15"/>
      <c r="K626" s="17"/>
      <c r="L626" s="17"/>
      <c r="M626" s="17"/>
      <c r="N626" s="15"/>
      <c r="O626" s="15"/>
    </row>
    <row r="627" spans="1:15" ht="30" customHeight="1">
      <c r="A627" s="20">
        <v>2016</v>
      </c>
      <c r="B627" s="20" t="s">
        <v>2141</v>
      </c>
      <c r="C627" s="20" t="s">
        <v>1667</v>
      </c>
      <c r="D627" s="22" t="s">
        <v>2142</v>
      </c>
      <c r="E627" s="23" t="s">
        <v>2143</v>
      </c>
      <c r="F627" s="20">
        <v>87</v>
      </c>
      <c r="G627" s="20" t="s">
        <v>2144</v>
      </c>
      <c r="H627" s="20" t="s">
        <v>367</v>
      </c>
      <c r="I627" s="15"/>
      <c r="J627" s="15"/>
      <c r="K627" s="17"/>
      <c r="L627" s="17"/>
      <c r="M627" s="17"/>
      <c r="N627" s="15"/>
      <c r="O627" s="15"/>
    </row>
    <row r="628" spans="1:15" ht="30" customHeight="1">
      <c r="A628" s="20">
        <v>2016</v>
      </c>
      <c r="B628" s="20" t="s">
        <v>2145</v>
      </c>
      <c r="C628" s="20" t="s">
        <v>2146</v>
      </c>
      <c r="D628" s="22" t="s">
        <v>2147</v>
      </c>
      <c r="E628" s="20" t="s">
        <v>2148</v>
      </c>
      <c r="F628" s="20">
        <v>23</v>
      </c>
      <c r="G628" s="20" t="s">
        <v>2149</v>
      </c>
      <c r="H628" s="20" t="s">
        <v>367</v>
      </c>
      <c r="I628" s="15"/>
      <c r="J628" s="15"/>
      <c r="K628" s="17"/>
      <c r="L628" s="17"/>
      <c r="M628" s="17"/>
      <c r="N628" s="15"/>
      <c r="O628" s="15"/>
    </row>
    <row r="629" spans="1:15" ht="30" customHeight="1">
      <c r="A629" s="20">
        <v>2016</v>
      </c>
      <c r="B629" s="20" t="s">
        <v>2150</v>
      </c>
      <c r="C629" s="20" t="s">
        <v>544</v>
      </c>
      <c r="D629" s="22" t="s">
        <v>2151</v>
      </c>
      <c r="E629" s="20" t="s">
        <v>2152</v>
      </c>
      <c r="F629" s="20">
        <v>23</v>
      </c>
      <c r="G629" s="20" t="s">
        <v>2153</v>
      </c>
      <c r="H629" s="20" t="s">
        <v>367</v>
      </c>
      <c r="I629" s="15"/>
      <c r="J629" s="15"/>
      <c r="K629" s="17"/>
      <c r="L629" s="17"/>
      <c r="M629" s="17"/>
      <c r="N629" s="15"/>
      <c r="O629" s="15"/>
    </row>
    <row r="630" spans="1:15" ht="30" customHeight="1">
      <c r="A630" s="20"/>
      <c r="B630" s="20"/>
      <c r="C630" s="20"/>
      <c r="D630" s="22"/>
      <c r="E630" s="20"/>
      <c r="F630" s="20"/>
      <c r="G630" s="20"/>
      <c r="H630" s="20"/>
      <c r="I630" s="15"/>
      <c r="J630" s="15"/>
      <c r="K630" s="17"/>
      <c r="L630" s="17"/>
      <c r="M630" s="17"/>
      <c r="N630" s="15"/>
      <c r="O630" s="15"/>
    </row>
    <row r="631" spans="1:15" ht="30" customHeight="1">
      <c r="A631" s="20">
        <v>2016</v>
      </c>
      <c r="B631" s="20" t="s">
        <v>2154</v>
      </c>
      <c r="C631" s="20" t="s">
        <v>1086</v>
      </c>
      <c r="D631" s="22" t="s">
        <v>2155</v>
      </c>
      <c r="E631" s="20" t="s">
        <v>2156</v>
      </c>
      <c r="F631" s="20">
        <v>63</v>
      </c>
      <c r="G631" s="20" t="s">
        <v>2157</v>
      </c>
      <c r="H631" s="20" t="s">
        <v>432</v>
      </c>
      <c r="I631" s="15"/>
      <c r="J631" s="15"/>
      <c r="K631" s="17"/>
      <c r="L631" s="17"/>
      <c r="M631" s="17"/>
      <c r="N631" s="15"/>
      <c r="O631" s="15"/>
    </row>
    <row r="632" spans="1:15" ht="30" customHeight="1">
      <c r="A632" s="20">
        <v>2016</v>
      </c>
      <c r="B632" s="23" t="s">
        <v>2158</v>
      </c>
      <c r="C632" s="23" t="s">
        <v>2159</v>
      </c>
      <c r="D632" s="22" t="s">
        <v>2160</v>
      </c>
      <c r="E632" s="20" t="s">
        <v>541</v>
      </c>
      <c r="F632" s="20"/>
      <c r="G632" s="20" t="s">
        <v>1445</v>
      </c>
      <c r="H632" s="20" t="s">
        <v>432</v>
      </c>
      <c r="I632" s="15"/>
      <c r="J632" s="15"/>
      <c r="K632" s="17"/>
      <c r="L632" s="17"/>
      <c r="M632" s="17"/>
      <c r="N632" s="15"/>
      <c r="O632" s="15"/>
    </row>
    <row r="633" spans="1:15" ht="30" customHeight="1">
      <c r="A633" s="20">
        <v>2016</v>
      </c>
      <c r="B633" s="20" t="s">
        <v>2161</v>
      </c>
      <c r="C633" s="20" t="s">
        <v>886</v>
      </c>
      <c r="D633" s="22" t="s">
        <v>2162</v>
      </c>
      <c r="E633" s="20" t="s">
        <v>2163</v>
      </c>
      <c r="F633" s="20">
        <v>77</v>
      </c>
      <c r="G633" s="20" t="s">
        <v>2164</v>
      </c>
      <c r="H633" s="20" t="s">
        <v>432</v>
      </c>
      <c r="I633" s="15"/>
      <c r="J633" s="15"/>
      <c r="K633" s="17"/>
      <c r="L633" s="17"/>
      <c r="M633" s="17"/>
      <c r="N633" s="15"/>
      <c r="O633" s="15"/>
    </row>
    <row r="634" spans="1:15" ht="30" customHeight="1">
      <c r="A634" s="20">
        <v>2016</v>
      </c>
      <c r="B634" s="20" t="s">
        <v>1983</v>
      </c>
      <c r="C634" s="20" t="s">
        <v>2165</v>
      </c>
      <c r="D634" s="22" t="s">
        <v>2166</v>
      </c>
      <c r="E634" s="20" t="s">
        <v>2167</v>
      </c>
      <c r="F634" s="20">
        <v>8</v>
      </c>
      <c r="G634" s="20" t="s">
        <v>2168</v>
      </c>
      <c r="H634" s="20" t="s">
        <v>432</v>
      </c>
      <c r="I634" s="15"/>
      <c r="J634" s="15"/>
      <c r="K634" s="17"/>
      <c r="L634" s="17"/>
      <c r="M634" s="17"/>
      <c r="N634" s="15"/>
      <c r="O634" s="15"/>
    </row>
    <row r="635" spans="1:15" ht="30" customHeight="1">
      <c r="A635" s="20">
        <v>2016</v>
      </c>
      <c r="B635" s="20" t="s">
        <v>1988</v>
      </c>
      <c r="C635" s="20" t="s">
        <v>2169</v>
      </c>
      <c r="D635" s="22" t="s">
        <v>2170</v>
      </c>
      <c r="E635" s="20" t="s">
        <v>2171</v>
      </c>
      <c r="F635" s="20">
        <v>87</v>
      </c>
      <c r="G635" s="20" t="s">
        <v>2172</v>
      </c>
      <c r="H635" s="20" t="s">
        <v>432</v>
      </c>
      <c r="I635" s="15"/>
      <c r="J635" s="15"/>
      <c r="K635" s="17"/>
      <c r="L635" s="17"/>
      <c r="M635" s="17"/>
      <c r="N635" s="15"/>
      <c r="O635" s="15"/>
    </row>
    <row r="636" spans="1:15" ht="30" customHeight="1">
      <c r="A636" s="20">
        <v>2016</v>
      </c>
      <c r="B636" s="20" t="s">
        <v>1992</v>
      </c>
      <c r="C636" s="20" t="s">
        <v>236</v>
      </c>
      <c r="D636" s="22" t="s">
        <v>2173</v>
      </c>
      <c r="E636" s="20" t="s">
        <v>2174</v>
      </c>
      <c r="F636" s="20">
        <v>87</v>
      </c>
      <c r="G636" s="20" t="s">
        <v>2175</v>
      </c>
      <c r="H636" s="20" t="s">
        <v>432</v>
      </c>
      <c r="I636" s="15"/>
      <c r="J636" s="15"/>
      <c r="K636" s="17"/>
      <c r="L636" s="17"/>
      <c r="M636" s="17"/>
      <c r="N636" s="15"/>
      <c r="O636" s="15"/>
    </row>
    <row r="637" spans="1:15" ht="30" customHeight="1">
      <c r="A637" s="20">
        <v>2016</v>
      </c>
      <c r="B637" s="20" t="s">
        <v>1675</v>
      </c>
      <c r="C637" s="20" t="s">
        <v>1994</v>
      </c>
      <c r="D637" s="22" t="s">
        <v>2176</v>
      </c>
      <c r="E637" s="20" t="s">
        <v>2177</v>
      </c>
      <c r="F637" s="20">
        <v>24</v>
      </c>
      <c r="G637" s="20" t="s">
        <v>2178</v>
      </c>
      <c r="H637" s="20" t="s">
        <v>432</v>
      </c>
      <c r="I637" s="15"/>
      <c r="J637" s="15"/>
      <c r="K637" s="17"/>
      <c r="L637" s="17"/>
      <c r="M637" s="17"/>
      <c r="N637" s="15"/>
      <c r="O637" s="15"/>
    </row>
    <row r="638" spans="1:15" ht="30" customHeight="1">
      <c r="A638" s="20">
        <v>2016</v>
      </c>
      <c r="B638" s="20" t="s">
        <v>2179</v>
      </c>
      <c r="C638" s="20" t="s">
        <v>567</v>
      </c>
      <c r="D638" s="22" t="s">
        <v>2180</v>
      </c>
      <c r="E638" s="28" t="s">
        <v>2181</v>
      </c>
      <c r="F638" s="20">
        <v>19</v>
      </c>
      <c r="G638" s="20" t="s">
        <v>2182</v>
      </c>
      <c r="H638" s="20" t="s">
        <v>432</v>
      </c>
      <c r="I638" s="15"/>
      <c r="J638" s="15"/>
      <c r="K638" s="17"/>
      <c r="L638" s="17"/>
      <c r="M638" s="17"/>
      <c r="N638" s="15"/>
      <c r="O638" s="15"/>
    </row>
    <row r="639" spans="1:15" ht="30" customHeight="1">
      <c r="A639" s="20">
        <v>2016</v>
      </c>
      <c r="B639" s="20" t="s">
        <v>1998</v>
      </c>
      <c r="C639" s="20" t="s">
        <v>1999</v>
      </c>
      <c r="D639" s="22" t="s">
        <v>2183</v>
      </c>
      <c r="E639" s="23" t="s">
        <v>2184</v>
      </c>
      <c r="F639" s="20">
        <v>23</v>
      </c>
      <c r="G639" s="20" t="s">
        <v>2185</v>
      </c>
      <c r="H639" s="20" t="s">
        <v>432</v>
      </c>
      <c r="I639" s="15"/>
      <c r="J639" s="15"/>
      <c r="K639" s="17"/>
      <c r="L639" s="17"/>
      <c r="M639" s="17"/>
      <c r="N639" s="15"/>
      <c r="O639" s="15"/>
    </row>
    <row r="640" spans="1:15" ht="30" customHeight="1">
      <c r="A640" s="20">
        <v>2016</v>
      </c>
      <c r="B640" s="20" t="s">
        <v>2186</v>
      </c>
      <c r="C640" s="20" t="s">
        <v>1504</v>
      </c>
      <c r="D640" s="22" t="s">
        <v>2187</v>
      </c>
      <c r="E640" s="20" t="s">
        <v>2188</v>
      </c>
      <c r="F640" s="20">
        <v>87</v>
      </c>
      <c r="G640" s="20" t="s">
        <v>1387</v>
      </c>
      <c r="H640" s="20" t="s">
        <v>432</v>
      </c>
      <c r="I640" s="15"/>
      <c r="J640" s="15"/>
      <c r="K640" s="17"/>
      <c r="L640" s="17"/>
      <c r="M640" s="17"/>
      <c r="N640" s="15"/>
      <c r="O640" s="15"/>
    </row>
    <row r="641" spans="1:15" ht="30" customHeight="1">
      <c r="A641" s="20">
        <v>2016</v>
      </c>
      <c r="B641" s="20" t="s">
        <v>2189</v>
      </c>
      <c r="C641" s="20" t="s">
        <v>1439</v>
      </c>
      <c r="D641" s="22" t="s">
        <v>2190</v>
      </c>
      <c r="E641" s="20" t="s">
        <v>2191</v>
      </c>
      <c r="F641" s="20">
        <v>22</v>
      </c>
      <c r="G641" s="20" t="s">
        <v>2192</v>
      </c>
      <c r="H641" s="20" t="s">
        <v>432</v>
      </c>
      <c r="I641" s="15"/>
      <c r="J641" s="15"/>
      <c r="K641" s="17"/>
      <c r="L641" s="17"/>
      <c r="M641" s="17"/>
      <c r="N641" s="15"/>
      <c r="O641" s="15"/>
    </row>
    <row r="642" spans="1:15" ht="30" customHeight="1">
      <c r="A642" s="20">
        <v>2016</v>
      </c>
      <c r="B642" s="20" t="s">
        <v>2193</v>
      </c>
      <c r="C642" s="20" t="s">
        <v>1783</v>
      </c>
      <c r="D642" s="22" t="s">
        <v>2194</v>
      </c>
      <c r="E642" s="20" t="s">
        <v>2195</v>
      </c>
      <c r="F642" s="20">
        <v>63</v>
      </c>
      <c r="G642" s="20" t="s">
        <v>2196</v>
      </c>
      <c r="H642" s="20" t="s">
        <v>432</v>
      </c>
      <c r="I642" s="15"/>
      <c r="J642" s="15"/>
      <c r="K642" s="17"/>
      <c r="L642" s="17"/>
      <c r="M642" s="17"/>
      <c r="N642" s="15"/>
      <c r="O642" s="15"/>
    </row>
    <row r="643" spans="1:15" ht="30" customHeight="1">
      <c r="A643" s="20">
        <v>2016</v>
      </c>
      <c r="B643" s="20" t="s">
        <v>2009</v>
      </c>
      <c r="C643" s="20" t="s">
        <v>2010</v>
      </c>
      <c r="D643" s="22" t="s">
        <v>2197</v>
      </c>
      <c r="E643" s="23" t="s">
        <v>1645</v>
      </c>
      <c r="F643" s="20">
        <v>63</v>
      </c>
      <c r="G643" s="20" t="s">
        <v>1646</v>
      </c>
      <c r="H643" s="20" t="s">
        <v>432</v>
      </c>
      <c r="I643" s="15"/>
      <c r="J643" s="15"/>
      <c r="K643" s="17"/>
      <c r="L643" s="17"/>
      <c r="M643" s="17"/>
      <c r="N643" s="15"/>
      <c r="O643" s="15"/>
    </row>
    <row r="644" spans="1:15" ht="30" customHeight="1">
      <c r="A644" s="20">
        <v>2016</v>
      </c>
      <c r="B644" s="20" t="s">
        <v>2198</v>
      </c>
      <c r="C644" s="20" t="s">
        <v>2199</v>
      </c>
      <c r="D644" s="22" t="s">
        <v>2200</v>
      </c>
      <c r="E644" s="23" t="s">
        <v>2201</v>
      </c>
      <c r="F644" s="20">
        <v>87</v>
      </c>
      <c r="G644" s="20" t="s">
        <v>2202</v>
      </c>
      <c r="H644" s="20" t="s">
        <v>432</v>
      </c>
      <c r="I644" s="15"/>
      <c r="J644" s="15"/>
      <c r="K644" s="17"/>
      <c r="L644" s="17"/>
      <c r="M644" s="17"/>
      <c r="N644" s="15"/>
      <c r="O644" s="15"/>
    </row>
    <row r="645" spans="1:15" ht="30" customHeight="1">
      <c r="A645" s="20">
        <v>2016</v>
      </c>
      <c r="B645" s="20" t="s">
        <v>2203</v>
      </c>
      <c r="C645" s="20" t="s">
        <v>2204</v>
      </c>
      <c r="D645" s="22" t="s">
        <v>2205</v>
      </c>
      <c r="E645" s="20" t="s">
        <v>2206</v>
      </c>
      <c r="F645" s="20">
        <v>87</v>
      </c>
      <c r="G645" s="20" t="s">
        <v>2202</v>
      </c>
      <c r="H645" s="20" t="s">
        <v>432</v>
      </c>
      <c r="I645" s="15"/>
      <c r="J645" s="15"/>
      <c r="K645" s="17"/>
      <c r="L645" s="17"/>
      <c r="M645" s="17"/>
      <c r="N645" s="15"/>
      <c r="O645" s="15"/>
    </row>
    <row r="646" spans="1:15" ht="30" customHeight="1">
      <c r="A646" s="20">
        <v>2016</v>
      </c>
      <c r="B646" s="20" t="s">
        <v>2014</v>
      </c>
      <c r="C646" s="20" t="s">
        <v>1152</v>
      </c>
      <c r="D646" s="22" t="s">
        <v>2207</v>
      </c>
      <c r="E646" s="20" t="s">
        <v>2208</v>
      </c>
      <c r="F646" s="20">
        <v>19</v>
      </c>
      <c r="G646" s="20" t="s">
        <v>2209</v>
      </c>
      <c r="H646" s="20" t="s">
        <v>432</v>
      </c>
      <c r="I646" s="15"/>
      <c r="J646" s="15"/>
      <c r="K646" s="17"/>
      <c r="L646" s="17"/>
      <c r="M646" s="17"/>
      <c r="N646" s="15"/>
      <c r="O646" s="15"/>
    </row>
    <row r="647" spans="1:15" ht="30" customHeight="1">
      <c r="A647" s="20"/>
      <c r="B647" s="20"/>
      <c r="C647" s="20"/>
      <c r="D647" s="22"/>
      <c r="E647" s="20"/>
      <c r="F647" s="20"/>
      <c r="G647" s="20"/>
      <c r="H647" s="20"/>
      <c r="I647" s="15"/>
      <c r="J647" s="15"/>
      <c r="K647" s="17"/>
      <c r="L647" s="17"/>
      <c r="M647" s="17"/>
      <c r="N647" s="15"/>
      <c r="O647" s="15"/>
    </row>
    <row r="648" spans="1:15" ht="30" customHeight="1">
      <c r="A648" s="20">
        <v>2016</v>
      </c>
      <c r="B648" s="20" t="s">
        <v>2018</v>
      </c>
      <c r="C648" s="20" t="s">
        <v>2019</v>
      </c>
      <c r="D648" s="22" t="s">
        <v>2210</v>
      </c>
      <c r="E648" s="20" t="s">
        <v>2021</v>
      </c>
      <c r="F648" s="20">
        <v>87</v>
      </c>
      <c r="G648" s="20" t="s">
        <v>779</v>
      </c>
      <c r="H648" s="20" t="s">
        <v>457</v>
      </c>
      <c r="I648" s="15"/>
      <c r="J648" s="15"/>
      <c r="K648" s="17"/>
      <c r="L648" s="17"/>
      <c r="M648" s="17"/>
      <c r="N648" s="15"/>
      <c r="O648" s="15"/>
    </row>
    <row r="649" spans="1:15" ht="30" customHeight="1">
      <c r="A649" s="20">
        <v>2016</v>
      </c>
      <c r="B649" s="20" t="s">
        <v>2028</v>
      </c>
      <c r="C649" s="20" t="s">
        <v>2029</v>
      </c>
      <c r="D649" s="22" t="s">
        <v>2211</v>
      </c>
      <c r="E649" s="23" t="s">
        <v>2212</v>
      </c>
      <c r="F649" s="20">
        <v>1</v>
      </c>
      <c r="G649" s="20" t="s">
        <v>2213</v>
      </c>
      <c r="H649" s="20" t="s">
        <v>457</v>
      </c>
      <c r="I649" s="15"/>
      <c r="J649" s="15"/>
      <c r="K649" s="17"/>
      <c r="L649" s="17"/>
      <c r="M649" s="17"/>
      <c r="N649" s="15"/>
      <c r="O649" s="15"/>
    </row>
    <row r="650" spans="1:15" ht="30" customHeight="1">
      <c r="A650" s="20">
        <v>2016</v>
      </c>
      <c r="B650" s="20" t="s">
        <v>2033</v>
      </c>
      <c r="C650" s="20" t="s">
        <v>2214</v>
      </c>
      <c r="D650" s="22" t="s">
        <v>2215</v>
      </c>
      <c r="E650" s="20" t="s">
        <v>2216</v>
      </c>
      <c r="F650" s="20">
        <v>87</v>
      </c>
      <c r="G650" s="20" t="s">
        <v>2217</v>
      </c>
      <c r="H650" s="20" t="s">
        <v>457</v>
      </c>
      <c r="I650" s="15"/>
      <c r="J650" s="15"/>
      <c r="K650" s="17"/>
      <c r="L650" s="17"/>
      <c r="M650" s="17"/>
      <c r="N650" s="15"/>
      <c r="O650" s="15"/>
    </row>
    <row r="651" spans="1:15" ht="30" customHeight="1">
      <c r="A651" s="20">
        <v>2016</v>
      </c>
      <c r="B651" s="20" t="s">
        <v>1834</v>
      </c>
      <c r="C651" s="20" t="s">
        <v>2038</v>
      </c>
      <c r="D651" s="22" t="s">
        <v>2218</v>
      </c>
      <c r="E651" s="20" t="s">
        <v>2040</v>
      </c>
      <c r="F651" s="20">
        <v>87</v>
      </c>
      <c r="G651" s="20" t="s">
        <v>2219</v>
      </c>
      <c r="H651" s="20" t="s">
        <v>457</v>
      </c>
      <c r="I651" s="15"/>
      <c r="J651" s="15"/>
      <c r="K651" s="17"/>
      <c r="L651" s="17"/>
      <c r="M651" s="17"/>
      <c r="N651" s="15"/>
      <c r="O651" s="15"/>
    </row>
    <row r="652" spans="1:15" ht="30" customHeight="1">
      <c r="A652" s="20">
        <v>2016</v>
      </c>
      <c r="B652" s="20" t="s">
        <v>2042</v>
      </c>
      <c r="C652" s="20" t="s">
        <v>2043</v>
      </c>
      <c r="D652" s="22" t="s">
        <v>2220</v>
      </c>
      <c r="E652" s="20" t="s">
        <v>2221</v>
      </c>
      <c r="F652" s="20">
        <v>63</v>
      </c>
      <c r="G652" s="20" t="s">
        <v>2222</v>
      </c>
      <c r="H652" s="20" t="s">
        <v>457</v>
      </c>
      <c r="I652" s="15"/>
      <c r="J652" s="15"/>
      <c r="K652" s="17"/>
      <c r="L652" s="17"/>
      <c r="M652" s="17"/>
      <c r="N652" s="15"/>
      <c r="O652" s="15"/>
    </row>
    <row r="653" spans="1:15" ht="30" customHeight="1">
      <c r="A653" s="20">
        <v>2016</v>
      </c>
      <c r="B653" s="20" t="s">
        <v>1840</v>
      </c>
      <c r="C653" s="20" t="s">
        <v>443</v>
      </c>
      <c r="D653" s="22" t="s">
        <v>2223</v>
      </c>
      <c r="E653" s="20" t="s">
        <v>2224</v>
      </c>
      <c r="F653" s="20">
        <v>17</v>
      </c>
      <c r="G653" s="20"/>
      <c r="H653" s="20" t="s">
        <v>457</v>
      </c>
      <c r="I653" s="15"/>
      <c r="J653" s="15"/>
      <c r="K653" s="17"/>
      <c r="L653" s="17"/>
      <c r="M653" s="17"/>
      <c r="N653" s="15"/>
      <c r="O653" s="15"/>
    </row>
    <row r="654" spans="1:15" ht="30" customHeight="1">
      <c r="A654" s="20">
        <v>2016</v>
      </c>
      <c r="B654" s="20" t="s">
        <v>2225</v>
      </c>
      <c r="C654" s="20" t="s">
        <v>2226</v>
      </c>
      <c r="D654" s="22" t="s">
        <v>2227</v>
      </c>
      <c r="E654" s="20" t="s">
        <v>2228</v>
      </c>
      <c r="F654" s="20">
        <v>46</v>
      </c>
      <c r="G654" s="20" t="s">
        <v>2229</v>
      </c>
      <c r="H654" s="20" t="s">
        <v>457</v>
      </c>
      <c r="I654" s="15"/>
      <c r="J654" s="15"/>
      <c r="K654" s="17"/>
      <c r="L654" s="17"/>
      <c r="M654" s="17"/>
      <c r="N654" s="15"/>
      <c r="O654" s="15"/>
    </row>
    <row r="655" spans="1:15" ht="30" customHeight="1">
      <c r="A655" s="20">
        <v>2016</v>
      </c>
      <c r="B655" s="20" t="s">
        <v>2230</v>
      </c>
      <c r="C655" s="20" t="s">
        <v>2231</v>
      </c>
      <c r="D655" s="22" t="s">
        <v>2232</v>
      </c>
      <c r="E655" s="23" t="s">
        <v>2233</v>
      </c>
      <c r="F655" s="20">
        <v>47</v>
      </c>
      <c r="G655" s="20" t="s">
        <v>2234</v>
      </c>
      <c r="H655" s="20" t="s">
        <v>457</v>
      </c>
      <c r="I655" s="15"/>
      <c r="J655" s="15"/>
      <c r="K655" s="17"/>
      <c r="L655" s="17"/>
      <c r="M655" s="17"/>
      <c r="N655" s="15"/>
      <c r="O655" s="15"/>
    </row>
    <row r="656" spans="1:15" ht="30" customHeight="1">
      <c r="A656" s="20">
        <v>2016</v>
      </c>
      <c r="B656" s="20" t="s">
        <v>1847</v>
      </c>
      <c r="C656" s="20" t="s">
        <v>14</v>
      </c>
      <c r="D656" s="22" t="s">
        <v>2235</v>
      </c>
      <c r="E656" s="23" t="s">
        <v>2236</v>
      </c>
      <c r="F656" s="20">
        <v>87</v>
      </c>
      <c r="G656" s="20" t="s">
        <v>2202</v>
      </c>
      <c r="H656" s="20" t="s">
        <v>457</v>
      </c>
      <c r="I656" s="15"/>
      <c r="J656" s="15"/>
      <c r="K656" s="17"/>
      <c r="L656" s="17"/>
      <c r="M656" s="17"/>
      <c r="N656" s="15"/>
      <c r="O656" s="15"/>
    </row>
    <row r="657" spans="1:15" ht="30" customHeight="1">
      <c r="A657" s="20">
        <v>2016</v>
      </c>
      <c r="B657" s="20" t="s">
        <v>2057</v>
      </c>
      <c r="C657" s="20" t="s">
        <v>1783</v>
      </c>
      <c r="D657" s="22" t="s">
        <v>2237</v>
      </c>
      <c r="E657" s="20" t="s">
        <v>191</v>
      </c>
      <c r="F657" s="20">
        <v>87</v>
      </c>
      <c r="G657" s="20" t="s">
        <v>256</v>
      </c>
      <c r="H657" s="20" t="s">
        <v>457</v>
      </c>
      <c r="I657" s="15"/>
      <c r="J657" s="15"/>
      <c r="K657" s="17"/>
      <c r="L657" s="17"/>
      <c r="M657" s="17"/>
      <c r="N657" s="15"/>
      <c r="O657" s="15"/>
    </row>
    <row r="658" spans="1:15" ht="30" customHeight="1">
      <c r="A658" s="20">
        <v>2016</v>
      </c>
      <c r="B658" s="20" t="s">
        <v>1850</v>
      </c>
      <c r="C658" s="20" t="s">
        <v>1851</v>
      </c>
      <c r="D658" s="22" t="s">
        <v>2238</v>
      </c>
      <c r="E658" s="20" t="s">
        <v>1853</v>
      </c>
      <c r="F658" s="20">
        <v>24</v>
      </c>
      <c r="G658" s="20" t="s">
        <v>1854</v>
      </c>
      <c r="H658" s="20" t="s">
        <v>457</v>
      </c>
      <c r="I658" s="15"/>
      <c r="J658" s="15"/>
      <c r="K658" s="17"/>
      <c r="L658" s="17"/>
      <c r="M658" s="17"/>
      <c r="N658" s="15"/>
      <c r="O658" s="15"/>
    </row>
    <row r="659" spans="1:15" ht="30" customHeight="1">
      <c r="A659" s="20">
        <v>2016</v>
      </c>
      <c r="B659" s="20" t="s">
        <v>1855</v>
      </c>
      <c r="C659" s="20" t="s">
        <v>1856</v>
      </c>
      <c r="D659" s="22" t="s">
        <v>2239</v>
      </c>
      <c r="E659" s="20" t="s">
        <v>1940</v>
      </c>
      <c r="F659" s="20">
        <v>22</v>
      </c>
      <c r="G659" s="20" t="s">
        <v>1941</v>
      </c>
      <c r="H659" s="20" t="s">
        <v>457</v>
      </c>
      <c r="I659" s="15"/>
      <c r="J659" s="15"/>
      <c r="K659" s="17"/>
      <c r="L659" s="17"/>
      <c r="M659" s="17"/>
      <c r="N659" s="15"/>
      <c r="O659" s="15"/>
    </row>
    <row r="660" spans="1:15" ht="30" customHeight="1">
      <c r="A660" s="20">
        <v>2016</v>
      </c>
      <c r="B660" s="20" t="s">
        <v>2067</v>
      </c>
      <c r="C660" s="20" t="s">
        <v>1082</v>
      </c>
      <c r="D660" s="22" t="s">
        <v>2240</v>
      </c>
      <c r="E660" s="20" t="s">
        <v>2241</v>
      </c>
      <c r="F660" s="20">
        <v>23</v>
      </c>
      <c r="G660" s="20" t="s">
        <v>2242</v>
      </c>
      <c r="H660" s="20" t="s">
        <v>457</v>
      </c>
      <c r="I660" s="15"/>
      <c r="J660" s="15"/>
      <c r="K660" s="17"/>
      <c r="L660" s="17"/>
      <c r="M660" s="17"/>
      <c r="N660" s="15"/>
      <c r="O660" s="15"/>
    </row>
    <row r="661" spans="1:15" ht="30" customHeight="1">
      <c r="A661" s="20">
        <v>2016</v>
      </c>
      <c r="B661" s="20" t="s">
        <v>1859</v>
      </c>
      <c r="C661" s="20" t="s">
        <v>2071</v>
      </c>
      <c r="D661" s="22" t="s">
        <v>2243</v>
      </c>
      <c r="E661" s="20" t="s">
        <v>2244</v>
      </c>
      <c r="F661" s="20">
        <v>51</v>
      </c>
      <c r="G661" s="20" t="s">
        <v>2245</v>
      </c>
      <c r="H661" s="20" t="s">
        <v>457</v>
      </c>
      <c r="I661" s="15"/>
      <c r="J661" s="15"/>
      <c r="K661" s="17"/>
      <c r="L661" s="17"/>
      <c r="M661" s="17"/>
      <c r="N661" s="15"/>
      <c r="O661" s="15"/>
    </row>
    <row r="662" spans="1:15" ht="30" customHeight="1">
      <c r="A662" s="20">
        <v>2016</v>
      </c>
      <c r="B662" s="20" t="s">
        <v>2078</v>
      </c>
      <c r="C662" s="20" t="s">
        <v>1667</v>
      </c>
      <c r="D662" s="22" t="s">
        <v>2246</v>
      </c>
      <c r="E662" s="20" t="s">
        <v>2247</v>
      </c>
      <c r="F662" s="20">
        <v>87</v>
      </c>
      <c r="G662" s="20" t="s">
        <v>2248</v>
      </c>
      <c r="H662" s="20" t="s">
        <v>457</v>
      </c>
      <c r="I662" s="15"/>
      <c r="J662" s="15"/>
      <c r="K662" s="17"/>
      <c r="L662" s="17"/>
      <c r="M662" s="17"/>
      <c r="N662" s="15"/>
      <c r="O662" s="15"/>
    </row>
    <row r="663" spans="1:15" ht="30" customHeight="1">
      <c r="A663" s="20">
        <v>2016</v>
      </c>
      <c r="B663" s="20" t="s">
        <v>1872</v>
      </c>
      <c r="C663" s="20" t="s">
        <v>236</v>
      </c>
      <c r="D663" s="22" t="s">
        <v>2249</v>
      </c>
      <c r="E663" s="20" t="s">
        <v>2021</v>
      </c>
      <c r="F663" s="20">
        <v>87</v>
      </c>
      <c r="G663" s="20" t="s">
        <v>779</v>
      </c>
      <c r="H663" s="20" t="s">
        <v>457</v>
      </c>
      <c r="I663" s="15"/>
      <c r="J663" s="15"/>
      <c r="K663" s="17"/>
      <c r="L663" s="17"/>
      <c r="M663" s="17"/>
      <c r="N663" s="15"/>
      <c r="O663" s="15"/>
    </row>
    <row r="664" spans="1:15" ht="30" customHeight="1">
      <c r="A664" s="20"/>
      <c r="B664" s="20"/>
      <c r="C664" s="20"/>
      <c r="D664" s="22"/>
      <c r="E664" s="20"/>
      <c r="F664" s="20"/>
      <c r="G664" s="20"/>
      <c r="H664" s="20"/>
      <c r="I664" s="15"/>
      <c r="J664" s="15"/>
      <c r="K664" s="17"/>
      <c r="L664" s="17"/>
      <c r="M664" s="17"/>
      <c r="N664" s="15"/>
      <c r="O664" s="15"/>
    </row>
    <row r="665" spans="1:15" ht="30" customHeight="1">
      <c r="A665" s="20">
        <v>2017</v>
      </c>
      <c r="B665" s="20" t="s">
        <v>2250</v>
      </c>
      <c r="C665" s="20" t="s">
        <v>2251</v>
      </c>
      <c r="D665" s="22" t="s">
        <v>2252</v>
      </c>
      <c r="E665" s="20" t="s">
        <v>2253</v>
      </c>
      <c r="F665" s="20">
        <v>87</v>
      </c>
      <c r="G665" s="20" t="s">
        <v>2107</v>
      </c>
      <c r="H665" s="20" t="s">
        <v>367</v>
      </c>
      <c r="I665" s="15"/>
      <c r="J665" s="15"/>
      <c r="K665" s="17"/>
      <c r="L665" s="17"/>
      <c r="M665" s="17"/>
      <c r="N665" s="15"/>
      <c r="O665" s="15"/>
    </row>
    <row r="666" spans="1:15" ht="30" customHeight="1">
      <c r="A666" s="20">
        <v>2017</v>
      </c>
      <c r="B666" s="20" t="s">
        <v>2254</v>
      </c>
      <c r="C666" s="20" t="s">
        <v>1667</v>
      </c>
      <c r="D666" s="22" t="s">
        <v>2255</v>
      </c>
      <c r="E666" s="20" t="s">
        <v>2007</v>
      </c>
      <c r="F666" s="20">
        <v>87</v>
      </c>
      <c r="G666" s="20" t="s">
        <v>2256</v>
      </c>
      <c r="H666" s="20" t="s">
        <v>367</v>
      </c>
      <c r="I666" s="15"/>
      <c r="J666" s="15"/>
      <c r="K666" s="17"/>
      <c r="L666" s="17"/>
      <c r="M666" s="17"/>
      <c r="N666" s="15"/>
      <c r="O666" s="15"/>
    </row>
    <row r="667" spans="1:15" ht="30" customHeight="1">
      <c r="A667" s="20">
        <v>2017</v>
      </c>
      <c r="B667" s="20" t="s">
        <v>2257</v>
      </c>
      <c r="C667" s="20" t="s">
        <v>2258</v>
      </c>
      <c r="D667" s="22" t="s">
        <v>2259</v>
      </c>
      <c r="E667" s="20" t="s">
        <v>2260</v>
      </c>
      <c r="F667" s="20">
        <v>16</v>
      </c>
      <c r="G667" s="20" t="s">
        <v>2261</v>
      </c>
      <c r="H667" s="20" t="s">
        <v>367</v>
      </c>
      <c r="I667" s="15"/>
      <c r="J667" s="15"/>
      <c r="K667" s="17"/>
      <c r="L667" s="17"/>
      <c r="M667" s="17"/>
      <c r="N667" s="15"/>
      <c r="O667" s="15"/>
    </row>
    <row r="668" spans="1:15" ht="30" customHeight="1">
      <c r="A668" s="20">
        <v>2017</v>
      </c>
      <c r="B668" s="20" t="s">
        <v>2262</v>
      </c>
      <c r="C668" s="20" t="s">
        <v>2263</v>
      </c>
      <c r="D668" s="22" t="s">
        <v>2264</v>
      </c>
      <c r="E668" s="20" t="s">
        <v>2265</v>
      </c>
      <c r="F668" s="20">
        <v>87</v>
      </c>
      <c r="G668" s="20" t="s">
        <v>2266</v>
      </c>
      <c r="H668" s="20" t="s">
        <v>367</v>
      </c>
      <c r="I668" s="15"/>
      <c r="J668" s="15"/>
      <c r="K668" s="17"/>
      <c r="L668" s="17"/>
      <c r="M668" s="17"/>
      <c r="N668" s="15"/>
      <c r="O668" s="15"/>
    </row>
    <row r="669" spans="1:15" ht="30" customHeight="1">
      <c r="A669" s="20">
        <v>2017</v>
      </c>
      <c r="B669" s="20" t="s">
        <v>2267</v>
      </c>
      <c r="C669" s="20" t="s">
        <v>799</v>
      </c>
      <c r="D669" s="22" t="s">
        <v>2268</v>
      </c>
      <c r="E669" s="20" t="s">
        <v>2269</v>
      </c>
      <c r="F669" s="20">
        <v>87</v>
      </c>
      <c r="G669" s="20" t="s">
        <v>2270</v>
      </c>
      <c r="H669" s="20" t="s">
        <v>367</v>
      </c>
      <c r="I669" s="15"/>
      <c r="J669" s="15"/>
      <c r="K669" s="17"/>
      <c r="L669" s="17"/>
      <c r="M669" s="17"/>
      <c r="N669" s="15"/>
      <c r="O669" s="15"/>
    </row>
    <row r="670" spans="1:15" ht="30" customHeight="1">
      <c r="A670" s="20">
        <v>2017</v>
      </c>
      <c r="B670" s="20" t="s">
        <v>989</v>
      </c>
      <c r="C670" s="20" t="s">
        <v>2271</v>
      </c>
      <c r="D670" s="22" t="s">
        <v>2272</v>
      </c>
      <c r="E670" s="20" t="s">
        <v>2273</v>
      </c>
      <c r="F670" s="20">
        <v>86</v>
      </c>
      <c r="G670" s="20" t="s">
        <v>2274</v>
      </c>
      <c r="H670" s="20" t="s">
        <v>367</v>
      </c>
      <c r="I670" s="15"/>
      <c r="J670" s="15"/>
      <c r="K670" s="17"/>
      <c r="L670" s="17"/>
      <c r="M670" s="17"/>
      <c r="N670" s="15"/>
      <c r="O670" s="15"/>
    </row>
    <row r="671" spans="1:15" ht="30" customHeight="1">
      <c r="A671" s="20">
        <v>2017</v>
      </c>
      <c r="B671" s="20" t="s">
        <v>2275</v>
      </c>
      <c r="C671" s="20" t="s">
        <v>2199</v>
      </c>
      <c r="D671" s="22" t="s">
        <v>2276</v>
      </c>
      <c r="E671" s="20" t="s">
        <v>739</v>
      </c>
      <c r="F671" s="20">
        <v>87</v>
      </c>
      <c r="G671" s="20" t="s">
        <v>2277</v>
      </c>
      <c r="H671" s="20" t="s">
        <v>367</v>
      </c>
      <c r="I671" s="15"/>
      <c r="J671" s="15"/>
      <c r="K671" s="17"/>
      <c r="L671" s="17"/>
      <c r="M671" s="17"/>
      <c r="N671" s="15"/>
      <c r="O671" s="15"/>
    </row>
    <row r="672" spans="1:15" ht="30" customHeight="1">
      <c r="A672" s="20">
        <v>2017</v>
      </c>
      <c r="B672" s="20" t="s">
        <v>2278</v>
      </c>
      <c r="C672" s="20" t="s">
        <v>741</v>
      </c>
      <c r="D672" s="22" t="s">
        <v>2279</v>
      </c>
      <c r="E672" s="20" t="s">
        <v>2280</v>
      </c>
      <c r="F672" s="20">
        <v>91</v>
      </c>
      <c r="G672" s="20" t="s">
        <v>2281</v>
      </c>
      <c r="H672" s="20" t="s">
        <v>367</v>
      </c>
      <c r="I672" s="15"/>
      <c r="J672" s="15"/>
      <c r="K672" s="17"/>
      <c r="L672" s="17"/>
      <c r="M672" s="17"/>
      <c r="N672" s="15"/>
      <c r="O672" s="15"/>
    </row>
    <row r="673" spans="1:15" ht="30" customHeight="1">
      <c r="A673" s="20">
        <v>2017</v>
      </c>
      <c r="B673" s="20" t="s">
        <v>2282</v>
      </c>
      <c r="C673" s="20" t="s">
        <v>804</v>
      </c>
      <c r="D673" s="22" t="s">
        <v>2283</v>
      </c>
      <c r="E673" s="20" t="s">
        <v>2284</v>
      </c>
      <c r="F673" s="20">
        <v>87</v>
      </c>
      <c r="G673" s="20" t="s">
        <v>2285</v>
      </c>
      <c r="H673" s="20" t="s">
        <v>367</v>
      </c>
      <c r="I673" s="15"/>
      <c r="J673" s="15"/>
      <c r="K673" s="17"/>
      <c r="L673" s="17"/>
      <c r="M673" s="17"/>
      <c r="N673" s="15"/>
      <c r="O673" s="15"/>
    </row>
    <row r="674" spans="1:15" ht="30" customHeight="1">
      <c r="A674" s="20">
        <v>2017</v>
      </c>
      <c r="B674" s="20" t="s">
        <v>2286</v>
      </c>
      <c r="C674" s="20" t="s">
        <v>2287</v>
      </c>
      <c r="D674" s="22" t="s">
        <v>2288</v>
      </c>
      <c r="E674" s="20" t="s">
        <v>2289</v>
      </c>
      <c r="F674" s="20">
        <v>80</v>
      </c>
      <c r="G674" s="20" t="s">
        <v>2290</v>
      </c>
      <c r="H674" s="20" t="s">
        <v>367</v>
      </c>
      <c r="I674" s="15"/>
      <c r="J674" s="15"/>
      <c r="K674" s="17"/>
      <c r="L674" s="17"/>
      <c r="M674" s="17"/>
      <c r="N674" s="15"/>
      <c r="O674" s="15"/>
    </row>
    <row r="675" spans="1:15" ht="30" customHeight="1">
      <c r="A675" s="20">
        <v>2017</v>
      </c>
      <c r="B675" s="20" t="s">
        <v>2291</v>
      </c>
      <c r="C675" s="20" t="s">
        <v>562</v>
      </c>
      <c r="D675" s="22" t="s">
        <v>2292</v>
      </c>
      <c r="E675" s="20" t="s">
        <v>739</v>
      </c>
      <c r="F675" s="20">
        <v>87</v>
      </c>
      <c r="G675" s="20" t="s">
        <v>2277</v>
      </c>
      <c r="H675" s="20" t="s">
        <v>367</v>
      </c>
      <c r="I675" s="15"/>
      <c r="J675" s="15"/>
      <c r="K675" s="17"/>
      <c r="L675" s="17"/>
      <c r="M675" s="17"/>
      <c r="N675" s="15"/>
      <c r="O675" s="15"/>
    </row>
    <row r="676" spans="1:15" ht="30" customHeight="1">
      <c r="A676" s="20">
        <v>2017</v>
      </c>
      <c r="B676" s="20" t="s">
        <v>2293</v>
      </c>
      <c r="C676" s="20" t="s">
        <v>2294</v>
      </c>
      <c r="D676" s="22" t="s">
        <v>2295</v>
      </c>
      <c r="E676" s="20" t="s">
        <v>2296</v>
      </c>
      <c r="F676" s="20">
        <v>23</v>
      </c>
      <c r="G676" s="20" t="s">
        <v>441</v>
      </c>
      <c r="H676" s="20" t="s">
        <v>367</v>
      </c>
      <c r="I676" s="15"/>
      <c r="J676" s="15"/>
      <c r="K676" s="17"/>
      <c r="L676" s="17"/>
      <c r="M676" s="17"/>
      <c r="N676" s="15"/>
      <c r="O676" s="15"/>
    </row>
    <row r="677" spans="1:15" ht="30" customHeight="1">
      <c r="A677" s="20">
        <v>2017</v>
      </c>
      <c r="B677" s="20" t="s">
        <v>2297</v>
      </c>
      <c r="C677" s="20" t="s">
        <v>14</v>
      </c>
      <c r="D677" s="22" t="s">
        <v>2298</v>
      </c>
      <c r="E677" s="20" t="s">
        <v>2299</v>
      </c>
      <c r="F677" s="20">
        <v>87</v>
      </c>
      <c r="G677" s="20" t="s">
        <v>2300</v>
      </c>
      <c r="H677" s="20" t="s">
        <v>367</v>
      </c>
      <c r="I677" s="15"/>
      <c r="J677" s="15"/>
      <c r="K677" s="17"/>
      <c r="L677" s="17"/>
      <c r="M677" s="17"/>
      <c r="N677" s="15"/>
      <c r="O677" s="15"/>
    </row>
    <row r="678" spans="1:15" ht="30" customHeight="1">
      <c r="A678" s="20">
        <v>2017</v>
      </c>
      <c r="B678" s="20" t="s">
        <v>2301</v>
      </c>
      <c r="C678" s="20" t="s">
        <v>2302</v>
      </c>
      <c r="D678" s="22" t="s">
        <v>2303</v>
      </c>
      <c r="E678" s="20" t="s">
        <v>2036</v>
      </c>
      <c r="F678" s="20">
        <v>23</v>
      </c>
      <c r="G678" s="20" t="s">
        <v>217</v>
      </c>
      <c r="H678" s="20" t="s">
        <v>367</v>
      </c>
      <c r="I678" s="15"/>
      <c r="J678" s="15"/>
      <c r="K678" s="17"/>
      <c r="L678" s="17"/>
      <c r="M678" s="17"/>
      <c r="N678" s="15"/>
      <c r="O678" s="15"/>
    </row>
    <row r="679" spans="1:15" ht="30" customHeight="1">
      <c r="A679" s="20"/>
      <c r="B679" s="20"/>
      <c r="C679" s="20"/>
      <c r="D679" s="22"/>
      <c r="E679" s="20"/>
      <c r="F679" s="20"/>
      <c r="G679" s="20"/>
      <c r="H679" s="20"/>
      <c r="I679" s="15"/>
      <c r="J679" s="15"/>
      <c r="K679" s="17"/>
      <c r="L679" s="17"/>
      <c r="M679" s="17"/>
      <c r="N679" s="15"/>
      <c r="O679" s="15"/>
    </row>
    <row r="680" spans="1:15" ht="30" customHeight="1">
      <c r="A680" s="20">
        <v>2017</v>
      </c>
      <c r="B680" s="20" t="s">
        <v>2114</v>
      </c>
      <c r="C680" s="20" t="s">
        <v>2115</v>
      </c>
      <c r="D680" s="22" t="s">
        <v>2304</v>
      </c>
      <c r="E680" s="20" t="s">
        <v>2305</v>
      </c>
      <c r="F680" s="20"/>
      <c r="G680" s="20" t="s">
        <v>2306</v>
      </c>
      <c r="H680" s="20" t="s">
        <v>432</v>
      </c>
      <c r="I680" s="15"/>
      <c r="J680" s="15"/>
      <c r="K680" s="17"/>
      <c r="L680" s="17"/>
      <c r="M680" s="17"/>
      <c r="N680" s="15"/>
      <c r="O680" s="15"/>
    </row>
    <row r="681" spans="1:15" ht="30" customHeight="1">
      <c r="A681" s="20">
        <v>2017</v>
      </c>
      <c r="B681" s="20" t="s">
        <v>2125</v>
      </c>
      <c r="C681" s="20" t="s">
        <v>2126</v>
      </c>
      <c r="D681" s="22" t="s">
        <v>2307</v>
      </c>
      <c r="E681" s="20" t="s">
        <v>2308</v>
      </c>
      <c r="F681" s="20">
        <v>87</v>
      </c>
      <c r="G681" s="20" t="s">
        <v>2309</v>
      </c>
      <c r="H681" s="20" t="s">
        <v>432</v>
      </c>
      <c r="I681" s="15"/>
      <c r="J681" s="15"/>
      <c r="K681" s="17"/>
      <c r="L681" s="17"/>
      <c r="M681" s="17"/>
      <c r="N681" s="15"/>
      <c r="O681" s="15"/>
    </row>
    <row r="682" spans="1:15" ht="30" customHeight="1">
      <c r="A682" s="20">
        <v>2017</v>
      </c>
      <c r="B682" s="20" t="s">
        <v>2122</v>
      </c>
      <c r="C682" s="20" t="s">
        <v>143</v>
      </c>
      <c r="D682" s="22" t="s">
        <v>2310</v>
      </c>
      <c r="E682" s="20" t="s">
        <v>2311</v>
      </c>
      <c r="F682" s="20">
        <v>69</v>
      </c>
      <c r="G682" s="29" t="s">
        <v>2312</v>
      </c>
      <c r="H682" s="20" t="s">
        <v>432</v>
      </c>
      <c r="I682" s="15"/>
      <c r="J682" s="15"/>
      <c r="K682" s="17"/>
      <c r="L682" s="17"/>
      <c r="M682" s="17"/>
      <c r="N682" s="15"/>
      <c r="O682" s="15"/>
    </row>
    <row r="683" spans="1:15" ht="30" customHeight="1">
      <c r="A683" s="20">
        <v>2017</v>
      </c>
      <c r="B683" s="20" t="s">
        <v>2133</v>
      </c>
      <c r="C683" s="20" t="s">
        <v>2134</v>
      </c>
      <c r="D683" s="22" t="s">
        <v>2313</v>
      </c>
      <c r="E683" s="20" t="s">
        <v>2314</v>
      </c>
      <c r="F683" s="20">
        <v>55</v>
      </c>
      <c r="G683" s="20" t="s">
        <v>2315</v>
      </c>
      <c r="H683" s="20" t="s">
        <v>432</v>
      </c>
      <c r="I683" s="15"/>
      <c r="J683" s="15"/>
      <c r="K683" s="17"/>
      <c r="L683" s="17"/>
      <c r="M683" s="17"/>
      <c r="N683" s="15"/>
      <c r="O683" s="15"/>
    </row>
    <row r="684" spans="1:15" ht="30" customHeight="1">
      <c r="A684" s="20">
        <v>2017</v>
      </c>
      <c r="B684" s="20" t="s">
        <v>2129</v>
      </c>
      <c r="C684" s="20" t="s">
        <v>408</v>
      </c>
      <c r="D684" s="22" t="s">
        <v>2316</v>
      </c>
      <c r="E684" s="20" t="s">
        <v>2317</v>
      </c>
      <c r="F684" s="20">
        <v>66</v>
      </c>
      <c r="G684" s="20" t="s">
        <v>2318</v>
      </c>
      <c r="H684" s="20" t="s">
        <v>432</v>
      </c>
      <c r="I684" s="15"/>
      <c r="J684" s="15"/>
      <c r="K684" s="17"/>
      <c r="L684" s="17"/>
      <c r="M684" s="17"/>
      <c r="N684" s="15"/>
      <c r="O684" s="15"/>
    </row>
    <row r="685" spans="1:15" ht="30" customHeight="1">
      <c r="A685" s="20">
        <v>2017</v>
      </c>
      <c r="B685" s="20" t="s">
        <v>2319</v>
      </c>
      <c r="C685" s="20" t="s">
        <v>2320</v>
      </c>
      <c r="D685" s="22" t="s">
        <v>2321</v>
      </c>
      <c r="E685" s="20" t="s">
        <v>2296</v>
      </c>
      <c r="F685" s="20">
        <v>23</v>
      </c>
      <c r="G685" s="20" t="s">
        <v>441</v>
      </c>
      <c r="H685" s="20" t="s">
        <v>432</v>
      </c>
      <c r="I685" s="15"/>
      <c r="J685" s="15"/>
      <c r="K685" s="17"/>
      <c r="L685" s="17"/>
      <c r="M685" s="17"/>
      <c r="N685" s="15"/>
      <c r="O685" s="15"/>
    </row>
    <row r="686" spans="1:15" ht="30" customHeight="1">
      <c r="A686" s="20">
        <v>2017</v>
      </c>
      <c r="B686" s="20" t="s">
        <v>2322</v>
      </c>
      <c r="C686" s="20" t="s">
        <v>1447</v>
      </c>
      <c r="D686" s="22" t="s">
        <v>2323</v>
      </c>
      <c r="E686" s="20" t="s">
        <v>2324</v>
      </c>
      <c r="F686" s="20">
        <v>24</v>
      </c>
      <c r="G686" s="20" t="s">
        <v>2325</v>
      </c>
      <c r="H686" s="20" t="s">
        <v>432</v>
      </c>
      <c r="I686" s="15"/>
      <c r="J686" s="15"/>
      <c r="K686" s="17"/>
      <c r="L686" s="17"/>
      <c r="M686" s="17"/>
      <c r="N686" s="15"/>
      <c r="O686" s="15"/>
    </row>
    <row r="687" spans="1:15" ht="30" customHeight="1">
      <c r="A687" s="20">
        <v>2017</v>
      </c>
      <c r="B687" s="20" t="s">
        <v>2326</v>
      </c>
      <c r="C687" s="20" t="s">
        <v>443</v>
      </c>
      <c r="D687" s="22" t="s">
        <v>2327</v>
      </c>
      <c r="E687" s="20" t="s">
        <v>739</v>
      </c>
      <c r="F687" s="20">
        <v>49</v>
      </c>
      <c r="G687" s="20" t="s">
        <v>2328</v>
      </c>
      <c r="H687" s="20" t="s">
        <v>432</v>
      </c>
      <c r="I687" s="15"/>
      <c r="J687" s="15"/>
      <c r="K687" s="17"/>
      <c r="L687" s="17"/>
      <c r="M687" s="17"/>
      <c r="N687" s="15"/>
      <c r="O687" s="15"/>
    </row>
    <row r="688" spans="1:15" ht="30" customHeight="1">
      <c r="A688" s="20">
        <v>2017</v>
      </c>
      <c r="B688" s="20" t="s">
        <v>2141</v>
      </c>
      <c r="C688" s="20" t="s">
        <v>1667</v>
      </c>
      <c r="D688" s="22" t="s">
        <v>2329</v>
      </c>
      <c r="E688" s="20" t="s">
        <v>2330</v>
      </c>
      <c r="F688" s="20">
        <v>48</v>
      </c>
      <c r="G688" s="20" t="s">
        <v>2331</v>
      </c>
      <c r="H688" s="20" t="s">
        <v>432</v>
      </c>
      <c r="I688" s="15"/>
      <c r="J688" s="15"/>
      <c r="K688" s="17"/>
      <c r="L688" s="17"/>
      <c r="M688" s="17"/>
      <c r="N688" s="15"/>
      <c r="O688" s="15"/>
    </row>
    <row r="689" spans="1:15" ht="30" customHeight="1">
      <c r="A689" s="20">
        <v>2017</v>
      </c>
      <c r="B689" s="20" t="s">
        <v>2332</v>
      </c>
      <c r="C689" s="20" t="s">
        <v>1086</v>
      </c>
      <c r="D689" s="22" t="s">
        <v>2333</v>
      </c>
      <c r="E689" s="20" t="s">
        <v>999</v>
      </c>
      <c r="F689" s="20">
        <v>61</v>
      </c>
      <c r="G689" s="20" t="s">
        <v>2334</v>
      </c>
      <c r="H689" s="20" t="s">
        <v>432</v>
      </c>
      <c r="I689" s="15"/>
      <c r="J689" s="15"/>
      <c r="K689" s="17"/>
      <c r="L689" s="17"/>
      <c r="M689" s="17"/>
      <c r="N689" s="15"/>
      <c r="O689" s="15"/>
    </row>
    <row r="690" spans="1:15" ht="30" customHeight="1">
      <c r="A690" s="20">
        <v>2017</v>
      </c>
      <c r="B690" s="20" t="s">
        <v>2150</v>
      </c>
      <c r="C690" s="20" t="s">
        <v>544</v>
      </c>
      <c r="D690" s="22" t="s">
        <v>2335</v>
      </c>
      <c r="E690" s="20" t="s">
        <v>2336</v>
      </c>
      <c r="F690" s="20">
        <v>23</v>
      </c>
      <c r="G690" s="20" t="s">
        <v>2337</v>
      </c>
      <c r="H690" s="20" t="s">
        <v>432</v>
      </c>
      <c r="I690" s="15"/>
      <c r="J690" s="15"/>
      <c r="K690" s="17"/>
      <c r="L690" s="17"/>
      <c r="M690" s="17"/>
      <c r="N690" s="15"/>
      <c r="O690" s="15"/>
    </row>
    <row r="691" spans="1:15" ht="30" customHeight="1">
      <c r="A691" s="20">
        <v>2017</v>
      </c>
      <c r="B691" s="20" t="s">
        <v>2338</v>
      </c>
      <c r="C691" s="20" t="s">
        <v>90</v>
      </c>
      <c r="D691" s="22" t="s">
        <v>2339</v>
      </c>
      <c r="E691" s="20" t="s">
        <v>2340</v>
      </c>
      <c r="F691" s="20">
        <v>35</v>
      </c>
      <c r="G691" s="20" t="s">
        <v>2341</v>
      </c>
      <c r="H691" s="20" t="s">
        <v>432</v>
      </c>
      <c r="I691" s="15"/>
      <c r="J691" s="15"/>
      <c r="K691" s="17"/>
      <c r="L691" s="17"/>
      <c r="M691" s="17"/>
      <c r="N691" s="15"/>
      <c r="O691" s="15"/>
    </row>
    <row r="692" spans="1:15" ht="30" customHeight="1">
      <c r="A692" s="20">
        <v>2017</v>
      </c>
      <c r="B692" s="20" t="s">
        <v>2117</v>
      </c>
      <c r="C692" s="20" t="s">
        <v>2118</v>
      </c>
      <c r="D692" s="22" t="s">
        <v>2342</v>
      </c>
      <c r="E692" s="20" t="s">
        <v>2343</v>
      </c>
      <c r="F692" s="20">
        <v>24</v>
      </c>
      <c r="G692" s="20" t="s">
        <v>2344</v>
      </c>
      <c r="H692" s="20" t="s">
        <v>432</v>
      </c>
      <c r="I692" s="15"/>
      <c r="J692" s="15"/>
      <c r="K692" s="17"/>
      <c r="L692" s="17"/>
      <c r="M692" s="17"/>
      <c r="N692" s="15"/>
      <c r="O692" s="15"/>
    </row>
    <row r="693" spans="1:15" ht="30" customHeight="1">
      <c r="A693" s="20">
        <v>2017</v>
      </c>
      <c r="B693" s="20" t="s">
        <v>944</v>
      </c>
      <c r="C693" s="20" t="s">
        <v>2105</v>
      </c>
      <c r="D693" s="22" t="s">
        <v>2345</v>
      </c>
      <c r="E693" s="20" t="s">
        <v>2346</v>
      </c>
      <c r="F693" s="20">
        <v>87</v>
      </c>
      <c r="G693" s="20" t="s">
        <v>2172</v>
      </c>
      <c r="H693" s="20" t="s">
        <v>432</v>
      </c>
      <c r="I693" s="15"/>
      <c r="J693" s="15"/>
      <c r="K693" s="17"/>
      <c r="L693" s="17"/>
      <c r="M693" s="17"/>
      <c r="N693" s="15"/>
      <c r="O693" s="15"/>
    </row>
    <row r="694" spans="1:15" ht="30" customHeight="1">
      <c r="A694" s="30">
        <v>2017</v>
      </c>
      <c r="B694" s="30" t="s">
        <v>2108</v>
      </c>
      <c r="C694" s="30" t="s">
        <v>363</v>
      </c>
      <c r="D694" s="16" t="s">
        <v>2347</v>
      </c>
      <c r="E694" s="30" t="s">
        <v>2348</v>
      </c>
      <c r="F694" s="30">
        <v>23</v>
      </c>
      <c r="G694" s="30" t="s">
        <v>441</v>
      </c>
      <c r="H694" s="30" t="s">
        <v>432</v>
      </c>
      <c r="I694" s="15"/>
      <c r="J694" s="15"/>
      <c r="K694" s="17"/>
      <c r="L694" s="17"/>
      <c r="M694" s="17"/>
      <c r="N694" s="15"/>
      <c r="O694" s="15"/>
    </row>
    <row r="695" spans="1:15" ht="30" customHeight="1">
      <c r="A695" s="20"/>
      <c r="B695" s="20"/>
      <c r="C695" s="20"/>
      <c r="D695" s="22"/>
      <c r="E695" s="20"/>
      <c r="F695" s="20"/>
      <c r="G695" s="20"/>
      <c r="H695" s="20"/>
      <c r="I695" s="15"/>
      <c r="J695" s="15"/>
      <c r="K695" s="17"/>
      <c r="L695" s="17"/>
      <c r="M695" s="17"/>
      <c r="N695" s="15"/>
      <c r="O695" s="15"/>
    </row>
    <row r="696" spans="1:15" ht="30" customHeight="1">
      <c r="A696" s="20">
        <v>2017</v>
      </c>
      <c r="B696" s="20" t="s">
        <v>2154</v>
      </c>
      <c r="C696" s="20" t="s">
        <v>1086</v>
      </c>
      <c r="D696" s="22" t="s">
        <v>2349</v>
      </c>
      <c r="E696" s="20" t="s">
        <v>2350</v>
      </c>
      <c r="F696" s="20">
        <v>63</v>
      </c>
      <c r="G696" s="20" t="s">
        <v>2351</v>
      </c>
      <c r="H696" s="20" t="s">
        <v>457</v>
      </c>
      <c r="I696" s="15"/>
      <c r="J696" s="15"/>
      <c r="K696" s="17"/>
      <c r="L696" s="17"/>
      <c r="M696" s="17"/>
      <c r="N696" s="15"/>
      <c r="O696" s="15"/>
    </row>
    <row r="697" spans="1:15" ht="30" customHeight="1">
      <c r="A697" s="20">
        <v>2017</v>
      </c>
      <c r="B697" s="20" t="s">
        <v>2161</v>
      </c>
      <c r="C697" s="20" t="s">
        <v>886</v>
      </c>
      <c r="D697" s="22" t="s">
        <v>2352</v>
      </c>
      <c r="E697" s="20" t="s">
        <v>2353</v>
      </c>
      <c r="F697" s="20">
        <v>33</v>
      </c>
      <c r="G697" s="20"/>
      <c r="H697" s="20" t="s">
        <v>457</v>
      </c>
      <c r="I697" s="15"/>
      <c r="J697" s="15"/>
      <c r="K697" s="17"/>
      <c r="L697" s="17"/>
      <c r="M697" s="17"/>
      <c r="N697" s="15"/>
      <c r="O697" s="15"/>
    </row>
    <row r="698" spans="1:15" ht="30" customHeight="1">
      <c r="A698" s="20">
        <v>2017</v>
      </c>
      <c r="B698" s="20" t="s">
        <v>1983</v>
      </c>
      <c r="C698" s="20" t="s">
        <v>1984</v>
      </c>
      <c r="D698" s="22" t="s">
        <v>2354</v>
      </c>
      <c r="E698" s="20" t="s">
        <v>2355</v>
      </c>
      <c r="F698" s="20">
        <v>87</v>
      </c>
      <c r="G698" s="20" t="s">
        <v>2356</v>
      </c>
      <c r="H698" s="20" t="s">
        <v>457</v>
      </c>
      <c r="I698" s="15"/>
      <c r="J698" s="15"/>
      <c r="K698" s="17"/>
      <c r="L698" s="17"/>
      <c r="M698" s="17"/>
      <c r="N698" s="15"/>
      <c r="O698" s="15"/>
    </row>
    <row r="699" spans="1:15" ht="30" customHeight="1">
      <c r="A699" s="20">
        <v>2017</v>
      </c>
      <c r="B699" s="20" t="s">
        <v>1988</v>
      </c>
      <c r="C699" s="20" t="s">
        <v>2169</v>
      </c>
      <c r="D699" s="22" t="s">
        <v>2357</v>
      </c>
      <c r="E699" s="20" t="s">
        <v>2358</v>
      </c>
      <c r="F699" s="20">
        <v>87</v>
      </c>
      <c r="G699" s="20" t="s">
        <v>2359</v>
      </c>
      <c r="H699" s="20" t="s">
        <v>457</v>
      </c>
      <c r="I699" s="15"/>
      <c r="J699" s="15"/>
      <c r="K699" s="17"/>
      <c r="L699" s="17"/>
      <c r="M699" s="17"/>
      <c r="N699" s="15"/>
      <c r="O699" s="15"/>
    </row>
    <row r="700" spans="1:15" ht="30" customHeight="1">
      <c r="A700" s="20">
        <v>2017</v>
      </c>
      <c r="B700" s="20" t="s">
        <v>2360</v>
      </c>
      <c r="C700" s="20" t="s">
        <v>2029</v>
      </c>
      <c r="D700" s="22" t="s">
        <v>2361</v>
      </c>
      <c r="E700" s="20" t="s">
        <v>2362</v>
      </c>
      <c r="F700" s="20">
        <v>69</v>
      </c>
      <c r="G700" s="20" t="s">
        <v>2363</v>
      </c>
      <c r="H700" s="20" t="s">
        <v>457</v>
      </c>
      <c r="I700" s="15"/>
      <c r="J700" s="15"/>
      <c r="K700" s="17"/>
      <c r="L700" s="17"/>
      <c r="M700" s="17"/>
      <c r="N700" s="15"/>
      <c r="O700" s="15"/>
    </row>
    <row r="701" spans="1:15" ht="30" customHeight="1">
      <c r="A701" s="20">
        <v>2017</v>
      </c>
      <c r="B701" s="20" t="s">
        <v>1992</v>
      </c>
      <c r="C701" s="20" t="s">
        <v>236</v>
      </c>
      <c r="D701" s="22" t="s">
        <v>2364</v>
      </c>
      <c r="E701" s="20" t="s">
        <v>1266</v>
      </c>
      <c r="F701" s="20">
        <v>87</v>
      </c>
      <c r="G701" s="20" t="s">
        <v>1133</v>
      </c>
      <c r="H701" s="20" t="s">
        <v>457</v>
      </c>
      <c r="I701" s="15"/>
      <c r="J701" s="15"/>
      <c r="K701" s="17"/>
      <c r="L701" s="17"/>
      <c r="M701" s="17"/>
      <c r="N701" s="15"/>
      <c r="O701" s="15"/>
    </row>
    <row r="702" spans="1:15" ht="30" customHeight="1">
      <c r="A702" s="20">
        <v>2017</v>
      </c>
      <c r="B702" s="20" t="s">
        <v>1675</v>
      </c>
      <c r="C702" s="20" t="s">
        <v>1994</v>
      </c>
      <c r="D702" s="22" t="s">
        <v>2365</v>
      </c>
      <c r="E702" s="20" t="s">
        <v>2366</v>
      </c>
      <c r="F702" s="20">
        <v>17</v>
      </c>
      <c r="G702" s="20" t="s">
        <v>2367</v>
      </c>
      <c r="H702" s="20" t="s">
        <v>457</v>
      </c>
      <c r="I702" s="15"/>
      <c r="J702" s="15"/>
      <c r="K702" s="17"/>
      <c r="L702" s="17"/>
      <c r="M702" s="17"/>
      <c r="N702" s="15"/>
      <c r="O702" s="15"/>
    </row>
    <row r="703" spans="1:15" ht="30" customHeight="1">
      <c r="A703" s="20">
        <v>2017</v>
      </c>
      <c r="B703" s="20" t="s">
        <v>2179</v>
      </c>
      <c r="C703" s="20" t="s">
        <v>567</v>
      </c>
      <c r="D703" s="22"/>
      <c r="E703" s="20" t="s">
        <v>2368</v>
      </c>
      <c r="F703" s="20">
        <v>85</v>
      </c>
      <c r="G703" s="20" t="s">
        <v>2369</v>
      </c>
      <c r="H703" s="20" t="s">
        <v>457</v>
      </c>
      <c r="I703" s="15"/>
      <c r="J703" s="15"/>
      <c r="K703" s="17"/>
      <c r="L703" s="17"/>
      <c r="M703" s="17"/>
      <c r="N703" s="15"/>
      <c r="O703" s="15"/>
    </row>
    <row r="704" spans="1:15" ht="30" customHeight="1">
      <c r="A704" s="20">
        <v>2017</v>
      </c>
      <c r="B704" s="20" t="s">
        <v>2370</v>
      </c>
      <c r="C704" s="20" t="s">
        <v>1999</v>
      </c>
      <c r="D704" s="22" t="s">
        <v>2371</v>
      </c>
      <c r="E704" s="20" t="s">
        <v>2372</v>
      </c>
      <c r="F704" s="20">
        <v>80</v>
      </c>
      <c r="G704" s="20" t="s">
        <v>2373</v>
      </c>
      <c r="H704" s="20" t="s">
        <v>457</v>
      </c>
      <c r="I704" s="15"/>
      <c r="J704" s="15"/>
      <c r="K704" s="17"/>
      <c r="L704" s="17"/>
      <c r="M704" s="17"/>
      <c r="N704" s="15"/>
      <c r="O704" s="15"/>
    </row>
    <row r="705" spans="1:15" ht="30" customHeight="1">
      <c r="A705" s="20">
        <v>2017</v>
      </c>
      <c r="B705" s="20" t="s">
        <v>2003</v>
      </c>
      <c r="C705" s="20" t="s">
        <v>474</v>
      </c>
      <c r="D705" s="22" t="s">
        <v>2374</v>
      </c>
      <c r="E705" s="20" t="s">
        <v>2375</v>
      </c>
      <c r="F705" s="20">
        <v>100</v>
      </c>
      <c r="G705" s="20" t="s">
        <v>2376</v>
      </c>
      <c r="H705" s="20" t="s">
        <v>457</v>
      </c>
      <c r="I705" s="15"/>
      <c r="J705" s="15"/>
      <c r="K705" s="17"/>
      <c r="L705" s="17"/>
      <c r="M705" s="17"/>
      <c r="N705" s="15"/>
      <c r="O705" s="15"/>
    </row>
    <row r="706" spans="1:15" ht="30" customHeight="1">
      <c r="A706" s="20">
        <v>2017</v>
      </c>
      <c r="B706" s="20" t="s">
        <v>2186</v>
      </c>
      <c r="C706" s="20" t="s">
        <v>1504</v>
      </c>
      <c r="D706" s="22" t="s">
        <v>2377</v>
      </c>
      <c r="E706" s="20" t="s">
        <v>2378</v>
      </c>
      <c r="F706" s="20">
        <v>87</v>
      </c>
      <c r="G706" s="20" t="s">
        <v>2379</v>
      </c>
      <c r="H706" s="20" t="s">
        <v>457</v>
      </c>
      <c r="I706" s="15"/>
      <c r="J706" s="15"/>
      <c r="K706" s="17"/>
      <c r="L706" s="17"/>
      <c r="M706" s="17"/>
      <c r="N706" s="15"/>
      <c r="O706" s="15"/>
    </row>
    <row r="707" spans="1:15" ht="30" customHeight="1">
      <c r="A707" s="20">
        <v>2017</v>
      </c>
      <c r="B707" s="20" t="s">
        <v>2189</v>
      </c>
      <c r="C707" s="20" t="s">
        <v>1439</v>
      </c>
      <c r="D707" s="22" t="s">
        <v>2380</v>
      </c>
      <c r="E707" s="20" t="s">
        <v>2381</v>
      </c>
      <c r="F707" s="20">
        <v>23</v>
      </c>
      <c r="G707" s="20" t="s">
        <v>2382</v>
      </c>
      <c r="H707" s="20" t="s">
        <v>457</v>
      </c>
      <c r="I707" s="15"/>
      <c r="J707" s="15"/>
      <c r="K707" s="17"/>
      <c r="L707" s="17"/>
      <c r="M707" s="17"/>
      <c r="N707" s="15"/>
      <c r="O707" s="15"/>
    </row>
    <row r="708" spans="1:15" ht="30" customHeight="1">
      <c r="A708" s="20">
        <v>2017</v>
      </c>
      <c r="B708" s="20" t="s">
        <v>2009</v>
      </c>
      <c r="C708" s="20" t="s">
        <v>2383</v>
      </c>
      <c r="D708" s="22" t="s">
        <v>2384</v>
      </c>
      <c r="E708" s="20" t="s">
        <v>2385</v>
      </c>
      <c r="F708" s="20">
        <v>87</v>
      </c>
      <c r="G708" s="20" t="s">
        <v>2386</v>
      </c>
      <c r="H708" s="20" t="s">
        <v>457</v>
      </c>
      <c r="I708" s="15"/>
      <c r="J708" s="15"/>
      <c r="K708" s="17"/>
      <c r="L708" s="17"/>
      <c r="M708" s="17"/>
      <c r="N708" s="15"/>
      <c r="O708" s="15"/>
    </row>
    <row r="709" spans="1:15" ht="30" customHeight="1">
      <c r="A709" s="20">
        <v>2017</v>
      </c>
      <c r="B709" s="20" t="s">
        <v>2387</v>
      </c>
      <c r="C709" s="20" t="s">
        <v>2199</v>
      </c>
      <c r="D709" s="22" t="s">
        <v>2388</v>
      </c>
      <c r="E709" s="20" t="s">
        <v>739</v>
      </c>
      <c r="F709" s="20">
        <v>87</v>
      </c>
      <c r="G709" s="20" t="s">
        <v>2389</v>
      </c>
      <c r="H709" s="20" t="s">
        <v>457</v>
      </c>
      <c r="I709" s="15"/>
      <c r="J709" s="15"/>
      <c r="K709" s="17"/>
      <c r="L709" s="17"/>
      <c r="M709" s="17"/>
      <c r="N709" s="15"/>
      <c r="O709" s="15"/>
    </row>
    <row r="710" spans="1:15" ht="30" customHeight="1">
      <c r="A710" s="20">
        <v>2017</v>
      </c>
      <c r="B710" s="20" t="s">
        <v>2390</v>
      </c>
      <c r="C710" s="20" t="s">
        <v>2391</v>
      </c>
      <c r="D710" s="22" t="s">
        <v>2392</v>
      </c>
      <c r="E710" s="20" t="s">
        <v>2393</v>
      </c>
      <c r="F710" s="20">
        <v>29</v>
      </c>
      <c r="G710" s="20" t="s">
        <v>2394</v>
      </c>
      <c r="H710" s="20" t="s">
        <v>457</v>
      </c>
      <c r="I710" s="15"/>
      <c r="J710" s="15"/>
      <c r="K710" s="17"/>
      <c r="L710" s="17"/>
      <c r="M710" s="17"/>
      <c r="N710" s="15"/>
      <c r="O710" s="15"/>
    </row>
    <row r="711" spans="1:15" ht="30" customHeight="1">
      <c r="A711" s="20">
        <v>2017</v>
      </c>
      <c r="B711" s="20" t="s">
        <v>2203</v>
      </c>
      <c r="C711" s="20" t="s">
        <v>2204</v>
      </c>
      <c r="D711" s="22" t="s">
        <v>2395</v>
      </c>
      <c r="E711" s="20" t="s">
        <v>2396</v>
      </c>
      <c r="F711" s="20"/>
      <c r="G711" s="20" t="s">
        <v>2397</v>
      </c>
      <c r="H711" s="20" t="s">
        <v>457</v>
      </c>
      <c r="I711" s="15"/>
      <c r="J711" s="15"/>
      <c r="K711" s="17"/>
      <c r="L711" s="17"/>
      <c r="M711" s="17"/>
      <c r="N711" s="15"/>
      <c r="O711" s="15"/>
    </row>
    <row r="712" spans="1:15" ht="30" customHeight="1">
      <c r="A712" s="30">
        <v>2017</v>
      </c>
      <c r="B712" s="30" t="s">
        <v>2014</v>
      </c>
      <c r="C712" s="30" t="s">
        <v>1152</v>
      </c>
      <c r="D712" s="16" t="s">
        <v>2398</v>
      </c>
      <c r="E712" s="30" t="s">
        <v>2399</v>
      </c>
      <c r="F712" s="30">
        <v>19</v>
      </c>
      <c r="G712" s="31"/>
      <c r="H712" s="30" t="s">
        <v>457</v>
      </c>
      <c r="I712" s="15"/>
      <c r="J712" s="15"/>
      <c r="K712" s="17"/>
      <c r="L712" s="17"/>
      <c r="M712" s="17"/>
      <c r="N712" s="15"/>
      <c r="O712" s="15"/>
    </row>
    <row r="713" spans="1:15" ht="30" customHeight="1">
      <c r="A713" s="20"/>
      <c r="B713" s="20"/>
      <c r="C713" s="20"/>
      <c r="D713" s="22"/>
      <c r="E713" s="20"/>
      <c r="F713" s="20"/>
      <c r="G713" s="20"/>
      <c r="H713" s="20"/>
      <c r="I713" s="15"/>
      <c r="J713" s="15"/>
      <c r="K713" s="17"/>
      <c r="L713" s="17"/>
      <c r="M713" s="17"/>
      <c r="N713" s="15"/>
      <c r="O713" s="15"/>
    </row>
    <row r="714" spans="1:15" ht="30" customHeight="1">
      <c r="A714" s="20">
        <v>2018</v>
      </c>
      <c r="B714" s="20" t="s">
        <v>2400</v>
      </c>
      <c r="C714" s="20" t="s">
        <v>2401</v>
      </c>
      <c r="D714" s="22" t="s">
        <v>2402</v>
      </c>
      <c r="E714" s="20" t="s">
        <v>2403</v>
      </c>
      <c r="F714" s="20">
        <v>41</v>
      </c>
      <c r="G714" s="20" t="s">
        <v>2404</v>
      </c>
      <c r="H714" s="20" t="s">
        <v>367</v>
      </c>
      <c r="I714" s="15"/>
      <c r="J714" s="15"/>
      <c r="K714" s="17"/>
      <c r="L714" s="17"/>
      <c r="M714" s="17"/>
      <c r="N714" s="15"/>
      <c r="O714" s="15"/>
    </row>
    <row r="715" spans="1:15" ht="30" customHeight="1">
      <c r="A715" s="20">
        <v>2018</v>
      </c>
      <c r="B715" s="20" t="s">
        <v>2405</v>
      </c>
      <c r="C715" s="20" t="s">
        <v>2406</v>
      </c>
      <c r="D715" s="22" t="s">
        <v>2407</v>
      </c>
      <c r="E715" s="20" t="s">
        <v>2007</v>
      </c>
      <c r="F715" s="20">
        <v>87</v>
      </c>
      <c r="G715" s="20" t="s">
        <v>2408</v>
      </c>
      <c r="H715" s="20" t="s">
        <v>367</v>
      </c>
      <c r="I715" s="15"/>
      <c r="J715" s="15"/>
      <c r="K715" s="17"/>
      <c r="L715" s="17"/>
      <c r="M715" s="17"/>
      <c r="N715" s="15"/>
      <c r="O715" s="15"/>
    </row>
    <row r="716" spans="1:15" ht="30" customHeight="1">
      <c r="A716" s="20">
        <v>2018</v>
      </c>
      <c r="B716" s="20" t="s">
        <v>2409</v>
      </c>
      <c r="C716" s="20" t="s">
        <v>19</v>
      </c>
      <c r="D716" s="22" t="s">
        <v>2410</v>
      </c>
      <c r="E716" s="20" t="s">
        <v>2411</v>
      </c>
      <c r="F716" s="20">
        <v>19</v>
      </c>
      <c r="G716" s="20"/>
      <c r="H716" s="20" t="s">
        <v>367</v>
      </c>
      <c r="I716" s="15"/>
      <c r="J716" s="15"/>
      <c r="K716" s="17"/>
      <c r="L716" s="17"/>
      <c r="M716" s="17"/>
      <c r="N716" s="15"/>
      <c r="O716" s="15"/>
    </row>
    <row r="717" spans="1:15" ht="30" customHeight="1">
      <c r="A717" s="20">
        <v>2018</v>
      </c>
      <c r="B717" s="20" t="s">
        <v>2412</v>
      </c>
      <c r="C717" s="20" t="s">
        <v>2413</v>
      </c>
      <c r="D717" s="22" t="s">
        <v>2414</v>
      </c>
      <c r="E717" s="20" t="s">
        <v>2415</v>
      </c>
      <c r="F717" s="20">
        <v>24</v>
      </c>
      <c r="G717" s="20" t="s">
        <v>2416</v>
      </c>
      <c r="H717" s="20" t="s">
        <v>367</v>
      </c>
      <c r="I717" s="15"/>
      <c r="J717" s="15"/>
      <c r="K717" s="17"/>
      <c r="L717" s="17"/>
      <c r="M717" s="17"/>
      <c r="N717" s="15"/>
      <c r="O717" s="15"/>
    </row>
    <row r="718" spans="1:15" ht="30" customHeight="1">
      <c r="A718" s="20">
        <v>2018</v>
      </c>
      <c r="B718" s="20" t="s">
        <v>2417</v>
      </c>
      <c r="C718" s="20" t="s">
        <v>2418</v>
      </c>
      <c r="D718" s="22" t="s">
        <v>2419</v>
      </c>
      <c r="E718" s="20" t="s">
        <v>2420</v>
      </c>
      <c r="F718" s="20">
        <v>23</v>
      </c>
      <c r="G718" s="20"/>
      <c r="H718" s="20" t="s">
        <v>367</v>
      </c>
      <c r="I718" s="15"/>
      <c r="J718" s="15"/>
      <c r="K718" s="17"/>
      <c r="L718" s="17"/>
      <c r="M718" s="17"/>
      <c r="N718" s="15"/>
      <c r="O718" s="15"/>
    </row>
    <row r="719" spans="1:15" ht="30" customHeight="1">
      <c r="A719" s="20"/>
      <c r="B719" s="20"/>
      <c r="C719" s="20"/>
      <c r="D719" s="22"/>
      <c r="E719" s="20"/>
      <c r="F719" s="20"/>
      <c r="G719" s="20"/>
      <c r="H719" s="20"/>
      <c r="I719" s="15"/>
      <c r="J719" s="15"/>
      <c r="K719" s="17"/>
      <c r="L719" s="17"/>
      <c r="M719" s="17"/>
      <c r="N719" s="15"/>
      <c r="O719" s="15"/>
    </row>
    <row r="720" spans="1:15" ht="30" customHeight="1">
      <c r="A720" s="20">
        <v>2018</v>
      </c>
      <c r="B720" s="20" t="s">
        <v>881</v>
      </c>
      <c r="C720" s="20" t="s">
        <v>2421</v>
      </c>
      <c r="D720" s="22" t="s">
        <v>2422</v>
      </c>
      <c r="E720" s="20" t="s">
        <v>2423</v>
      </c>
      <c r="F720" s="20">
        <v>86</v>
      </c>
      <c r="G720" s="20" t="s">
        <v>2424</v>
      </c>
      <c r="H720" s="20" t="s">
        <v>432</v>
      </c>
      <c r="I720" s="15"/>
      <c r="J720" s="15"/>
      <c r="K720" s="17"/>
      <c r="L720" s="17"/>
      <c r="M720" s="17"/>
      <c r="N720" s="15"/>
      <c r="O720" s="15"/>
    </row>
    <row r="721" spans="1:15" ht="30" customHeight="1">
      <c r="A721" s="20">
        <v>2018</v>
      </c>
      <c r="B721" s="20" t="s">
        <v>2250</v>
      </c>
      <c r="C721" s="20" t="s">
        <v>2251</v>
      </c>
      <c r="D721" s="22" t="s">
        <v>2425</v>
      </c>
      <c r="E721" s="20" t="s">
        <v>2426</v>
      </c>
      <c r="F721" s="20">
        <v>87</v>
      </c>
      <c r="G721" s="20" t="s">
        <v>2427</v>
      </c>
      <c r="H721" s="20" t="s">
        <v>432</v>
      </c>
      <c r="I721" s="15"/>
      <c r="J721" s="15"/>
      <c r="K721" s="17"/>
      <c r="L721" s="17"/>
      <c r="M721" s="17"/>
      <c r="N721" s="15"/>
      <c r="O721" s="15"/>
    </row>
    <row r="722" spans="1:15" ht="30" customHeight="1">
      <c r="A722" s="20">
        <v>2018</v>
      </c>
      <c r="B722" s="20" t="s">
        <v>2262</v>
      </c>
      <c r="C722" s="20" t="s">
        <v>2263</v>
      </c>
      <c r="D722" s="22" t="s">
        <v>2428</v>
      </c>
      <c r="E722" s="20" t="s">
        <v>2429</v>
      </c>
      <c r="F722" s="20">
        <v>87</v>
      </c>
      <c r="G722" s="20" t="s">
        <v>1643</v>
      </c>
      <c r="H722" s="20" t="s">
        <v>432</v>
      </c>
      <c r="I722" s="15"/>
      <c r="J722" s="15"/>
      <c r="K722" s="17"/>
      <c r="L722" s="17"/>
      <c r="M722" s="17"/>
      <c r="N722" s="15"/>
      <c r="O722" s="15"/>
    </row>
    <row r="723" spans="1:15" ht="30" customHeight="1">
      <c r="A723" s="20">
        <v>2018</v>
      </c>
      <c r="B723" s="20" t="s">
        <v>2430</v>
      </c>
      <c r="C723" s="20" t="s">
        <v>852</v>
      </c>
      <c r="D723" s="22" t="s">
        <v>2431</v>
      </c>
      <c r="E723" s="20" t="s">
        <v>2432</v>
      </c>
      <c r="F723" s="20">
        <v>87</v>
      </c>
      <c r="G723" s="20" t="s">
        <v>667</v>
      </c>
      <c r="H723" s="20" t="s">
        <v>432</v>
      </c>
      <c r="I723" s="15"/>
      <c r="J723" s="15"/>
      <c r="K723" s="17"/>
      <c r="L723" s="17"/>
      <c r="M723" s="17"/>
      <c r="N723" s="15"/>
      <c r="O723" s="15"/>
    </row>
    <row r="724" spans="1:15" ht="30" customHeight="1">
      <c r="A724" s="20">
        <v>2018</v>
      </c>
      <c r="B724" s="20" t="s">
        <v>989</v>
      </c>
      <c r="C724" s="20" t="s">
        <v>2271</v>
      </c>
      <c r="D724" s="22" t="s">
        <v>2433</v>
      </c>
      <c r="E724" s="20" t="s">
        <v>2036</v>
      </c>
      <c r="F724" s="20">
        <v>23</v>
      </c>
      <c r="G724" s="20" t="s">
        <v>2434</v>
      </c>
      <c r="H724" s="20" t="s">
        <v>432</v>
      </c>
      <c r="I724" s="15"/>
      <c r="J724" s="15"/>
      <c r="K724" s="17"/>
      <c r="L724" s="17"/>
      <c r="M724" s="17"/>
      <c r="N724" s="15"/>
      <c r="O724" s="15"/>
    </row>
    <row r="725" spans="1:15" ht="30" customHeight="1">
      <c r="A725" s="20">
        <v>2018</v>
      </c>
      <c r="B725" s="20" t="s">
        <v>2275</v>
      </c>
      <c r="C725" s="20" t="s">
        <v>2199</v>
      </c>
      <c r="D725" s="22" t="s">
        <v>2435</v>
      </c>
      <c r="E725" s="20" t="s">
        <v>2436</v>
      </c>
      <c r="F725" s="20">
        <v>85</v>
      </c>
      <c r="G725" s="20" t="s">
        <v>2437</v>
      </c>
      <c r="H725" s="20" t="s">
        <v>432</v>
      </c>
      <c r="I725" s="15"/>
      <c r="J725" s="15"/>
      <c r="K725" s="17"/>
      <c r="L725" s="17"/>
      <c r="M725" s="17"/>
      <c r="N725" s="15"/>
      <c r="O725" s="15"/>
    </row>
    <row r="726" spans="1:15" ht="30" customHeight="1">
      <c r="A726" s="20">
        <v>2018</v>
      </c>
      <c r="B726" s="20" t="s">
        <v>2438</v>
      </c>
      <c r="C726" s="20" t="s">
        <v>2439</v>
      </c>
      <c r="D726" s="22" t="s">
        <v>2440</v>
      </c>
      <c r="E726" s="20" t="s">
        <v>1715</v>
      </c>
      <c r="F726" s="20">
        <v>100</v>
      </c>
      <c r="G726" s="20" t="s">
        <v>873</v>
      </c>
      <c r="H726" s="20" t="s">
        <v>432</v>
      </c>
      <c r="I726" s="15"/>
      <c r="J726" s="15"/>
      <c r="K726" s="17"/>
      <c r="L726" s="17"/>
      <c r="M726" s="17"/>
      <c r="N726" s="15"/>
      <c r="O726" s="15"/>
    </row>
    <row r="727" spans="1:15" ht="30" customHeight="1">
      <c r="A727" s="20">
        <v>2018</v>
      </c>
      <c r="B727" s="20" t="s">
        <v>2441</v>
      </c>
      <c r="C727" s="20" t="s">
        <v>2442</v>
      </c>
      <c r="D727" s="22" t="s">
        <v>2443</v>
      </c>
      <c r="E727" s="20" t="s">
        <v>2444</v>
      </c>
      <c r="F727" s="20">
        <v>87</v>
      </c>
      <c r="G727" s="20" t="s">
        <v>2445</v>
      </c>
      <c r="H727" s="20" t="s">
        <v>432</v>
      </c>
      <c r="I727" s="15"/>
      <c r="J727" s="15"/>
      <c r="K727" s="17"/>
      <c r="L727" s="17"/>
      <c r="M727" s="17"/>
      <c r="N727" s="15"/>
      <c r="O727" s="15"/>
    </row>
    <row r="728" spans="1:15" ht="30" customHeight="1">
      <c r="A728" s="20">
        <v>2018</v>
      </c>
      <c r="B728" s="20" t="s">
        <v>2446</v>
      </c>
      <c r="C728" s="20" t="s">
        <v>804</v>
      </c>
      <c r="D728" s="22" t="s">
        <v>2447</v>
      </c>
      <c r="E728" s="20" t="s">
        <v>2448</v>
      </c>
      <c r="F728" s="20">
        <v>87</v>
      </c>
      <c r="G728" s="20" t="s">
        <v>1251</v>
      </c>
      <c r="H728" s="20" t="s">
        <v>432</v>
      </c>
      <c r="I728" s="15"/>
      <c r="J728" s="15"/>
      <c r="K728" s="17"/>
      <c r="L728" s="17"/>
      <c r="M728" s="17"/>
      <c r="N728" s="15"/>
      <c r="O728" s="15"/>
    </row>
    <row r="729" spans="1:15" ht="30" customHeight="1">
      <c r="A729" s="20">
        <v>2018</v>
      </c>
      <c r="B729" s="20" t="s">
        <v>2286</v>
      </c>
      <c r="C729" s="20" t="s">
        <v>2449</v>
      </c>
      <c r="D729" s="22" t="s">
        <v>2450</v>
      </c>
      <c r="E729" s="20" t="s">
        <v>2451</v>
      </c>
      <c r="F729" s="20">
        <v>87</v>
      </c>
      <c r="G729" s="20" t="s">
        <v>2452</v>
      </c>
      <c r="H729" s="20" t="s">
        <v>432</v>
      </c>
      <c r="I729" s="15"/>
      <c r="J729" s="15"/>
      <c r="K729" s="17"/>
      <c r="L729" s="17"/>
      <c r="M729" s="17"/>
      <c r="N729" s="15"/>
      <c r="O729" s="15"/>
    </row>
    <row r="730" spans="1:15" ht="30" customHeight="1">
      <c r="A730" s="20">
        <v>2018</v>
      </c>
      <c r="B730" s="20" t="s">
        <v>2453</v>
      </c>
      <c r="C730" s="20" t="s">
        <v>2454</v>
      </c>
      <c r="D730" s="22" t="s">
        <v>2455</v>
      </c>
      <c r="E730" s="20" t="s">
        <v>2456</v>
      </c>
      <c r="F730" s="20">
        <v>23</v>
      </c>
      <c r="G730" s="20" t="s">
        <v>2457</v>
      </c>
      <c r="H730" s="20" t="s">
        <v>432</v>
      </c>
      <c r="I730" s="15"/>
      <c r="J730" s="15"/>
      <c r="K730" s="17"/>
      <c r="L730" s="17"/>
      <c r="M730" s="17"/>
      <c r="N730" s="15"/>
      <c r="O730" s="15"/>
    </row>
    <row r="731" spans="1:15" ht="30" customHeight="1">
      <c r="A731" s="20">
        <v>2018</v>
      </c>
      <c r="B731" s="20" t="s">
        <v>2458</v>
      </c>
      <c r="C731" s="20" t="s">
        <v>2459</v>
      </c>
      <c r="D731" s="22" t="s">
        <v>2460</v>
      </c>
      <c r="E731" s="20" t="s">
        <v>2461</v>
      </c>
      <c r="F731" s="20">
        <v>54</v>
      </c>
      <c r="G731" s="20" t="s">
        <v>2462</v>
      </c>
      <c r="H731" s="20" t="s">
        <v>432</v>
      </c>
      <c r="I731" s="15"/>
      <c r="J731" s="15"/>
      <c r="K731" s="17"/>
      <c r="L731" s="17"/>
      <c r="M731" s="17"/>
      <c r="N731" s="15"/>
      <c r="O731" s="15"/>
    </row>
    <row r="732" spans="1:15" ht="30" customHeight="1">
      <c r="A732" s="20"/>
      <c r="B732" s="20"/>
      <c r="C732" s="20"/>
      <c r="D732" s="22"/>
      <c r="E732" s="20"/>
      <c r="F732" s="20"/>
      <c r="G732" s="20"/>
      <c r="H732" s="20"/>
      <c r="I732" s="15"/>
      <c r="J732" s="15"/>
      <c r="K732" s="17"/>
      <c r="L732" s="17"/>
      <c r="M732" s="17"/>
      <c r="N732" s="15"/>
      <c r="O732" s="15"/>
    </row>
    <row r="733" spans="1:15" ht="30" customHeight="1">
      <c r="A733" s="20">
        <v>2018</v>
      </c>
      <c r="B733" s="20" t="s">
        <v>2125</v>
      </c>
      <c r="C733" s="20" t="s">
        <v>2126</v>
      </c>
      <c r="D733" s="22" t="s">
        <v>2463</v>
      </c>
      <c r="E733" s="20" t="s">
        <v>2464</v>
      </c>
      <c r="F733" s="20">
        <v>87</v>
      </c>
      <c r="G733" s="20" t="s">
        <v>2465</v>
      </c>
      <c r="H733" s="20" t="s">
        <v>457</v>
      </c>
      <c r="I733" s="15"/>
      <c r="J733" s="15"/>
      <c r="K733" s="17"/>
      <c r="L733" s="17"/>
      <c r="M733" s="17"/>
      <c r="N733" s="15"/>
      <c r="O733" s="15"/>
    </row>
    <row r="734" spans="1:15" ht="30" customHeight="1">
      <c r="A734" s="20">
        <v>2018</v>
      </c>
      <c r="B734" s="20" t="s">
        <v>2133</v>
      </c>
      <c r="C734" s="20" t="s">
        <v>2134</v>
      </c>
      <c r="D734" s="22" t="s">
        <v>2466</v>
      </c>
      <c r="E734" s="20" t="s">
        <v>2467</v>
      </c>
      <c r="F734" s="20">
        <v>23</v>
      </c>
      <c r="G734" s="20" t="s">
        <v>2468</v>
      </c>
      <c r="H734" s="20" t="s">
        <v>457</v>
      </c>
      <c r="I734" s="15"/>
      <c r="J734" s="15"/>
      <c r="K734" s="17"/>
      <c r="L734" s="17"/>
      <c r="M734" s="17"/>
      <c r="N734" s="15"/>
      <c r="O734" s="15"/>
    </row>
    <row r="735" spans="1:15" ht="30" customHeight="1">
      <c r="A735" s="20">
        <v>2018</v>
      </c>
      <c r="B735" s="20" t="s">
        <v>2129</v>
      </c>
      <c r="C735" s="20" t="s">
        <v>408</v>
      </c>
      <c r="D735" s="22" t="s">
        <v>2469</v>
      </c>
      <c r="E735" s="20" t="s">
        <v>2470</v>
      </c>
      <c r="F735" s="20">
        <v>66</v>
      </c>
      <c r="G735" s="20" t="s">
        <v>2471</v>
      </c>
      <c r="H735" s="20" t="s">
        <v>457</v>
      </c>
      <c r="I735" s="15"/>
      <c r="J735" s="15"/>
      <c r="K735" s="17"/>
      <c r="L735" s="17"/>
      <c r="M735" s="17"/>
      <c r="N735" s="15"/>
      <c r="O735" s="15"/>
    </row>
    <row r="736" spans="1:15" ht="30" customHeight="1">
      <c r="A736" s="20">
        <v>2018</v>
      </c>
      <c r="B736" s="20" t="s">
        <v>2141</v>
      </c>
      <c r="C736" s="20" t="s">
        <v>1667</v>
      </c>
      <c r="D736" s="22" t="s">
        <v>2472</v>
      </c>
      <c r="E736" s="20" t="s">
        <v>2473</v>
      </c>
      <c r="F736" s="20">
        <v>48</v>
      </c>
      <c r="G736" s="20" t="s">
        <v>2474</v>
      </c>
      <c r="H736" s="20" t="s">
        <v>457</v>
      </c>
      <c r="I736" s="15"/>
      <c r="J736" s="15"/>
      <c r="K736" s="17"/>
      <c r="L736" s="17"/>
      <c r="M736" s="17"/>
      <c r="N736" s="15"/>
      <c r="O736" s="15"/>
    </row>
    <row r="737" spans="1:15" ht="30" customHeight="1">
      <c r="A737" s="20">
        <v>2018</v>
      </c>
      <c r="B737" s="20" t="s">
        <v>2332</v>
      </c>
      <c r="C737" s="20" t="s">
        <v>1086</v>
      </c>
      <c r="D737" s="22" t="s">
        <v>2475</v>
      </c>
      <c r="E737" s="20" t="s">
        <v>2476</v>
      </c>
      <c r="F737" s="20">
        <v>87</v>
      </c>
      <c r="G737" s="20" t="s">
        <v>2477</v>
      </c>
      <c r="H737" s="20" t="s">
        <v>457</v>
      </c>
      <c r="I737" s="15"/>
      <c r="J737" s="15"/>
      <c r="K737" s="17"/>
      <c r="L737" s="17"/>
      <c r="M737" s="17"/>
      <c r="N737" s="15"/>
      <c r="O737" s="15"/>
    </row>
    <row r="738" spans="1:15" ht="30" customHeight="1">
      <c r="A738" s="20">
        <v>2018</v>
      </c>
      <c r="B738" s="20" t="s">
        <v>2150</v>
      </c>
      <c r="C738" s="20" t="s">
        <v>544</v>
      </c>
      <c r="D738" s="22" t="s">
        <v>2478</v>
      </c>
      <c r="E738" s="20" t="s">
        <v>2479</v>
      </c>
      <c r="F738" s="20">
        <v>23</v>
      </c>
      <c r="G738" s="20" t="s">
        <v>2153</v>
      </c>
      <c r="H738" s="20" t="s">
        <v>457</v>
      </c>
      <c r="I738" s="15"/>
      <c r="J738" s="15"/>
      <c r="K738" s="17"/>
      <c r="L738" s="17"/>
      <c r="M738" s="17"/>
      <c r="N738" s="15"/>
      <c r="O738" s="15"/>
    </row>
    <row r="739" spans="1:15" ht="30" customHeight="1">
      <c r="A739" s="20">
        <v>2018</v>
      </c>
      <c r="B739" s="20" t="s">
        <v>2338</v>
      </c>
      <c r="C739" s="20" t="s">
        <v>90</v>
      </c>
      <c r="D739" s="22" t="s">
        <v>2480</v>
      </c>
      <c r="E739" s="20" t="s">
        <v>2481</v>
      </c>
      <c r="F739" s="20">
        <v>56</v>
      </c>
      <c r="G739" s="20" t="s">
        <v>2482</v>
      </c>
      <c r="H739" s="20" t="s">
        <v>457</v>
      </c>
      <c r="I739" s="15"/>
      <c r="J739" s="15"/>
      <c r="K739" s="17"/>
      <c r="L739" s="17"/>
      <c r="M739" s="17"/>
      <c r="N739" s="15"/>
      <c r="O739" s="15"/>
    </row>
    <row r="740" spans="1:15" ht="30" customHeight="1">
      <c r="A740" s="20">
        <v>2018</v>
      </c>
      <c r="B740" s="20" t="s">
        <v>2117</v>
      </c>
      <c r="C740" s="20" t="s">
        <v>2118</v>
      </c>
      <c r="D740" s="22" t="s">
        <v>2483</v>
      </c>
      <c r="E740" s="20" t="s">
        <v>2484</v>
      </c>
      <c r="F740" s="20">
        <v>19</v>
      </c>
      <c r="G740" s="20" t="s">
        <v>2485</v>
      </c>
      <c r="H740" s="20" t="s">
        <v>457</v>
      </c>
      <c r="I740" s="15"/>
      <c r="J740" s="15"/>
      <c r="K740" s="17"/>
      <c r="L740" s="17"/>
      <c r="M740" s="17"/>
      <c r="N740" s="15"/>
      <c r="O740" s="15"/>
    </row>
    <row r="741" spans="1:15" ht="30" customHeight="1">
      <c r="A741" s="20">
        <v>2018</v>
      </c>
      <c r="B741" s="20" t="s">
        <v>2486</v>
      </c>
      <c r="C741" s="20" t="s">
        <v>363</v>
      </c>
      <c r="D741" s="22" t="s">
        <v>2487</v>
      </c>
      <c r="E741" s="20" t="s">
        <v>2216</v>
      </c>
      <c r="F741" s="20">
        <v>87</v>
      </c>
      <c r="G741" s="20" t="s">
        <v>2488</v>
      </c>
      <c r="H741" s="20" t="s">
        <v>457</v>
      </c>
      <c r="I741" s="15"/>
      <c r="J741" s="15"/>
      <c r="K741" s="17"/>
      <c r="L741" s="17"/>
      <c r="M741" s="17"/>
      <c r="N741" s="15"/>
      <c r="O741" s="15"/>
    </row>
    <row r="742" spans="1:15" ht="30" customHeight="1">
      <c r="A742" s="20"/>
      <c r="B742" s="20"/>
      <c r="C742" s="20"/>
      <c r="D742" s="22"/>
      <c r="E742" s="20"/>
      <c r="F742" s="20"/>
      <c r="G742" s="20"/>
      <c r="H742" s="20"/>
      <c r="I742" s="15"/>
      <c r="J742" s="15"/>
      <c r="K742" s="17"/>
      <c r="L742" s="17"/>
      <c r="M742" s="17"/>
      <c r="N742" s="15"/>
      <c r="O742" s="15"/>
    </row>
    <row r="743" spans="1:15" ht="30" customHeight="1">
      <c r="A743" s="20">
        <v>2019</v>
      </c>
      <c r="B743" s="20" t="s">
        <v>2489</v>
      </c>
      <c r="C743" s="20" t="s">
        <v>2320</v>
      </c>
      <c r="D743" s="22" t="s">
        <v>2490</v>
      </c>
      <c r="E743" s="20" t="s">
        <v>2007</v>
      </c>
      <c r="F743" s="20">
        <v>87</v>
      </c>
      <c r="G743" s="20" t="s">
        <v>2256</v>
      </c>
      <c r="H743" s="20" t="s">
        <v>367</v>
      </c>
      <c r="I743" s="15"/>
      <c r="J743" s="15"/>
      <c r="K743" s="17"/>
      <c r="L743" s="17"/>
      <c r="M743" s="17"/>
      <c r="N743" s="15"/>
      <c r="O743" s="15"/>
    </row>
    <row r="744" spans="1:15" ht="30" customHeight="1">
      <c r="A744" s="20">
        <v>2019</v>
      </c>
      <c r="B744" s="20" t="s">
        <v>2491</v>
      </c>
      <c r="C744" s="20" t="s">
        <v>2492</v>
      </c>
      <c r="D744" s="22" t="s">
        <v>2493</v>
      </c>
      <c r="E744" s="20" t="s">
        <v>2336</v>
      </c>
      <c r="F744" s="20">
        <v>23</v>
      </c>
      <c r="G744" s="20" t="s">
        <v>2337</v>
      </c>
      <c r="H744" s="20" t="s">
        <v>367</v>
      </c>
      <c r="I744" s="15"/>
      <c r="J744" s="15"/>
      <c r="K744" s="17"/>
      <c r="L744" s="17"/>
      <c r="M744" s="17"/>
      <c r="N744" s="15"/>
      <c r="O744" s="15"/>
    </row>
    <row r="745" spans="1:15" ht="30" customHeight="1">
      <c r="A745" s="20">
        <v>2019</v>
      </c>
      <c r="B745" s="20" t="s">
        <v>2494</v>
      </c>
      <c r="C745" s="20" t="s">
        <v>415</v>
      </c>
      <c r="D745" s="22" t="s">
        <v>2495</v>
      </c>
      <c r="E745" s="20" t="s">
        <v>2496</v>
      </c>
      <c r="F745" s="20">
        <v>19</v>
      </c>
      <c r="G745" s="20" t="s">
        <v>2497</v>
      </c>
      <c r="H745" s="20" t="s">
        <v>367</v>
      </c>
      <c r="I745" s="15"/>
      <c r="J745" s="15"/>
      <c r="K745" s="17"/>
      <c r="L745" s="17"/>
      <c r="M745" s="17"/>
      <c r="N745" s="15"/>
      <c r="O745" s="15"/>
    </row>
    <row r="746" spans="1:15" ht="30" customHeight="1">
      <c r="A746" s="20">
        <v>2019</v>
      </c>
      <c r="B746" s="20" t="s">
        <v>2145</v>
      </c>
      <c r="C746" s="20" t="s">
        <v>486</v>
      </c>
      <c r="D746" s="22" t="s">
        <v>2498</v>
      </c>
      <c r="E746" s="20" t="s">
        <v>1774</v>
      </c>
      <c r="F746" s="20">
        <v>87</v>
      </c>
      <c r="G746" s="20" t="s">
        <v>2499</v>
      </c>
      <c r="H746" s="20" t="s">
        <v>367</v>
      </c>
      <c r="I746" s="15"/>
      <c r="J746" s="15"/>
      <c r="K746" s="17"/>
      <c r="L746" s="17"/>
      <c r="M746" s="17"/>
      <c r="N746" s="15"/>
      <c r="O746" s="15"/>
    </row>
    <row r="747" spans="1:15" ht="30" customHeight="1">
      <c r="A747" s="20">
        <v>2019</v>
      </c>
      <c r="B747" s="20" t="s">
        <v>2500</v>
      </c>
      <c r="C747" s="20" t="s">
        <v>2126</v>
      </c>
      <c r="D747" s="22" t="s">
        <v>2501</v>
      </c>
      <c r="E747" s="20" t="s">
        <v>911</v>
      </c>
      <c r="F747" s="20">
        <v>36</v>
      </c>
      <c r="G747" s="20" t="s">
        <v>2502</v>
      </c>
      <c r="H747" s="20" t="s">
        <v>367</v>
      </c>
      <c r="I747" s="15"/>
      <c r="J747" s="15"/>
      <c r="K747" s="17"/>
      <c r="L747" s="17"/>
      <c r="M747" s="17"/>
      <c r="N747" s="15"/>
      <c r="O747" s="15"/>
    </row>
    <row r="748" spans="1:15" ht="30" customHeight="1">
      <c r="A748" s="20">
        <v>2019</v>
      </c>
      <c r="B748" s="20" t="s">
        <v>2503</v>
      </c>
      <c r="C748" s="20" t="s">
        <v>989</v>
      </c>
      <c r="D748" s="22"/>
      <c r="E748" s="23" t="s">
        <v>2504</v>
      </c>
      <c r="F748" s="20">
        <v>66</v>
      </c>
      <c r="G748" s="20" t="s">
        <v>2505</v>
      </c>
      <c r="H748" s="20" t="s">
        <v>367</v>
      </c>
      <c r="I748" s="15"/>
      <c r="J748" s="15"/>
      <c r="K748" s="17"/>
      <c r="L748" s="17"/>
      <c r="M748" s="17"/>
      <c r="N748" s="15"/>
      <c r="O748" s="15"/>
    </row>
    <row r="749" spans="1:15" ht="30" customHeight="1">
      <c r="A749" s="20"/>
      <c r="B749" s="20"/>
      <c r="C749" s="20"/>
      <c r="D749" s="22"/>
      <c r="E749" s="20"/>
      <c r="F749" s="20"/>
      <c r="G749" s="20"/>
      <c r="H749" s="20"/>
      <c r="I749" s="15"/>
      <c r="J749" s="15"/>
      <c r="K749" s="17"/>
      <c r="L749" s="17"/>
      <c r="M749" s="17"/>
      <c r="N749" s="15"/>
      <c r="O749" s="15"/>
    </row>
    <row r="750" spans="1:15" ht="30" customHeight="1">
      <c r="A750" s="20">
        <v>2019</v>
      </c>
      <c r="B750" s="20" t="s">
        <v>2506</v>
      </c>
      <c r="C750" s="20" t="s">
        <v>2507</v>
      </c>
      <c r="D750" s="22" t="s">
        <v>2508</v>
      </c>
      <c r="E750" s="20" t="s">
        <v>2509</v>
      </c>
      <c r="F750" s="20">
        <v>23</v>
      </c>
      <c r="G750" s="20" t="s">
        <v>2510</v>
      </c>
      <c r="H750" s="20" t="s">
        <v>432</v>
      </c>
      <c r="I750" s="15"/>
      <c r="J750" s="15"/>
      <c r="K750" s="17"/>
      <c r="L750" s="17"/>
      <c r="M750" s="17"/>
      <c r="N750" s="15"/>
      <c r="O750" s="15"/>
    </row>
    <row r="751" spans="1:15" ht="30" customHeight="1">
      <c r="A751" s="20">
        <v>2019</v>
      </c>
      <c r="B751" s="20" t="s">
        <v>2511</v>
      </c>
      <c r="C751" s="20" t="s">
        <v>86</v>
      </c>
      <c r="D751" s="22" t="s">
        <v>2512</v>
      </c>
      <c r="E751" s="20" t="s">
        <v>2513</v>
      </c>
      <c r="F751" s="20">
        <v>35</v>
      </c>
      <c r="G751" s="20" t="s">
        <v>2514</v>
      </c>
      <c r="H751" s="20" t="s">
        <v>432</v>
      </c>
      <c r="I751" s="15"/>
      <c r="J751" s="15"/>
      <c r="K751" s="17"/>
      <c r="L751" s="17"/>
      <c r="M751" s="17"/>
      <c r="N751" s="15"/>
      <c r="O751" s="15"/>
    </row>
    <row r="752" spans="1:15" ht="30" customHeight="1">
      <c r="A752" s="20">
        <v>2019</v>
      </c>
      <c r="B752" s="20" t="s">
        <v>2400</v>
      </c>
      <c r="C752" s="20" t="s">
        <v>2401</v>
      </c>
      <c r="D752" s="22" t="s">
        <v>2515</v>
      </c>
      <c r="E752" s="20" t="s">
        <v>2516</v>
      </c>
      <c r="F752" s="20">
        <v>41</v>
      </c>
      <c r="G752" s="20" t="s">
        <v>2517</v>
      </c>
      <c r="H752" s="20" t="s">
        <v>432</v>
      </c>
      <c r="I752" s="15"/>
      <c r="J752" s="15"/>
      <c r="K752" s="17"/>
      <c r="L752" s="17"/>
      <c r="M752" s="17"/>
      <c r="N752" s="15"/>
      <c r="O752" s="15"/>
    </row>
    <row r="753" spans="1:15" ht="30" customHeight="1">
      <c r="A753" s="20">
        <v>2019</v>
      </c>
      <c r="B753" s="20" t="s">
        <v>2518</v>
      </c>
      <c r="C753" s="20" t="s">
        <v>2519</v>
      </c>
      <c r="D753" s="22" t="s">
        <v>2520</v>
      </c>
      <c r="E753" s="20" t="s">
        <v>2521</v>
      </c>
      <c r="F753" s="20">
        <v>16</v>
      </c>
      <c r="G753" s="20" t="s">
        <v>2522</v>
      </c>
      <c r="H753" s="20" t="s">
        <v>432</v>
      </c>
      <c r="I753" s="15"/>
      <c r="J753" s="15"/>
      <c r="K753" s="17"/>
      <c r="L753" s="17"/>
      <c r="M753" s="17"/>
      <c r="N753" s="15"/>
      <c r="O753" s="15"/>
    </row>
    <row r="754" spans="1:15" ht="30" customHeight="1">
      <c r="A754" s="20">
        <v>2019</v>
      </c>
      <c r="B754" s="20" t="s">
        <v>2405</v>
      </c>
      <c r="C754" s="20" t="s">
        <v>2406</v>
      </c>
      <c r="D754" s="22" t="s">
        <v>2523</v>
      </c>
      <c r="E754" s="20" t="s">
        <v>2524</v>
      </c>
      <c r="F754" s="20">
        <v>23</v>
      </c>
      <c r="G754" s="20" t="s">
        <v>2525</v>
      </c>
      <c r="H754" s="20" t="s">
        <v>432</v>
      </c>
      <c r="I754" s="15"/>
      <c r="J754" s="15"/>
      <c r="K754" s="17"/>
      <c r="L754" s="17"/>
      <c r="M754" s="17"/>
      <c r="N754" s="15"/>
      <c r="O754" s="15"/>
    </row>
    <row r="755" spans="1:15" ht="30" customHeight="1">
      <c r="A755" s="20">
        <v>2019</v>
      </c>
      <c r="B755" s="20" t="s">
        <v>2412</v>
      </c>
      <c r="C755" s="20" t="s">
        <v>2413</v>
      </c>
      <c r="D755" s="22" t="s">
        <v>2526</v>
      </c>
      <c r="E755" s="20" t="s">
        <v>2432</v>
      </c>
      <c r="F755" s="20">
        <v>87</v>
      </c>
      <c r="G755" s="20" t="s">
        <v>2527</v>
      </c>
      <c r="H755" s="20" t="s">
        <v>432</v>
      </c>
      <c r="I755" s="15"/>
      <c r="J755" s="15"/>
      <c r="K755" s="17"/>
      <c r="L755" s="17"/>
      <c r="M755" s="17"/>
      <c r="N755" s="15"/>
      <c r="O755" s="15"/>
    </row>
    <row r="756" spans="1:15" ht="30" customHeight="1">
      <c r="A756" s="20">
        <v>2019</v>
      </c>
      <c r="B756" s="20" t="s">
        <v>2528</v>
      </c>
      <c r="C756" s="20" t="s">
        <v>886</v>
      </c>
      <c r="D756" s="22" t="s">
        <v>2529</v>
      </c>
      <c r="E756" s="23" t="s">
        <v>2530</v>
      </c>
      <c r="F756" s="20">
        <v>36</v>
      </c>
      <c r="G756" s="20" t="s">
        <v>2531</v>
      </c>
      <c r="H756" s="20" t="s">
        <v>432</v>
      </c>
      <c r="I756" s="15"/>
      <c r="J756" s="15"/>
      <c r="K756" s="17"/>
      <c r="L756" s="17"/>
      <c r="M756" s="17"/>
      <c r="N756" s="15"/>
      <c r="O756" s="15"/>
    </row>
    <row r="757" spans="1:15" ht="30" customHeight="1">
      <c r="A757" s="20">
        <v>2019</v>
      </c>
      <c r="B757" s="20" t="s">
        <v>2204</v>
      </c>
      <c r="C757" s="20" t="s">
        <v>2532</v>
      </c>
      <c r="D757" s="22" t="s">
        <v>2533</v>
      </c>
      <c r="E757" s="20" t="s">
        <v>2534</v>
      </c>
      <c r="F757" s="20">
        <v>21</v>
      </c>
      <c r="G757" s="20" t="s">
        <v>2535</v>
      </c>
      <c r="H757" s="20" t="s">
        <v>432</v>
      </c>
      <c r="I757" s="15"/>
      <c r="J757" s="15"/>
      <c r="K757" s="17"/>
      <c r="L757" s="17"/>
      <c r="M757" s="17"/>
      <c r="N757" s="15"/>
      <c r="O757" s="15"/>
    </row>
    <row r="758" spans="1:15" ht="30" customHeight="1">
      <c r="A758" s="20">
        <v>2019</v>
      </c>
      <c r="B758" s="20" t="s">
        <v>2536</v>
      </c>
      <c r="C758" s="20" t="s">
        <v>2537</v>
      </c>
      <c r="D758" s="22" t="s">
        <v>2538</v>
      </c>
      <c r="E758" s="20" t="s">
        <v>2539</v>
      </c>
      <c r="F758" s="20">
        <v>95</v>
      </c>
      <c r="G758" s="20" t="s">
        <v>2540</v>
      </c>
      <c r="H758" s="20" t="s">
        <v>432</v>
      </c>
      <c r="I758" s="15"/>
      <c r="J758" s="15"/>
      <c r="K758" s="17"/>
      <c r="L758" s="17"/>
      <c r="M758" s="17"/>
      <c r="N758" s="15"/>
      <c r="O758" s="15"/>
    </row>
    <row r="759" spans="1:15" ht="30" customHeight="1">
      <c r="A759" s="20"/>
      <c r="B759" s="20"/>
      <c r="C759" s="20"/>
      <c r="D759" s="22"/>
      <c r="E759" s="20"/>
      <c r="F759" s="20"/>
      <c r="G759" s="20"/>
      <c r="H759" s="20"/>
      <c r="I759" s="15"/>
      <c r="J759" s="15"/>
      <c r="K759" s="17"/>
      <c r="L759" s="17"/>
      <c r="M759" s="17"/>
      <c r="N759" s="15"/>
      <c r="O759" s="15"/>
    </row>
    <row r="760" spans="1:15" ht="30" customHeight="1">
      <c r="A760" s="20">
        <v>2019</v>
      </c>
      <c r="B760" s="20" t="s">
        <v>2250</v>
      </c>
      <c r="C760" s="20" t="s">
        <v>2251</v>
      </c>
      <c r="D760" s="22" t="s">
        <v>2541</v>
      </c>
      <c r="E760" s="20" t="s">
        <v>2542</v>
      </c>
      <c r="F760" s="20">
        <v>87</v>
      </c>
      <c r="G760" s="20" t="s">
        <v>2543</v>
      </c>
      <c r="H760" s="20" t="s">
        <v>457</v>
      </c>
      <c r="I760" s="15"/>
      <c r="J760" s="15"/>
      <c r="K760" s="17"/>
      <c r="L760" s="17"/>
      <c r="M760" s="17"/>
      <c r="N760" s="15"/>
      <c r="O760" s="15"/>
    </row>
    <row r="761" spans="1:15" ht="30" customHeight="1">
      <c r="A761" s="20">
        <v>2019</v>
      </c>
      <c r="B761" s="20" t="s">
        <v>2262</v>
      </c>
      <c r="C761" s="20" t="s">
        <v>2263</v>
      </c>
      <c r="D761" s="22" t="s">
        <v>2544</v>
      </c>
      <c r="E761" s="20" t="s">
        <v>2216</v>
      </c>
      <c r="F761" s="20">
        <v>87</v>
      </c>
      <c r="G761" s="20" t="s">
        <v>2488</v>
      </c>
      <c r="H761" s="20" t="s">
        <v>457</v>
      </c>
      <c r="I761" s="15"/>
      <c r="J761" s="15"/>
      <c r="K761" s="17"/>
      <c r="L761" s="17"/>
      <c r="M761" s="17"/>
      <c r="N761" s="15"/>
      <c r="O761" s="15"/>
    </row>
    <row r="762" spans="1:15" ht="30" customHeight="1">
      <c r="A762" s="20">
        <v>2019</v>
      </c>
      <c r="B762" s="20" t="s">
        <v>2545</v>
      </c>
      <c r="C762" s="20" t="s">
        <v>2546</v>
      </c>
      <c r="D762" s="22" t="s">
        <v>2547</v>
      </c>
      <c r="E762" s="23" t="s">
        <v>2548</v>
      </c>
      <c r="F762" s="20">
        <v>16</v>
      </c>
      <c r="G762" s="20" t="s">
        <v>2549</v>
      </c>
      <c r="H762" s="20" t="s">
        <v>457</v>
      </c>
      <c r="I762" s="15"/>
      <c r="J762" s="15"/>
      <c r="K762" s="17"/>
      <c r="L762" s="17"/>
      <c r="M762" s="17"/>
      <c r="N762" s="15"/>
      <c r="O762" s="15"/>
    </row>
    <row r="763" spans="1:15" ht="30" customHeight="1">
      <c r="A763" s="20">
        <v>2019</v>
      </c>
      <c r="B763" s="20" t="s">
        <v>2550</v>
      </c>
      <c r="C763" s="20" t="s">
        <v>2551</v>
      </c>
      <c r="D763" s="22" t="s">
        <v>2552</v>
      </c>
      <c r="E763" s="20" t="s">
        <v>2553</v>
      </c>
      <c r="F763" s="20">
        <v>21</v>
      </c>
      <c r="G763" s="20" t="s">
        <v>2554</v>
      </c>
      <c r="H763" s="20" t="s">
        <v>457</v>
      </c>
      <c r="I763" s="15"/>
      <c r="J763" s="15"/>
      <c r="K763" s="17"/>
      <c r="L763" s="17"/>
      <c r="M763" s="17"/>
      <c r="N763" s="15"/>
      <c r="O763" s="15"/>
    </row>
    <row r="764" spans="1:15" ht="30" customHeight="1">
      <c r="A764" s="20">
        <v>2019</v>
      </c>
      <c r="B764" s="20" t="s">
        <v>2430</v>
      </c>
      <c r="C764" s="20" t="s">
        <v>852</v>
      </c>
      <c r="D764" s="22" t="s">
        <v>2555</v>
      </c>
      <c r="E764" s="20" t="s">
        <v>2556</v>
      </c>
      <c r="F764" s="20">
        <v>100</v>
      </c>
      <c r="G764" s="20" t="s">
        <v>2557</v>
      </c>
      <c r="H764" s="20" t="s">
        <v>457</v>
      </c>
      <c r="I764" s="15"/>
      <c r="J764" s="15"/>
      <c r="K764" s="17"/>
      <c r="L764" s="17"/>
      <c r="M764" s="17"/>
      <c r="N764" s="15"/>
      <c r="O764" s="15"/>
    </row>
    <row r="765" spans="1:15" ht="30" customHeight="1">
      <c r="A765" s="20">
        <v>2019</v>
      </c>
      <c r="B765" s="20" t="s">
        <v>2267</v>
      </c>
      <c r="C765" s="20" t="s">
        <v>799</v>
      </c>
      <c r="D765" s="22" t="s">
        <v>2558</v>
      </c>
      <c r="E765" s="20" t="s">
        <v>2559</v>
      </c>
      <c r="F765" s="20">
        <v>16</v>
      </c>
      <c r="G765" s="20" t="s">
        <v>2560</v>
      </c>
      <c r="H765" s="20" t="s">
        <v>457</v>
      </c>
      <c r="I765" s="15"/>
      <c r="J765" s="15"/>
      <c r="K765" s="17"/>
      <c r="L765" s="17"/>
      <c r="M765" s="17"/>
      <c r="N765" s="15"/>
      <c r="O765" s="15"/>
    </row>
    <row r="766" spans="1:15" ht="30" customHeight="1">
      <c r="A766" s="20">
        <v>2019</v>
      </c>
      <c r="B766" s="20" t="s">
        <v>2322</v>
      </c>
      <c r="C766" s="20" t="s">
        <v>1447</v>
      </c>
      <c r="D766" s="22" t="s">
        <v>2561</v>
      </c>
      <c r="E766" s="20" t="s">
        <v>2562</v>
      </c>
      <c r="F766" s="20">
        <v>100</v>
      </c>
      <c r="G766" s="20" t="s">
        <v>2563</v>
      </c>
      <c r="H766" s="20" t="s">
        <v>457</v>
      </c>
      <c r="I766" s="15"/>
      <c r="J766" s="15"/>
      <c r="K766" s="17"/>
      <c r="L766" s="17"/>
      <c r="M766" s="17"/>
      <c r="N766" s="15"/>
      <c r="O766" s="15"/>
    </row>
    <row r="767" spans="1:15" ht="30" customHeight="1">
      <c r="A767" s="20">
        <v>2019</v>
      </c>
      <c r="B767" s="20" t="s">
        <v>989</v>
      </c>
      <c r="C767" s="20" t="s">
        <v>2271</v>
      </c>
      <c r="D767" s="22" t="s">
        <v>2564</v>
      </c>
      <c r="E767" s="20" t="s">
        <v>1275</v>
      </c>
      <c r="F767" s="20">
        <v>19</v>
      </c>
      <c r="G767" s="20" t="s">
        <v>1276</v>
      </c>
      <c r="H767" s="20" t="s">
        <v>457</v>
      </c>
      <c r="I767" s="15"/>
      <c r="J767" s="15"/>
      <c r="K767" s="17"/>
      <c r="L767" s="17"/>
      <c r="M767" s="17"/>
      <c r="N767" s="15"/>
      <c r="O767" s="15"/>
    </row>
    <row r="768" spans="1:15" ht="30" customHeight="1">
      <c r="A768" s="20">
        <v>2019</v>
      </c>
      <c r="B768" s="20" t="s">
        <v>2275</v>
      </c>
      <c r="C768" s="20" t="s">
        <v>2199</v>
      </c>
      <c r="D768" s="22" t="s">
        <v>2565</v>
      </c>
      <c r="E768" s="23" t="s">
        <v>2566</v>
      </c>
      <c r="F768" s="20">
        <v>49</v>
      </c>
      <c r="G768" s="20" t="s">
        <v>2567</v>
      </c>
      <c r="H768" s="20" t="s">
        <v>457</v>
      </c>
      <c r="I768" s="15"/>
      <c r="J768" s="15"/>
      <c r="K768" s="17"/>
      <c r="L768" s="17"/>
      <c r="M768" s="17"/>
      <c r="N768" s="15"/>
      <c r="O768" s="15"/>
    </row>
    <row r="769" spans="1:15" ht="30" customHeight="1">
      <c r="A769" s="20">
        <v>2019</v>
      </c>
      <c r="B769" s="20" t="s">
        <v>2278</v>
      </c>
      <c r="C769" s="20" t="s">
        <v>741</v>
      </c>
      <c r="D769" s="22" t="s">
        <v>2568</v>
      </c>
      <c r="E769" s="20" t="s">
        <v>2569</v>
      </c>
      <c r="F769" s="20">
        <v>23</v>
      </c>
      <c r="G769" s="20" t="s">
        <v>2570</v>
      </c>
      <c r="H769" s="20" t="s">
        <v>457</v>
      </c>
      <c r="I769" s="15"/>
      <c r="J769" s="15"/>
      <c r="K769" s="17"/>
      <c r="L769" s="17"/>
      <c r="M769" s="17"/>
      <c r="N769" s="15"/>
      <c r="O769" s="15"/>
    </row>
    <row r="770" spans="1:15" ht="30" customHeight="1">
      <c r="A770" s="20">
        <v>2019</v>
      </c>
      <c r="B770" s="20" t="s">
        <v>2441</v>
      </c>
      <c r="C770" s="20" t="s">
        <v>2442</v>
      </c>
      <c r="D770" s="22" t="s">
        <v>2571</v>
      </c>
      <c r="E770" s="20" t="s">
        <v>2156</v>
      </c>
      <c r="F770" s="20">
        <v>63</v>
      </c>
      <c r="G770" s="20" t="s">
        <v>2572</v>
      </c>
      <c r="H770" s="20" t="s">
        <v>457</v>
      </c>
      <c r="I770" s="15"/>
      <c r="J770" s="15"/>
      <c r="K770" s="17"/>
      <c r="L770" s="17"/>
      <c r="M770" s="17"/>
      <c r="N770" s="15"/>
      <c r="O770" s="15"/>
    </row>
    <row r="771" spans="1:15" ht="30" customHeight="1">
      <c r="A771" s="20">
        <v>2019</v>
      </c>
      <c r="B771" s="20" t="s">
        <v>2282</v>
      </c>
      <c r="C771" s="20" t="s">
        <v>804</v>
      </c>
      <c r="D771" s="22" t="s">
        <v>2573</v>
      </c>
      <c r="E771" s="20" t="s">
        <v>2574</v>
      </c>
      <c r="F771" s="20">
        <v>61</v>
      </c>
      <c r="G771" s="20" t="s">
        <v>2575</v>
      </c>
      <c r="H771" s="20" t="s">
        <v>457</v>
      </c>
      <c r="I771" s="15"/>
      <c r="J771" s="15"/>
      <c r="K771" s="17"/>
      <c r="L771" s="17"/>
      <c r="M771" s="17"/>
      <c r="N771" s="15"/>
      <c r="O771" s="15"/>
    </row>
    <row r="772" spans="1:15" ht="30" customHeight="1">
      <c r="A772" s="20">
        <v>2019</v>
      </c>
      <c r="B772" s="20" t="s">
        <v>2453</v>
      </c>
      <c r="C772" s="20" t="s">
        <v>2454</v>
      </c>
      <c r="D772" s="22" t="s">
        <v>2576</v>
      </c>
      <c r="E772" s="20" t="s">
        <v>2577</v>
      </c>
      <c r="F772" s="20">
        <v>87</v>
      </c>
      <c r="G772" s="20" t="s">
        <v>779</v>
      </c>
      <c r="H772" s="20" t="s">
        <v>457</v>
      </c>
      <c r="I772" s="15"/>
      <c r="J772" s="15"/>
      <c r="K772" s="17"/>
      <c r="L772" s="17"/>
      <c r="M772" s="17"/>
      <c r="N772" s="15"/>
      <c r="O772" s="15"/>
    </row>
    <row r="773" spans="1:15" ht="30" customHeight="1">
      <c r="A773" s="20">
        <v>2019</v>
      </c>
      <c r="B773" s="20" t="s">
        <v>2458</v>
      </c>
      <c r="C773" s="20" t="s">
        <v>2459</v>
      </c>
      <c r="D773" s="22" t="s">
        <v>2578</v>
      </c>
      <c r="E773" s="20" t="s">
        <v>2579</v>
      </c>
      <c r="F773" s="20">
        <v>67</v>
      </c>
      <c r="G773" s="20" t="s">
        <v>2580</v>
      </c>
      <c r="H773" s="20" t="s">
        <v>457</v>
      </c>
      <c r="I773" s="15"/>
      <c r="J773" s="15"/>
      <c r="K773" s="17"/>
      <c r="L773" s="17"/>
      <c r="M773" s="17"/>
      <c r="N773" s="15"/>
      <c r="O773" s="15"/>
    </row>
    <row r="774" spans="1:15" ht="30" customHeight="1">
      <c r="A774" s="20">
        <v>2019</v>
      </c>
      <c r="B774" s="20" t="s">
        <v>2301</v>
      </c>
      <c r="C774" s="20" t="s">
        <v>2302</v>
      </c>
      <c r="D774" s="22" t="s">
        <v>2581</v>
      </c>
      <c r="E774" s="20" t="s">
        <v>2582</v>
      </c>
      <c r="F774" s="20">
        <v>23</v>
      </c>
      <c r="G774" s="20" t="s">
        <v>2583</v>
      </c>
      <c r="H774" s="20" t="s">
        <v>457</v>
      </c>
      <c r="I774" s="15"/>
      <c r="J774" s="15"/>
      <c r="K774" s="17"/>
      <c r="L774" s="17"/>
      <c r="M774" s="17"/>
      <c r="N774" s="15"/>
      <c r="O774" s="15"/>
    </row>
    <row r="775" spans="1:15" ht="30" customHeight="1">
      <c r="A775" s="32"/>
      <c r="B775" s="32"/>
      <c r="C775" s="32"/>
      <c r="D775" s="33"/>
      <c r="E775" s="32"/>
      <c r="F775" s="32"/>
      <c r="G775" s="32"/>
      <c r="H775" s="32"/>
      <c r="I775" s="15"/>
      <c r="J775" s="15"/>
      <c r="K775" s="17"/>
      <c r="L775" s="17"/>
      <c r="M775" s="17"/>
      <c r="N775" s="15"/>
      <c r="O775" s="15"/>
    </row>
    <row r="776" spans="1:15" ht="30" customHeight="1">
      <c r="A776" s="20">
        <v>2020</v>
      </c>
      <c r="B776" s="20" t="s">
        <v>2584</v>
      </c>
      <c r="C776" s="20" t="s">
        <v>954</v>
      </c>
      <c r="D776" s="22" t="s">
        <v>2585</v>
      </c>
      <c r="E776" s="20" t="s">
        <v>2586</v>
      </c>
      <c r="F776" s="20">
        <v>12</v>
      </c>
      <c r="G776" s="20" t="s">
        <v>2587</v>
      </c>
      <c r="H776" s="20" t="s">
        <v>367</v>
      </c>
      <c r="I776" s="15"/>
      <c r="J776" s="15"/>
      <c r="K776" s="17"/>
      <c r="L776" s="17"/>
      <c r="M776" s="17"/>
      <c r="N776" s="15"/>
      <c r="O776" s="15"/>
    </row>
    <row r="777" spans="1:15" ht="30" customHeight="1">
      <c r="A777" s="20">
        <v>2020</v>
      </c>
      <c r="B777" s="20" t="s">
        <v>2588</v>
      </c>
      <c r="C777" s="20" t="s">
        <v>2589</v>
      </c>
      <c r="D777" s="22" t="s">
        <v>2590</v>
      </c>
      <c r="E777" s="20" t="s">
        <v>2591</v>
      </c>
      <c r="F777" s="20">
        <v>23</v>
      </c>
      <c r="G777" s="20" t="s">
        <v>2592</v>
      </c>
      <c r="H777" s="20" t="s">
        <v>367</v>
      </c>
      <c r="I777" s="15"/>
      <c r="J777" s="15"/>
      <c r="K777" s="17"/>
      <c r="L777" s="17"/>
      <c r="M777" s="17"/>
      <c r="N777" s="15"/>
      <c r="O777" s="15"/>
    </row>
    <row r="778" spans="1:15" ht="30" customHeight="1">
      <c r="A778" s="20">
        <v>2020</v>
      </c>
      <c r="B778" s="20" t="s">
        <v>2593</v>
      </c>
      <c r="C778" s="20" t="s">
        <v>114</v>
      </c>
      <c r="D778" s="22" t="s">
        <v>2594</v>
      </c>
      <c r="E778" s="20" t="s">
        <v>2595</v>
      </c>
      <c r="F778" s="20">
        <v>24</v>
      </c>
      <c r="G778" s="20" t="s">
        <v>2596</v>
      </c>
      <c r="H778" s="20" t="s">
        <v>367</v>
      </c>
      <c r="I778" s="15"/>
      <c r="J778" s="15"/>
      <c r="K778" s="17"/>
      <c r="L778" s="17"/>
      <c r="M778" s="17"/>
      <c r="N778" s="15"/>
      <c r="O778" s="15"/>
    </row>
    <row r="779" spans="1:15" ht="30" customHeight="1">
      <c r="A779" s="20">
        <v>2020</v>
      </c>
      <c r="B779" s="20" t="s">
        <v>2597</v>
      </c>
      <c r="C779" s="20" t="s">
        <v>236</v>
      </c>
      <c r="D779" s="22" t="s">
        <v>2598</v>
      </c>
      <c r="E779" s="20" t="s">
        <v>2599</v>
      </c>
      <c r="F779" s="20">
        <v>36</v>
      </c>
      <c r="G779" s="20" t="s">
        <v>2600</v>
      </c>
      <c r="H779" s="20" t="s">
        <v>367</v>
      </c>
      <c r="I779" s="15"/>
      <c r="J779" s="15"/>
      <c r="K779" s="17"/>
      <c r="L779" s="17"/>
      <c r="M779" s="17"/>
      <c r="N779" s="15"/>
      <c r="O779" s="15"/>
    </row>
    <row r="780" spans="1:15" ht="30" customHeight="1">
      <c r="A780" s="20">
        <v>2020</v>
      </c>
      <c r="B780" s="20" t="s">
        <v>2601</v>
      </c>
      <c r="C780" s="20" t="s">
        <v>236</v>
      </c>
      <c r="D780" s="22" t="s">
        <v>2602</v>
      </c>
      <c r="E780" s="20" t="s">
        <v>2603</v>
      </c>
      <c r="F780" s="20">
        <v>19</v>
      </c>
      <c r="G780" s="20" t="s">
        <v>2604</v>
      </c>
      <c r="H780" s="20" t="s">
        <v>367</v>
      </c>
      <c r="I780" s="15"/>
      <c r="J780" s="15"/>
      <c r="K780" s="17"/>
      <c r="L780" s="17"/>
      <c r="M780" s="17"/>
      <c r="N780" s="15"/>
      <c r="O780" s="15"/>
    </row>
    <row r="781" spans="1:15" ht="30" customHeight="1">
      <c r="A781" s="20">
        <v>2020</v>
      </c>
      <c r="B781" s="20" t="s">
        <v>2605</v>
      </c>
      <c r="C781" s="20" t="s">
        <v>1704</v>
      </c>
      <c r="D781" s="22" t="s">
        <v>2606</v>
      </c>
      <c r="E781" s="20" t="s">
        <v>2607</v>
      </c>
      <c r="F781" s="20">
        <v>24</v>
      </c>
      <c r="G781" s="20"/>
      <c r="H781" s="20" t="s">
        <v>367</v>
      </c>
      <c r="I781" s="15"/>
      <c r="J781" s="15"/>
      <c r="K781" s="17"/>
      <c r="L781" s="17"/>
      <c r="M781" s="17"/>
      <c r="N781" s="15"/>
      <c r="O781" s="15"/>
    </row>
    <row r="782" spans="1:15" ht="30" customHeight="1">
      <c r="A782" s="20">
        <v>2020</v>
      </c>
      <c r="B782" s="20" t="s">
        <v>2608</v>
      </c>
      <c r="C782" s="20" t="s">
        <v>989</v>
      </c>
      <c r="D782" s="22" t="s">
        <v>2609</v>
      </c>
      <c r="E782" s="20" t="s">
        <v>2607</v>
      </c>
      <c r="F782" s="20">
        <v>93</v>
      </c>
      <c r="G782" s="20"/>
      <c r="H782" s="20" t="s">
        <v>367</v>
      </c>
      <c r="I782" s="15"/>
      <c r="J782" s="15"/>
      <c r="K782" s="17"/>
      <c r="L782" s="17"/>
      <c r="M782" s="17"/>
      <c r="N782" s="15"/>
      <c r="O782" s="15"/>
    </row>
    <row r="783" spans="1:15" ht="30" customHeight="1">
      <c r="A783" s="20">
        <v>2020</v>
      </c>
      <c r="B783" s="20" t="s">
        <v>2610</v>
      </c>
      <c r="C783" s="20" t="s">
        <v>2611</v>
      </c>
      <c r="D783" s="22" t="s">
        <v>2612</v>
      </c>
      <c r="E783" s="20" t="s">
        <v>2559</v>
      </c>
      <c r="F783" s="20">
        <v>16</v>
      </c>
      <c r="G783" s="20" t="s">
        <v>2560</v>
      </c>
      <c r="H783" s="20" t="s">
        <v>367</v>
      </c>
      <c r="I783" s="15"/>
      <c r="J783" s="15"/>
      <c r="K783" s="17"/>
      <c r="L783" s="17"/>
      <c r="M783" s="17"/>
      <c r="N783" s="15"/>
      <c r="O783" s="15"/>
    </row>
    <row r="784" spans="1:15" ht="30" customHeight="1">
      <c r="A784" s="20">
        <v>2020</v>
      </c>
      <c r="B784" s="20" t="s">
        <v>2613</v>
      </c>
      <c r="C784" s="20" t="s">
        <v>2614</v>
      </c>
      <c r="D784" s="22" t="s">
        <v>2615</v>
      </c>
      <c r="E784" s="20" t="s">
        <v>2607</v>
      </c>
      <c r="F784" s="20"/>
      <c r="G784" s="20"/>
      <c r="H784" s="20" t="s">
        <v>367</v>
      </c>
      <c r="I784" s="15"/>
      <c r="J784" s="15"/>
      <c r="K784" s="17"/>
      <c r="L784" s="17"/>
      <c r="M784" s="17"/>
      <c r="N784" s="15"/>
      <c r="O784" s="15"/>
    </row>
    <row r="785" spans="1:15" ht="30" customHeight="1">
      <c r="A785" s="20">
        <v>2020</v>
      </c>
      <c r="B785" s="20" t="s">
        <v>2616</v>
      </c>
      <c r="C785" s="20" t="s">
        <v>236</v>
      </c>
      <c r="D785" s="22" t="s">
        <v>2617</v>
      </c>
      <c r="E785" s="20" t="s">
        <v>2007</v>
      </c>
      <c r="F785" s="20">
        <v>87</v>
      </c>
      <c r="G785" s="20" t="s">
        <v>2256</v>
      </c>
      <c r="H785" s="20" t="s">
        <v>367</v>
      </c>
      <c r="I785" s="15"/>
      <c r="J785" s="15"/>
      <c r="K785" s="17"/>
      <c r="L785" s="17"/>
      <c r="M785" s="17"/>
      <c r="N785" s="15"/>
      <c r="O785" s="15"/>
    </row>
    <row r="786" spans="1:15" ht="30" customHeight="1">
      <c r="A786" s="20">
        <v>2020</v>
      </c>
      <c r="B786" s="20" t="s">
        <v>2618</v>
      </c>
      <c r="C786" s="20" t="s">
        <v>2619</v>
      </c>
      <c r="D786" s="22" t="s">
        <v>2620</v>
      </c>
      <c r="E786" s="20" t="s">
        <v>2607</v>
      </c>
      <c r="F786" s="20">
        <v>33</v>
      </c>
      <c r="G786" s="20"/>
      <c r="H786" s="20" t="s">
        <v>367</v>
      </c>
      <c r="I786" s="15"/>
      <c r="J786" s="15"/>
      <c r="K786" s="17"/>
      <c r="L786" s="17"/>
      <c r="M786" s="17"/>
      <c r="N786" s="15"/>
      <c r="O786" s="15"/>
    </row>
    <row r="787" spans="1:15" ht="30" customHeight="1">
      <c r="A787" s="20">
        <v>2020</v>
      </c>
      <c r="B787" s="20" t="s">
        <v>2621</v>
      </c>
      <c r="C787" s="20" t="s">
        <v>1994</v>
      </c>
      <c r="D787" s="22" t="s">
        <v>2622</v>
      </c>
      <c r="E787" s="20" t="s">
        <v>2623</v>
      </c>
      <c r="F787" s="20">
        <v>87</v>
      </c>
      <c r="G787" s="20" t="s">
        <v>2624</v>
      </c>
      <c r="H787" s="20" t="s">
        <v>367</v>
      </c>
      <c r="I787" s="15"/>
      <c r="J787" s="15"/>
      <c r="K787" s="17"/>
      <c r="L787" s="17"/>
      <c r="M787" s="17"/>
      <c r="N787" s="15"/>
      <c r="O787" s="15"/>
    </row>
    <row r="788" spans="1:15" ht="30" customHeight="1">
      <c r="A788" s="20"/>
      <c r="B788" s="20"/>
      <c r="C788" s="20"/>
      <c r="D788" s="22"/>
      <c r="E788" s="20"/>
      <c r="F788" s="20"/>
      <c r="G788" s="20"/>
      <c r="H788" s="20"/>
      <c r="I788" s="15"/>
      <c r="J788" s="15"/>
      <c r="K788" s="17"/>
      <c r="L788" s="17"/>
      <c r="M788" s="17"/>
      <c r="N788" s="15"/>
      <c r="O788" s="15"/>
    </row>
    <row r="789" spans="1:15" ht="30" customHeight="1">
      <c r="A789" s="20">
        <v>2020</v>
      </c>
      <c r="B789" s="20" t="s">
        <v>2625</v>
      </c>
      <c r="C789" s="20" t="s">
        <v>2626</v>
      </c>
      <c r="D789" s="22" t="s">
        <v>2627</v>
      </c>
      <c r="E789" s="20" t="s">
        <v>2607</v>
      </c>
      <c r="F789" s="20"/>
      <c r="G789" s="20"/>
      <c r="H789" s="20" t="s">
        <v>432</v>
      </c>
      <c r="I789" s="15"/>
      <c r="J789" s="15"/>
      <c r="K789" s="17"/>
      <c r="L789" s="17"/>
      <c r="M789" s="17"/>
      <c r="N789" s="15"/>
      <c r="O789" s="15"/>
    </row>
    <row r="790" spans="1:15" ht="30" customHeight="1">
      <c r="A790" s="20">
        <v>2020</v>
      </c>
      <c r="B790" s="20" t="s">
        <v>2628</v>
      </c>
      <c r="C790" s="20" t="s">
        <v>1999</v>
      </c>
      <c r="D790" s="22" t="s">
        <v>2629</v>
      </c>
      <c r="E790" s="20" t="s">
        <v>2630</v>
      </c>
      <c r="F790" s="20">
        <v>87</v>
      </c>
      <c r="G790" s="20" t="s">
        <v>256</v>
      </c>
      <c r="H790" s="20" t="s">
        <v>432</v>
      </c>
      <c r="I790" s="15"/>
      <c r="J790" s="15"/>
      <c r="K790" s="17"/>
      <c r="L790" s="17"/>
      <c r="M790" s="17"/>
      <c r="N790" s="15"/>
      <c r="O790" s="15"/>
    </row>
    <row r="791" spans="1:15" ht="30" customHeight="1">
      <c r="A791" s="20">
        <v>2020</v>
      </c>
      <c r="B791" s="20" t="s">
        <v>2489</v>
      </c>
      <c r="C791" s="20" t="s">
        <v>2320</v>
      </c>
      <c r="D791" s="22" t="s">
        <v>2631</v>
      </c>
      <c r="E791" s="20" t="s">
        <v>2632</v>
      </c>
      <c r="F791" s="20">
        <v>28</v>
      </c>
      <c r="G791" s="20" t="s">
        <v>2633</v>
      </c>
      <c r="H791" s="20" t="s">
        <v>432</v>
      </c>
      <c r="I791" s="15"/>
      <c r="J791" s="15"/>
      <c r="K791" s="17"/>
      <c r="L791" s="17"/>
      <c r="M791" s="17"/>
      <c r="N791" s="15"/>
      <c r="O791" s="15"/>
    </row>
    <row r="792" spans="1:15" ht="30" customHeight="1">
      <c r="A792" s="20">
        <v>2020</v>
      </c>
      <c r="B792" s="20" t="s">
        <v>2634</v>
      </c>
      <c r="C792" s="20" t="s">
        <v>2635</v>
      </c>
      <c r="D792" s="22" t="s">
        <v>2636</v>
      </c>
      <c r="E792" s="20" t="s">
        <v>2637</v>
      </c>
      <c r="F792" s="20">
        <v>23</v>
      </c>
      <c r="G792" s="20" t="s">
        <v>2638</v>
      </c>
      <c r="H792" s="20" t="s">
        <v>432</v>
      </c>
      <c r="I792" s="15"/>
      <c r="J792" s="15"/>
      <c r="K792" s="17"/>
      <c r="L792" s="17"/>
      <c r="M792" s="17"/>
      <c r="N792" s="15"/>
      <c r="O792" s="15"/>
    </row>
    <row r="793" spans="1:15" ht="30" customHeight="1">
      <c r="A793" s="20">
        <v>2020</v>
      </c>
      <c r="B793" s="20" t="s">
        <v>2639</v>
      </c>
      <c r="C793" s="20" t="s">
        <v>2640</v>
      </c>
      <c r="D793" s="22" t="s">
        <v>2641</v>
      </c>
      <c r="E793" s="20" t="s">
        <v>2642</v>
      </c>
      <c r="F793" s="20">
        <v>35</v>
      </c>
      <c r="G793" s="20" t="s">
        <v>2643</v>
      </c>
      <c r="H793" s="20" t="s">
        <v>432</v>
      </c>
      <c r="I793" s="15"/>
      <c r="J793" s="15"/>
      <c r="K793" s="17"/>
      <c r="L793" s="17"/>
      <c r="M793" s="17"/>
      <c r="N793" s="15"/>
      <c r="O793" s="15"/>
    </row>
    <row r="794" spans="1:15" ht="30" customHeight="1">
      <c r="A794" s="20">
        <v>2020</v>
      </c>
      <c r="B794" s="20" t="s">
        <v>2644</v>
      </c>
      <c r="C794" s="20" t="s">
        <v>2645</v>
      </c>
      <c r="D794" s="22" t="s">
        <v>2646</v>
      </c>
      <c r="E794" s="20" t="s">
        <v>2607</v>
      </c>
      <c r="F794" s="20"/>
      <c r="G794" s="20"/>
      <c r="H794" s="20" t="s">
        <v>432</v>
      </c>
      <c r="I794" s="15"/>
      <c r="J794" s="15"/>
      <c r="K794" s="17"/>
      <c r="L794" s="17"/>
      <c r="M794" s="17"/>
      <c r="N794" s="15"/>
      <c r="O794" s="15"/>
    </row>
    <row r="795" spans="1:15" ht="30" customHeight="1">
      <c r="A795" s="20">
        <v>2020</v>
      </c>
      <c r="B795" s="20" t="s">
        <v>2494</v>
      </c>
      <c r="C795" s="20" t="s">
        <v>415</v>
      </c>
      <c r="D795" s="22" t="s">
        <v>2647</v>
      </c>
      <c r="E795" s="20" t="s">
        <v>2648</v>
      </c>
      <c r="F795" s="20">
        <v>52</v>
      </c>
      <c r="G795" s="20" t="s">
        <v>2649</v>
      </c>
      <c r="H795" s="20" t="s">
        <v>432</v>
      </c>
      <c r="I795" s="15"/>
      <c r="J795" s="15"/>
      <c r="K795" s="17"/>
      <c r="L795" s="17"/>
      <c r="M795" s="17"/>
      <c r="N795" s="15"/>
      <c r="O795" s="15"/>
    </row>
    <row r="796" spans="1:15" ht="30" customHeight="1">
      <c r="A796" s="20">
        <v>2020</v>
      </c>
      <c r="B796" s="20" t="s">
        <v>2145</v>
      </c>
      <c r="C796" s="20" t="s">
        <v>486</v>
      </c>
      <c r="D796" s="22" t="s">
        <v>2650</v>
      </c>
      <c r="E796" s="20" t="s">
        <v>2651</v>
      </c>
      <c r="F796" s="20">
        <v>87</v>
      </c>
      <c r="G796" s="20" t="s">
        <v>2652</v>
      </c>
      <c r="H796" s="20" t="s">
        <v>432</v>
      </c>
      <c r="I796" s="15"/>
      <c r="J796" s="15"/>
      <c r="K796" s="17"/>
      <c r="L796" s="17"/>
      <c r="M796" s="17"/>
      <c r="N796" s="15"/>
      <c r="O796" s="15"/>
    </row>
    <row r="797" spans="1:15" ht="30" customHeight="1">
      <c r="A797" s="20">
        <v>2020</v>
      </c>
      <c r="B797" s="20" t="s">
        <v>2653</v>
      </c>
      <c r="C797" s="20" t="s">
        <v>813</v>
      </c>
      <c r="D797" s="22" t="s">
        <v>2654</v>
      </c>
      <c r="E797" s="20" t="s">
        <v>2655</v>
      </c>
      <c r="F797" s="20">
        <v>82</v>
      </c>
      <c r="G797" s="20" t="s">
        <v>2656</v>
      </c>
      <c r="H797" s="20" t="s">
        <v>432</v>
      </c>
      <c r="I797" s="15"/>
      <c r="J797" s="15"/>
      <c r="K797" s="17"/>
      <c r="L797" s="17"/>
      <c r="M797" s="17"/>
      <c r="N797" s="15"/>
      <c r="O797" s="15"/>
    </row>
    <row r="798" spans="1:15" ht="30" customHeight="1">
      <c r="A798" s="20">
        <v>2020</v>
      </c>
      <c r="B798" s="20" t="s">
        <v>2657</v>
      </c>
      <c r="C798" s="20" t="s">
        <v>2658</v>
      </c>
      <c r="D798" s="22" t="s">
        <v>2659</v>
      </c>
      <c r="E798" s="20" t="s">
        <v>2660</v>
      </c>
      <c r="F798" s="20">
        <v>24</v>
      </c>
      <c r="G798" s="20" t="s">
        <v>2661</v>
      </c>
      <c r="H798" s="20" t="s">
        <v>432</v>
      </c>
      <c r="I798" s="15"/>
      <c r="J798" s="15"/>
      <c r="K798" s="17"/>
      <c r="L798" s="17"/>
      <c r="M798" s="17"/>
      <c r="N798" s="15"/>
      <c r="O798" s="15"/>
    </row>
    <row r="799" spans="1:15" ht="30" customHeight="1">
      <c r="A799" s="20">
        <v>2020</v>
      </c>
      <c r="B799" s="20" t="s">
        <v>2662</v>
      </c>
      <c r="C799" s="20" t="s">
        <v>2663</v>
      </c>
      <c r="D799" s="22" t="s">
        <v>2664</v>
      </c>
      <c r="E799" s="20" t="s">
        <v>2269</v>
      </c>
      <c r="F799" s="20">
        <v>24</v>
      </c>
      <c r="G799" s="20" t="s">
        <v>2665</v>
      </c>
      <c r="H799" s="20" t="s">
        <v>432</v>
      </c>
      <c r="I799" s="15"/>
      <c r="J799" s="15"/>
      <c r="K799" s="17"/>
      <c r="L799" s="17"/>
      <c r="M799" s="17"/>
      <c r="N799" s="15"/>
      <c r="O799" s="15"/>
    </row>
    <row r="800" spans="1:15" ht="30" customHeight="1">
      <c r="A800" s="20">
        <v>2020</v>
      </c>
      <c r="B800" s="20" t="s">
        <v>2666</v>
      </c>
      <c r="C800" s="20" t="s">
        <v>2667</v>
      </c>
      <c r="D800" s="22" t="s">
        <v>2668</v>
      </c>
      <c r="E800" s="20" t="s">
        <v>2669</v>
      </c>
      <c r="F800" s="20">
        <v>85</v>
      </c>
      <c r="G800" s="20" t="s">
        <v>2670</v>
      </c>
      <c r="H800" s="20" t="s">
        <v>432</v>
      </c>
      <c r="I800" s="15"/>
      <c r="J800" s="15"/>
      <c r="K800" s="17"/>
      <c r="L800" s="17"/>
      <c r="M800" s="17"/>
      <c r="N800" s="15"/>
      <c r="O800" s="15"/>
    </row>
    <row r="801" spans="1:15" ht="30" customHeight="1">
      <c r="A801" s="20">
        <v>2020</v>
      </c>
      <c r="B801" s="20" t="s">
        <v>2500</v>
      </c>
      <c r="C801" s="20" t="s">
        <v>2126</v>
      </c>
      <c r="D801" s="22" t="s">
        <v>2671</v>
      </c>
      <c r="E801" s="20" t="s">
        <v>2672</v>
      </c>
      <c r="F801" s="20">
        <v>23</v>
      </c>
      <c r="G801" s="20" t="s">
        <v>2673</v>
      </c>
      <c r="H801" s="20" t="s">
        <v>432</v>
      </c>
      <c r="I801" s="15"/>
      <c r="J801" s="15"/>
      <c r="K801" s="17"/>
      <c r="L801" s="17"/>
      <c r="M801" s="17"/>
      <c r="N801" s="15"/>
      <c r="O801" s="15"/>
    </row>
    <row r="802" spans="1:15" ht="30" customHeight="1">
      <c r="A802" s="20">
        <v>2020</v>
      </c>
      <c r="B802" s="20" t="s">
        <v>2674</v>
      </c>
      <c r="C802" s="20" t="s">
        <v>2640</v>
      </c>
      <c r="D802" s="22" t="s">
        <v>2675</v>
      </c>
      <c r="E802" s="20" t="s">
        <v>2607</v>
      </c>
      <c r="F802" s="20"/>
      <c r="G802" s="20"/>
      <c r="H802" s="20" t="s">
        <v>432</v>
      </c>
      <c r="I802" s="15"/>
      <c r="J802" s="15"/>
      <c r="K802" s="17"/>
      <c r="L802" s="17"/>
      <c r="M802" s="17"/>
      <c r="N802" s="15"/>
      <c r="O802" s="15"/>
    </row>
    <row r="803" spans="1:15" ht="30" customHeight="1">
      <c r="A803" s="20"/>
      <c r="B803" s="20"/>
      <c r="C803" s="20"/>
      <c r="D803" s="22"/>
      <c r="E803" s="20"/>
      <c r="F803" s="20"/>
      <c r="G803" s="20"/>
      <c r="H803" s="20"/>
      <c r="I803" s="15"/>
      <c r="J803" s="15"/>
      <c r="K803" s="17"/>
      <c r="L803" s="17"/>
      <c r="M803" s="17"/>
      <c r="N803" s="15"/>
      <c r="O803" s="15"/>
    </row>
    <row r="804" spans="1:15" ht="30" customHeight="1">
      <c r="A804" s="20">
        <v>2020</v>
      </c>
      <c r="B804" s="20" t="s">
        <v>2511</v>
      </c>
      <c r="C804" s="20" t="s">
        <v>86</v>
      </c>
      <c r="D804" s="22" t="s">
        <v>2676</v>
      </c>
      <c r="E804" s="20" t="s">
        <v>2677</v>
      </c>
      <c r="F804" s="20">
        <v>36</v>
      </c>
      <c r="G804" s="20" t="s">
        <v>2678</v>
      </c>
      <c r="H804" s="20" t="s">
        <v>457</v>
      </c>
      <c r="I804" s="15"/>
      <c r="J804" s="15"/>
      <c r="K804" s="17"/>
      <c r="L804" s="17"/>
      <c r="M804" s="17"/>
      <c r="N804" s="15"/>
      <c r="O804" s="15"/>
    </row>
    <row r="805" spans="1:15" ht="30" customHeight="1">
      <c r="A805" s="20">
        <v>2020</v>
      </c>
      <c r="B805" s="20" t="s">
        <v>2400</v>
      </c>
      <c r="C805" s="20" t="s">
        <v>2401</v>
      </c>
      <c r="D805" s="22" t="s">
        <v>2679</v>
      </c>
      <c r="E805" s="20" t="s">
        <v>2680</v>
      </c>
      <c r="F805" s="20">
        <v>41</v>
      </c>
      <c r="G805" s="20" t="s">
        <v>2681</v>
      </c>
      <c r="H805" s="20" t="s">
        <v>457</v>
      </c>
      <c r="I805" s="15"/>
      <c r="J805" s="15"/>
      <c r="K805" s="17"/>
      <c r="L805" s="17"/>
      <c r="M805" s="17"/>
      <c r="N805" s="15"/>
      <c r="O805" s="15"/>
    </row>
    <row r="806" spans="1:15" ht="30" customHeight="1">
      <c r="A806" s="20">
        <v>2020</v>
      </c>
      <c r="B806" s="20" t="s">
        <v>2682</v>
      </c>
      <c r="C806" s="20" t="s">
        <v>2519</v>
      </c>
      <c r="D806" s="22" t="s">
        <v>2683</v>
      </c>
      <c r="E806" s="20" t="s">
        <v>2216</v>
      </c>
      <c r="F806" s="20">
        <v>87</v>
      </c>
      <c r="G806" s="20" t="s">
        <v>2488</v>
      </c>
      <c r="H806" s="20" t="s">
        <v>457</v>
      </c>
      <c r="I806" s="15"/>
      <c r="J806" s="15"/>
      <c r="K806" s="17"/>
      <c r="L806" s="17"/>
      <c r="M806" s="17"/>
      <c r="N806" s="15"/>
      <c r="O806" s="15"/>
    </row>
    <row r="807" spans="1:15" ht="30" customHeight="1">
      <c r="A807" s="20">
        <v>2020</v>
      </c>
      <c r="B807" s="20" t="s">
        <v>2684</v>
      </c>
      <c r="C807" s="20" t="s">
        <v>2685</v>
      </c>
      <c r="D807" s="22" t="s">
        <v>2686</v>
      </c>
      <c r="E807" s="20" t="s">
        <v>2687</v>
      </c>
      <c r="F807" s="20">
        <v>34</v>
      </c>
      <c r="G807" s="20" t="s">
        <v>2688</v>
      </c>
      <c r="H807" s="20" t="s">
        <v>457</v>
      </c>
      <c r="I807" s="15"/>
      <c r="J807" s="15"/>
      <c r="K807" s="17"/>
      <c r="L807" s="17"/>
      <c r="M807" s="17"/>
      <c r="N807" s="15"/>
      <c r="O807" s="15"/>
    </row>
    <row r="808" spans="1:15" ht="30" customHeight="1">
      <c r="A808" s="20">
        <v>2020</v>
      </c>
      <c r="B808" s="20" t="s">
        <v>2405</v>
      </c>
      <c r="C808" s="20" t="s">
        <v>2406</v>
      </c>
      <c r="D808" s="22" t="s">
        <v>2689</v>
      </c>
      <c r="E808" s="20" t="s">
        <v>2690</v>
      </c>
      <c r="F808" s="20">
        <v>87</v>
      </c>
      <c r="G808" s="20" t="s">
        <v>2691</v>
      </c>
      <c r="H808" s="20" t="s">
        <v>457</v>
      </c>
      <c r="I808" s="15"/>
      <c r="J808" s="15"/>
      <c r="K808" s="17"/>
      <c r="L808" s="17"/>
      <c r="M808" s="17"/>
      <c r="N808" s="15"/>
      <c r="O808" s="15"/>
    </row>
    <row r="809" spans="1:15" ht="30" customHeight="1">
      <c r="A809" s="20">
        <v>2020</v>
      </c>
      <c r="B809" s="20" t="s">
        <v>2412</v>
      </c>
      <c r="C809" s="20" t="s">
        <v>2413</v>
      </c>
      <c r="D809" s="22" t="s">
        <v>2692</v>
      </c>
      <c r="E809" s="20" t="s">
        <v>2693</v>
      </c>
      <c r="F809" s="20">
        <v>66</v>
      </c>
      <c r="G809" s="20" t="s">
        <v>2694</v>
      </c>
      <c r="H809" s="20" t="s">
        <v>457</v>
      </c>
      <c r="I809" s="15"/>
      <c r="J809" s="15"/>
      <c r="K809" s="17"/>
      <c r="L809" s="17"/>
      <c r="M809" s="17"/>
      <c r="N809" s="15"/>
      <c r="O809" s="15"/>
    </row>
    <row r="810" spans="1:15" ht="30" customHeight="1">
      <c r="A810" s="20">
        <v>2020</v>
      </c>
      <c r="B810" s="20" t="s">
        <v>2528</v>
      </c>
      <c r="C810" s="20" t="s">
        <v>886</v>
      </c>
      <c r="D810" s="22" t="s">
        <v>2695</v>
      </c>
      <c r="E810" s="20" t="s">
        <v>2696</v>
      </c>
      <c r="F810" s="20">
        <v>4</v>
      </c>
      <c r="G810" s="20" t="s">
        <v>2697</v>
      </c>
      <c r="H810" s="20" t="s">
        <v>457</v>
      </c>
      <c r="I810" s="15"/>
      <c r="J810" s="15"/>
      <c r="K810" s="17"/>
      <c r="L810" s="17"/>
      <c r="M810" s="17"/>
      <c r="N810" s="15"/>
      <c r="O810" s="15"/>
    </row>
    <row r="811" spans="1:15" ht="30" customHeight="1">
      <c r="A811" s="32"/>
      <c r="B811" s="32"/>
      <c r="C811" s="32"/>
      <c r="D811" s="33"/>
      <c r="E811" s="32"/>
      <c r="F811" s="32"/>
      <c r="G811" s="32"/>
      <c r="H811" s="32"/>
      <c r="I811" s="15"/>
      <c r="J811" s="15"/>
      <c r="K811" s="17"/>
      <c r="L811" s="17"/>
      <c r="M811" s="17"/>
      <c r="N811" s="15"/>
      <c r="O811" s="15"/>
    </row>
    <row r="812" spans="1:15" ht="30" customHeight="1">
      <c r="A812" s="32"/>
      <c r="B812" s="32"/>
      <c r="C812" s="32"/>
      <c r="D812" s="33"/>
      <c r="E812" s="32"/>
      <c r="F812" s="32"/>
      <c r="G812" s="32"/>
      <c r="H812" s="32"/>
      <c r="I812" s="15"/>
      <c r="J812" s="15"/>
      <c r="K812" s="17"/>
      <c r="L812" s="17"/>
      <c r="M812" s="17"/>
      <c r="N812" s="15"/>
      <c r="O812" s="15"/>
    </row>
    <row r="813" spans="1:15" ht="30" customHeight="1">
      <c r="A813" s="32"/>
      <c r="B813" s="32"/>
      <c r="C813" s="32"/>
      <c r="D813" s="33"/>
      <c r="E813" s="32"/>
      <c r="F813" s="32"/>
      <c r="G813" s="32"/>
      <c r="H813" s="32"/>
      <c r="I813" s="15"/>
      <c r="J813" s="15"/>
      <c r="K813" s="17"/>
      <c r="L813" s="17"/>
      <c r="M813" s="17"/>
      <c r="N813" s="15"/>
      <c r="O813" s="15"/>
    </row>
    <row r="814" spans="1:15" ht="30" customHeight="1">
      <c r="A814" s="32"/>
      <c r="B814" s="32"/>
      <c r="C814" s="32"/>
      <c r="D814" s="33"/>
      <c r="E814" s="32"/>
      <c r="F814" s="32"/>
      <c r="G814" s="32"/>
      <c r="H814" s="32"/>
      <c r="I814" s="15"/>
      <c r="J814" s="15"/>
      <c r="K814" s="17"/>
      <c r="L814" s="17"/>
      <c r="M814" s="17"/>
      <c r="N814" s="15"/>
      <c r="O814" s="15"/>
    </row>
    <row r="815" spans="1:15" ht="30" customHeight="1">
      <c r="A815" s="32"/>
      <c r="B815" s="32"/>
      <c r="C815" s="32"/>
      <c r="D815" s="33"/>
      <c r="E815" s="32"/>
      <c r="F815" s="32"/>
      <c r="G815" s="32"/>
      <c r="H815" s="32"/>
      <c r="I815" s="15"/>
      <c r="J815" s="15"/>
      <c r="K815" s="17"/>
      <c r="L815" s="17"/>
      <c r="M815" s="17"/>
      <c r="N815" s="15"/>
      <c r="O815" s="15"/>
    </row>
    <row r="816" spans="1:15" ht="30" customHeight="1">
      <c r="A816" s="32"/>
      <c r="B816" s="32"/>
      <c r="C816" s="32"/>
      <c r="D816" s="33"/>
      <c r="E816" s="32"/>
      <c r="F816" s="32"/>
      <c r="G816" s="32"/>
      <c r="H816" s="32"/>
      <c r="I816" s="15"/>
      <c r="J816" s="15"/>
      <c r="K816" s="17"/>
      <c r="L816" s="17"/>
      <c r="M816" s="17"/>
      <c r="N816" s="15"/>
      <c r="O816" s="15"/>
    </row>
    <row r="817" spans="1:15" ht="30" customHeight="1">
      <c r="A817" s="32"/>
      <c r="B817" s="32"/>
      <c r="C817" s="32"/>
      <c r="D817" s="33"/>
      <c r="E817" s="32"/>
      <c r="F817" s="32"/>
      <c r="G817" s="32"/>
      <c r="H817" s="32"/>
      <c r="I817" s="15"/>
      <c r="J817" s="15"/>
      <c r="K817" s="17"/>
      <c r="L817" s="17"/>
      <c r="M817" s="17"/>
      <c r="N817" s="15"/>
      <c r="O817" s="15"/>
    </row>
    <row r="818" spans="1:15" ht="30" customHeight="1">
      <c r="A818" s="32"/>
      <c r="B818" s="32"/>
      <c r="C818" s="32"/>
      <c r="D818" s="33"/>
      <c r="E818" s="32"/>
      <c r="F818" s="32"/>
      <c r="G818" s="32"/>
      <c r="H818" s="32"/>
      <c r="I818" s="15"/>
      <c r="J818" s="15"/>
      <c r="K818" s="17"/>
      <c r="L818" s="17"/>
      <c r="M818" s="17"/>
      <c r="N818" s="15"/>
      <c r="O818" s="15"/>
    </row>
    <row r="819" spans="1:15" ht="30" customHeight="1">
      <c r="A819" s="32"/>
      <c r="B819" s="32"/>
      <c r="C819" s="32"/>
      <c r="D819" s="33"/>
      <c r="E819" s="32"/>
      <c r="F819" s="32"/>
      <c r="G819" s="32"/>
      <c r="H819" s="32"/>
      <c r="I819" s="15"/>
      <c r="J819" s="15"/>
      <c r="K819" s="17"/>
      <c r="L819" s="17"/>
      <c r="M819" s="17"/>
      <c r="N819" s="15"/>
      <c r="O819" s="15"/>
    </row>
    <row r="820" spans="1:15" ht="30" customHeight="1">
      <c r="A820" s="32"/>
      <c r="B820" s="32"/>
      <c r="C820" s="32"/>
      <c r="D820" s="33"/>
      <c r="E820" s="32"/>
      <c r="F820" s="32"/>
      <c r="G820" s="32"/>
      <c r="H820" s="32"/>
      <c r="I820" s="15"/>
      <c r="J820" s="15"/>
      <c r="K820" s="17"/>
      <c r="L820" s="17"/>
      <c r="M820" s="17"/>
      <c r="N820" s="15"/>
      <c r="O820" s="15"/>
    </row>
    <row r="821" spans="1:15" ht="30" customHeight="1">
      <c r="A821" s="32"/>
      <c r="B821" s="32"/>
      <c r="C821" s="32"/>
      <c r="D821" s="33"/>
      <c r="E821" s="32"/>
      <c r="F821" s="32"/>
      <c r="G821" s="32"/>
      <c r="H821" s="32"/>
      <c r="I821" s="15"/>
      <c r="J821" s="15"/>
      <c r="K821" s="17"/>
      <c r="L821" s="17"/>
      <c r="M821" s="17"/>
      <c r="N821" s="15"/>
      <c r="O821" s="15"/>
    </row>
    <row r="822" spans="1:15" ht="30" customHeight="1">
      <c r="A822" s="32"/>
      <c r="B822" s="32"/>
      <c r="C822" s="32"/>
      <c r="D822" s="33"/>
      <c r="E822" s="32"/>
      <c r="F822" s="32"/>
      <c r="G822" s="32"/>
      <c r="H822" s="32"/>
      <c r="I822" s="15"/>
      <c r="J822" s="15"/>
      <c r="K822" s="17"/>
      <c r="L822" s="17"/>
      <c r="M822" s="17"/>
      <c r="N822" s="15"/>
      <c r="O822" s="15"/>
    </row>
    <row r="823" spans="1:15" ht="30" customHeight="1">
      <c r="A823" s="32"/>
      <c r="B823" s="32"/>
      <c r="C823" s="32"/>
      <c r="D823" s="33"/>
      <c r="E823" s="32"/>
      <c r="F823" s="32"/>
      <c r="G823" s="32"/>
      <c r="H823" s="32"/>
      <c r="I823" s="15"/>
      <c r="J823" s="15"/>
      <c r="K823" s="17"/>
      <c r="L823" s="17"/>
      <c r="M823" s="17"/>
      <c r="N823" s="15"/>
      <c r="O823" s="15"/>
    </row>
    <row r="824" spans="1:15" ht="30" customHeight="1">
      <c r="A824" s="32"/>
      <c r="B824" s="32"/>
      <c r="C824" s="32"/>
      <c r="D824" s="33"/>
      <c r="E824" s="32"/>
      <c r="F824" s="32"/>
      <c r="G824" s="32"/>
      <c r="H824" s="32"/>
      <c r="I824" s="15"/>
      <c r="J824" s="15"/>
      <c r="K824" s="17"/>
      <c r="L824" s="17"/>
      <c r="M824" s="17"/>
      <c r="N824" s="15"/>
      <c r="O824" s="15"/>
    </row>
    <row r="825" spans="1:15" ht="30" customHeight="1">
      <c r="A825" s="32"/>
      <c r="B825" s="32"/>
      <c r="C825" s="32"/>
      <c r="D825" s="33"/>
      <c r="E825" s="32"/>
      <c r="F825" s="32"/>
      <c r="G825" s="32"/>
      <c r="H825" s="32"/>
      <c r="I825" s="15"/>
      <c r="J825" s="15"/>
      <c r="K825" s="17"/>
      <c r="L825" s="17"/>
      <c r="M825" s="17"/>
      <c r="N825" s="15"/>
      <c r="O825" s="15"/>
    </row>
    <row r="826" spans="1:15" ht="30" customHeight="1">
      <c r="A826" s="32"/>
      <c r="B826" s="32"/>
      <c r="C826" s="32"/>
      <c r="D826" s="33"/>
      <c r="E826" s="32"/>
      <c r="F826" s="32"/>
      <c r="G826" s="32"/>
      <c r="H826" s="32"/>
      <c r="I826" s="15"/>
      <c r="J826" s="15"/>
      <c r="K826" s="17"/>
      <c r="L826" s="17"/>
      <c r="M826" s="17"/>
      <c r="N826" s="15"/>
      <c r="O826" s="15"/>
    </row>
    <row r="827" spans="1:15" ht="30" customHeight="1">
      <c r="A827" s="32"/>
      <c r="B827" s="32"/>
      <c r="C827" s="32"/>
      <c r="D827" s="33"/>
      <c r="E827" s="32"/>
      <c r="F827" s="32"/>
      <c r="G827" s="32"/>
      <c r="H827" s="32"/>
      <c r="I827" s="15"/>
      <c r="J827" s="15"/>
      <c r="K827" s="17"/>
      <c r="L827" s="17"/>
      <c r="M827" s="17"/>
      <c r="N827" s="15"/>
      <c r="O827" s="15"/>
    </row>
    <row r="828" spans="1:15" ht="30" customHeight="1">
      <c r="A828" s="32"/>
      <c r="B828" s="32"/>
      <c r="C828" s="32"/>
      <c r="D828" s="33"/>
      <c r="E828" s="32"/>
      <c r="F828" s="32"/>
      <c r="G828" s="32"/>
      <c r="H828" s="32"/>
      <c r="I828" s="15"/>
      <c r="J828" s="15"/>
      <c r="K828" s="17"/>
      <c r="L828" s="17"/>
      <c r="M828" s="17"/>
      <c r="N828" s="15"/>
      <c r="O828" s="15"/>
    </row>
    <row r="829" spans="1:15" ht="30" customHeight="1">
      <c r="A829" s="32"/>
      <c r="B829" s="32"/>
      <c r="C829" s="32"/>
      <c r="D829" s="33"/>
      <c r="E829" s="32"/>
      <c r="F829" s="32"/>
      <c r="G829" s="32"/>
      <c r="H829" s="32"/>
      <c r="I829" s="15"/>
      <c r="J829" s="15"/>
      <c r="K829" s="17"/>
      <c r="L829" s="17"/>
      <c r="M829" s="17"/>
      <c r="N829" s="15"/>
      <c r="O829" s="15"/>
    </row>
    <row r="830" spans="1:15" ht="30" customHeight="1">
      <c r="A830" s="32"/>
      <c r="B830" s="32"/>
      <c r="C830" s="32"/>
      <c r="D830" s="33"/>
      <c r="E830" s="32"/>
      <c r="F830" s="32"/>
      <c r="G830" s="32"/>
      <c r="H830" s="32"/>
      <c r="I830" s="15"/>
      <c r="J830" s="15"/>
      <c r="K830" s="17"/>
      <c r="L830" s="17"/>
      <c r="M830" s="17"/>
      <c r="N830" s="15"/>
      <c r="O830" s="15"/>
    </row>
    <row r="831" spans="1:15" ht="30" customHeight="1">
      <c r="A831" s="32"/>
      <c r="B831" s="32"/>
      <c r="C831" s="32"/>
      <c r="D831" s="33"/>
      <c r="E831" s="32"/>
      <c r="F831" s="32"/>
      <c r="G831" s="32"/>
      <c r="H831" s="32"/>
      <c r="I831" s="15"/>
      <c r="J831" s="15"/>
      <c r="K831" s="17"/>
      <c r="L831" s="17"/>
      <c r="M831" s="17"/>
      <c r="N831" s="15"/>
      <c r="O831" s="15"/>
    </row>
    <row r="832" spans="1:15" ht="30" customHeight="1">
      <c r="A832" s="32"/>
      <c r="B832" s="32"/>
      <c r="C832" s="32"/>
      <c r="D832" s="33"/>
      <c r="E832" s="32"/>
      <c r="F832" s="32"/>
      <c r="G832" s="32"/>
      <c r="H832" s="32"/>
      <c r="I832" s="15"/>
      <c r="J832" s="15"/>
      <c r="K832" s="17"/>
      <c r="L832" s="17"/>
      <c r="M832" s="17"/>
      <c r="N832" s="15"/>
      <c r="O832" s="15"/>
    </row>
    <row r="833" spans="1:15" ht="30" customHeight="1">
      <c r="A833" s="32"/>
      <c r="B833" s="32"/>
      <c r="C833" s="32"/>
      <c r="D833" s="33"/>
      <c r="E833" s="32"/>
      <c r="F833" s="32"/>
      <c r="G833" s="32"/>
      <c r="H833" s="32"/>
      <c r="I833" s="15"/>
      <c r="J833" s="15"/>
      <c r="K833" s="17"/>
      <c r="L833" s="17"/>
      <c r="M833" s="17"/>
      <c r="N833" s="15"/>
      <c r="O833" s="15"/>
    </row>
    <row r="834" spans="1:15" ht="30" customHeight="1">
      <c r="A834" s="32"/>
      <c r="B834" s="32"/>
      <c r="C834" s="32"/>
      <c r="D834" s="33"/>
      <c r="E834" s="32"/>
      <c r="F834" s="32"/>
      <c r="G834" s="32"/>
      <c r="H834" s="32"/>
      <c r="I834" s="15"/>
      <c r="J834" s="15"/>
      <c r="K834" s="17"/>
      <c r="L834" s="17"/>
      <c r="M834" s="17"/>
      <c r="N834" s="15"/>
      <c r="O834" s="15"/>
    </row>
    <row r="835" spans="1:15" ht="30" customHeight="1">
      <c r="A835" s="32"/>
      <c r="B835" s="32"/>
      <c r="C835" s="32"/>
      <c r="D835" s="33"/>
      <c r="E835" s="32"/>
      <c r="F835" s="32"/>
      <c r="G835" s="32"/>
      <c r="H835" s="32"/>
      <c r="I835" s="15"/>
      <c r="J835" s="15"/>
      <c r="K835" s="17"/>
      <c r="L835" s="17"/>
      <c r="M835" s="17"/>
      <c r="N835" s="15"/>
      <c r="O835" s="15"/>
    </row>
    <row r="836" spans="1:15" ht="30" customHeight="1">
      <c r="A836" s="32"/>
      <c r="B836" s="32"/>
      <c r="C836" s="32"/>
      <c r="D836" s="33"/>
      <c r="E836" s="32"/>
      <c r="F836" s="32"/>
      <c r="G836" s="32"/>
      <c r="H836" s="32"/>
      <c r="I836" s="15"/>
      <c r="J836" s="15"/>
      <c r="K836" s="17"/>
      <c r="L836" s="17"/>
      <c r="M836" s="17"/>
      <c r="N836" s="15"/>
      <c r="O836" s="15"/>
    </row>
    <row r="837" spans="1:15" ht="30" customHeight="1">
      <c r="A837" s="32"/>
      <c r="B837" s="32"/>
      <c r="C837" s="32"/>
      <c r="D837" s="33"/>
      <c r="E837" s="32"/>
      <c r="F837" s="32"/>
      <c r="G837" s="32"/>
      <c r="H837" s="32"/>
      <c r="I837" s="15"/>
      <c r="J837" s="15"/>
      <c r="K837" s="17"/>
      <c r="L837" s="17"/>
      <c r="M837" s="17"/>
      <c r="N837" s="15"/>
      <c r="O837" s="15"/>
    </row>
    <row r="838" spans="1:15" ht="30" customHeight="1">
      <c r="A838" s="32"/>
      <c r="B838" s="32"/>
      <c r="C838" s="32"/>
      <c r="D838" s="33"/>
      <c r="E838" s="32"/>
      <c r="F838" s="32"/>
      <c r="G838" s="32"/>
      <c r="H838" s="32"/>
      <c r="I838" s="15"/>
      <c r="J838" s="15"/>
      <c r="K838" s="17"/>
      <c r="L838" s="17"/>
      <c r="M838" s="17"/>
      <c r="N838" s="15"/>
      <c r="O838" s="15"/>
    </row>
    <row r="839" spans="1:15" ht="30" customHeight="1">
      <c r="A839" s="32"/>
      <c r="B839" s="32"/>
      <c r="C839" s="32"/>
      <c r="D839" s="33"/>
      <c r="E839" s="32"/>
      <c r="F839" s="32"/>
      <c r="G839" s="32"/>
      <c r="H839" s="32"/>
      <c r="I839" s="15"/>
      <c r="J839" s="15"/>
      <c r="K839" s="17"/>
      <c r="L839" s="17"/>
      <c r="M839" s="17"/>
      <c r="N839" s="15"/>
      <c r="O839" s="15"/>
    </row>
    <row r="840" spans="1:15" ht="30" customHeight="1">
      <c r="A840" s="32"/>
      <c r="B840" s="32"/>
      <c r="C840" s="32"/>
      <c r="D840" s="33"/>
      <c r="E840" s="32"/>
      <c r="F840" s="32"/>
      <c r="G840" s="32"/>
      <c r="H840" s="32"/>
      <c r="I840" s="15"/>
      <c r="J840" s="15"/>
      <c r="K840" s="17"/>
      <c r="L840" s="17"/>
      <c r="M840" s="17"/>
      <c r="N840" s="15"/>
      <c r="O840" s="15"/>
    </row>
  </sheetData>
  <mergeCells count="2">
    <mergeCell ref="A1:H1"/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14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4.42578125" defaultRowHeight="12.75" customHeight="1"/>
  <cols>
    <col min="2" max="2" width="56.28515625" customWidth="1"/>
    <col min="3" max="3" width="55" customWidth="1"/>
    <col min="4" max="4" width="37.7109375" customWidth="1"/>
  </cols>
  <sheetData>
    <row r="1" spans="1:26" ht="26.25" customHeight="1">
      <c r="A1" s="50" t="s">
        <v>2698</v>
      </c>
      <c r="B1" s="51"/>
      <c r="C1" s="51"/>
      <c r="D1" s="5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26.25" customHeight="1">
      <c r="A2" s="35" t="s">
        <v>2699</v>
      </c>
      <c r="B2" s="35" t="s">
        <v>2700</v>
      </c>
      <c r="C2" s="35" t="s">
        <v>2701</v>
      </c>
      <c r="D2" s="35" t="s">
        <v>2702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26.25" customHeight="1">
      <c r="A3" s="36">
        <v>2004</v>
      </c>
      <c r="B3" s="36" t="s">
        <v>2703</v>
      </c>
      <c r="C3" s="36" t="s">
        <v>2704</v>
      </c>
      <c r="D3" s="36" t="s">
        <v>1328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26.25" customHeight="1">
      <c r="A4" s="36">
        <v>2004</v>
      </c>
      <c r="B4" s="36" t="s">
        <v>2705</v>
      </c>
      <c r="C4" s="36" t="s">
        <v>2706</v>
      </c>
      <c r="D4" s="36" t="s">
        <v>1328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26.25" customHeight="1">
      <c r="A5" s="37"/>
      <c r="B5" s="37"/>
      <c r="C5" s="37"/>
      <c r="D5" s="37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26.25" customHeight="1">
      <c r="A6" s="36">
        <v>2005</v>
      </c>
      <c r="B6" s="36" t="s">
        <v>2707</v>
      </c>
      <c r="C6" s="36" t="s">
        <v>2708</v>
      </c>
      <c r="D6" s="36" t="s">
        <v>2709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26.25" customHeight="1">
      <c r="A7" s="36">
        <v>2005</v>
      </c>
      <c r="B7" s="36" t="s">
        <v>2710</v>
      </c>
      <c r="C7" s="36" t="s">
        <v>2711</v>
      </c>
      <c r="D7" s="36" t="s">
        <v>2709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26.25" customHeight="1">
      <c r="A8" s="36">
        <v>2005</v>
      </c>
      <c r="B8" s="36" t="s">
        <v>2712</v>
      </c>
      <c r="C8" s="36" t="s">
        <v>2713</v>
      </c>
      <c r="D8" s="36" t="s">
        <v>1328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26.25" customHeight="1">
      <c r="A9" s="36">
        <v>2005</v>
      </c>
      <c r="B9" s="36" t="s">
        <v>2714</v>
      </c>
      <c r="C9" s="36" t="s">
        <v>2715</v>
      </c>
      <c r="D9" s="36" t="s">
        <v>2709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26.25" customHeight="1">
      <c r="A10" s="37"/>
      <c r="B10" s="37"/>
      <c r="C10" s="37"/>
      <c r="D10" s="37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26.25" customHeight="1">
      <c r="A11" s="36">
        <v>2006</v>
      </c>
      <c r="B11" s="36" t="s">
        <v>2716</v>
      </c>
      <c r="C11" s="36" t="s">
        <v>2717</v>
      </c>
      <c r="D11" s="36" t="s">
        <v>2709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26.25" customHeight="1">
      <c r="A12" s="36">
        <v>2006</v>
      </c>
      <c r="B12" s="36" t="s">
        <v>2718</v>
      </c>
      <c r="C12" s="36" t="s">
        <v>2719</v>
      </c>
      <c r="D12" s="36" t="s">
        <v>2720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26.25" customHeight="1">
      <c r="A13" s="36">
        <v>2006</v>
      </c>
      <c r="B13" s="36" t="s">
        <v>2721</v>
      </c>
      <c r="C13" s="36" t="s">
        <v>2722</v>
      </c>
      <c r="D13" s="36" t="s">
        <v>699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26.25" customHeight="1">
      <c r="A14" s="36">
        <v>2006</v>
      </c>
      <c r="B14" s="36" t="s">
        <v>2723</v>
      </c>
      <c r="C14" s="36" t="s">
        <v>2724</v>
      </c>
      <c r="D14" s="36" t="s">
        <v>2709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26.25" customHeight="1">
      <c r="A15" s="36">
        <v>2006</v>
      </c>
      <c r="B15" s="36" t="s">
        <v>2725</v>
      </c>
      <c r="C15" s="36" t="s">
        <v>2726</v>
      </c>
      <c r="D15" s="36" t="s">
        <v>2720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26.25" customHeight="1">
      <c r="A16" s="37"/>
      <c r="B16" s="37"/>
      <c r="C16" s="37"/>
      <c r="D16" s="37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26.25" customHeight="1">
      <c r="A17" s="36">
        <v>2007</v>
      </c>
      <c r="B17" s="36" t="s">
        <v>2727</v>
      </c>
      <c r="C17" s="36" t="s">
        <v>2728</v>
      </c>
      <c r="D17" s="36" t="s">
        <v>2729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26.25" customHeight="1">
      <c r="A18" s="36">
        <v>2007</v>
      </c>
      <c r="B18" s="36" t="s">
        <v>2730</v>
      </c>
      <c r="C18" s="36" t="s">
        <v>2731</v>
      </c>
      <c r="D18" s="37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26.25" customHeight="1">
      <c r="A19" s="36">
        <v>2007</v>
      </c>
      <c r="B19" s="36" t="s">
        <v>2732</v>
      </c>
      <c r="C19" s="36" t="s">
        <v>2733</v>
      </c>
      <c r="D19" s="37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26.25" customHeight="1">
      <c r="A20" s="36">
        <v>2007</v>
      </c>
      <c r="B20" s="36" t="s">
        <v>2734</v>
      </c>
      <c r="C20" s="36" t="s">
        <v>2735</v>
      </c>
      <c r="D20" s="37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26.25" customHeight="1">
      <c r="A21" s="36">
        <v>2007</v>
      </c>
      <c r="B21" s="36" t="s">
        <v>2736</v>
      </c>
      <c r="C21" s="36" t="s">
        <v>2737</v>
      </c>
      <c r="D21" s="37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26.25" customHeight="1">
      <c r="A22" s="37"/>
      <c r="B22" s="37"/>
      <c r="C22" s="37"/>
      <c r="D22" s="37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26.25" customHeight="1">
      <c r="A23" s="36">
        <v>2008</v>
      </c>
      <c r="B23" s="36" t="s">
        <v>2738</v>
      </c>
      <c r="C23" s="36" t="s">
        <v>2739</v>
      </c>
      <c r="D23" s="36" t="s">
        <v>2740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26.25" customHeight="1">
      <c r="A24" s="36">
        <v>2008</v>
      </c>
      <c r="B24" s="36" t="s">
        <v>2741</v>
      </c>
      <c r="C24" s="36" t="s">
        <v>2742</v>
      </c>
      <c r="D24" s="36" t="s">
        <v>2740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26.25" customHeight="1">
      <c r="A25" s="36">
        <v>2008</v>
      </c>
      <c r="B25" s="36" t="s">
        <v>2743</v>
      </c>
      <c r="C25" s="36" t="s">
        <v>2744</v>
      </c>
      <c r="D25" s="36" t="s">
        <v>2740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26.25" customHeight="1">
      <c r="A26" s="36">
        <v>2008</v>
      </c>
      <c r="B26" s="36" t="s">
        <v>2745</v>
      </c>
      <c r="C26" s="36" t="s">
        <v>2746</v>
      </c>
      <c r="D26" s="36" t="s">
        <v>2740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26.25" customHeight="1">
      <c r="A27" s="37"/>
      <c r="B27" s="37"/>
      <c r="C27" s="37"/>
      <c r="D27" s="37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26.25" customHeight="1">
      <c r="A28" s="36">
        <v>2009</v>
      </c>
      <c r="B28" s="36" t="s">
        <v>2747</v>
      </c>
      <c r="C28" s="36" t="s">
        <v>2748</v>
      </c>
      <c r="D28" s="36" t="s">
        <v>2749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26.25" customHeight="1">
      <c r="A29" s="36">
        <v>2009</v>
      </c>
      <c r="B29" s="36" t="s">
        <v>2750</v>
      </c>
      <c r="C29" s="36" t="s">
        <v>2751</v>
      </c>
      <c r="D29" s="36" t="s">
        <v>2749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26.25" customHeight="1">
      <c r="A30" s="36">
        <v>2009</v>
      </c>
      <c r="B30" s="36" t="s">
        <v>2752</v>
      </c>
      <c r="C30" s="36" t="s">
        <v>2753</v>
      </c>
      <c r="D30" s="36" t="s">
        <v>2754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26.25" customHeight="1">
      <c r="A31" s="36">
        <v>2009</v>
      </c>
      <c r="B31" s="36" t="s">
        <v>2755</v>
      </c>
      <c r="C31" s="36" t="s">
        <v>2756</v>
      </c>
      <c r="D31" s="36" t="s">
        <v>2754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26.25" customHeight="1">
      <c r="A32" s="37"/>
      <c r="B32" s="37"/>
      <c r="C32" s="37"/>
      <c r="D32" s="37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26.25" customHeight="1">
      <c r="A33" s="36">
        <v>2010</v>
      </c>
      <c r="B33" s="36" t="s">
        <v>2757</v>
      </c>
      <c r="C33" s="36" t="s">
        <v>2758</v>
      </c>
      <c r="D33" s="36" t="s">
        <v>2759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26.25" customHeight="1">
      <c r="A34" s="36">
        <v>2010</v>
      </c>
      <c r="B34" s="36" t="s">
        <v>2760</v>
      </c>
      <c r="C34" s="36" t="s">
        <v>2761</v>
      </c>
      <c r="D34" s="36" t="s">
        <v>951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26.25" customHeight="1">
      <c r="A35" s="36">
        <v>2010</v>
      </c>
      <c r="B35" s="36" t="s">
        <v>2762</v>
      </c>
      <c r="C35" s="36" t="s">
        <v>2763</v>
      </c>
      <c r="D35" s="36" t="s">
        <v>831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26.25" customHeight="1">
      <c r="A36" s="36">
        <v>2010</v>
      </c>
      <c r="B36" s="36" t="s">
        <v>2764</v>
      </c>
      <c r="C36" s="36" t="s">
        <v>2765</v>
      </c>
      <c r="D36" s="36" t="s">
        <v>1802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26.25" customHeight="1">
      <c r="A37" s="36">
        <v>2010</v>
      </c>
      <c r="B37" s="36" t="s">
        <v>2766</v>
      </c>
      <c r="C37" s="36" t="s">
        <v>2767</v>
      </c>
      <c r="D37" s="36" t="s">
        <v>831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26.25" customHeight="1">
      <c r="A38" s="37"/>
      <c r="B38" s="37"/>
      <c r="C38" s="37"/>
      <c r="D38" s="3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26.25" customHeight="1">
      <c r="A39" s="36">
        <v>2011</v>
      </c>
      <c r="B39" s="36" t="s">
        <v>2768</v>
      </c>
      <c r="C39" s="36" t="s">
        <v>2769</v>
      </c>
      <c r="D39" s="36" t="s">
        <v>2770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26.25" customHeight="1">
      <c r="A40" s="36">
        <v>2011</v>
      </c>
      <c r="B40" s="36" t="s">
        <v>2771</v>
      </c>
      <c r="C40" s="36" t="s">
        <v>2772</v>
      </c>
      <c r="D40" s="36" t="s">
        <v>2773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26.25" customHeight="1">
      <c r="A41" s="36">
        <v>2011</v>
      </c>
      <c r="B41" s="36" t="s">
        <v>2774</v>
      </c>
      <c r="C41" s="36" t="s">
        <v>2775</v>
      </c>
      <c r="D41" s="36" t="s">
        <v>2773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26.25" customHeight="1">
      <c r="A42" s="36">
        <v>2011</v>
      </c>
      <c r="B42" s="36" t="s">
        <v>2776</v>
      </c>
      <c r="C42" s="36" t="s">
        <v>2777</v>
      </c>
      <c r="D42" s="36" t="s">
        <v>1237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26.25" customHeight="1">
      <c r="A43" s="36">
        <v>2011</v>
      </c>
      <c r="B43" s="36" t="s">
        <v>2778</v>
      </c>
      <c r="C43" s="36" t="s">
        <v>2779</v>
      </c>
      <c r="D43" s="36" t="s">
        <v>2770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26.25" customHeight="1">
      <c r="A44" s="37"/>
      <c r="B44" s="37"/>
      <c r="C44" s="37"/>
      <c r="D44" s="37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26.25" customHeight="1">
      <c r="A45" s="36">
        <v>2012</v>
      </c>
      <c r="B45" s="36" t="s">
        <v>2780</v>
      </c>
      <c r="C45" s="36" t="s">
        <v>2781</v>
      </c>
      <c r="D45" s="36" t="s">
        <v>2782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26.25" customHeight="1">
      <c r="A46" s="36">
        <v>2012</v>
      </c>
      <c r="B46" s="36" t="s">
        <v>2783</v>
      </c>
      <c r="C46" s="36" t="s">
        <v>2784</v>
      </c>
      <c r="D46" s="36" t="s">
        <v>2785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26.25" customHeight="1">
      <c r="A47" s="36">
        <v>2012</v>
      </c>
      <c r="B47" s="36" t="s">
        <v>2786</v>
      </c>
      <c r="C47" s="36" t="s">
        <v>2787</v>
      </c>
      <c r="D47" s="36" t="s">
        <v>2785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26.25" customHeight="1">
      <c r="A48" s="36">
        <v>2012</v>
      </c>
      <c r="B48" s="36" t="s">
        <v>2788</v>
      </c>
      <c r="C48" s="36" t="s">
        <v>2789</v>
      </c>
      <c r="D48" s="36" t="s">
        <v>1756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26.25" customHeight="1">
      <c r="A49" s="36">
        <v>2012</v>
      </c>
      <c r="B49" s="36" t="s">
        <v>2790</v>
      </c>
      <c r="C49" s="36" t="s">
        <v>2791</v>
      </c>
      <c r="D49" s="36" t="s">
        <v>1756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26.25" customHeight="1">
      <c r="A50" s="37"/>
      <c r="B50" s="37"/>
      <c r="C50" s="37"/>
      <c r="D50" s="37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26.25" customHeight="1">
      <c r="A51" s="36">
        <v>2014</v>
      </c>
      <c r="B51" s="36" t="s">
        <v>2792</v>
      </c>
      <c r="C51" s="36" t="s">
        <v>2793</v>
      </c>
      <c r="D51" s="36" t="s">
        <v>2794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26.25" customHeight="1">
      <c r="A52" s="36">
        <v>2014</v>
      </c>
      <c r="B52" s="36" t="s">
        <v>2795</v>
      </c>
      <c r="C52" s="36" t="s">
        <v>2796</v>
      </c>
      <c r="D52" s="36" t="s">
        <v>2797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26.25" customHeight="1">
      <c r="A53" s="36">
        <v>2014</v>
      </c>
      <c r="B53" s="36" t="s">
        <v>2798</v>
      </c>
      <c r="C53" s="36" t="s">
        <v>2799</v>
      </c>
      <c r="D53" s="36" t="s">
        <v>2797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26.25" customHeight="1">
      <c r="A54" s="37"/>
      <c r="B54" s="37"/>
      <c r="C54" s="37"/>
      <c r="D54" s="37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26.25" customHeight="1">
      <c r="A55" s="36">
        <v>2015</v>
      </c>
      <c r="B55" s="36" t="s">
        <v>2800</v>
      </c>
      <c r="C55" s="36" t="s">
        <v>2801</v>
      </c>
      <c r="D55" s="36" t="s">
        <v>2797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26.25" customHeight="1">
      <c r="A56" s="36">
        <v>2015</v>
      </c>
      <c r="B56" s="36" t="s">
        <v>2802</v>
      </c>
      <c r="C56" s="36" t="s">
        <v>2803</v>
      </c>
      <c r="D56" s="36" t="s">
        <v>2797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26.25" customHeight="1">
      <c r="A57" s="36">
        <v>2015</v>
      </c>
      <c r="B57" s="36" t="s">
        <v>2804</v>
      </c>
      <c r="C57" s="36" t="s">
        <v>2805</v>
      </c>
      <c r="D57" s="36" t="s">
        <v>2806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26.25" customHeight="1">
      <c r="A58" s="36">
        <v>2015</v>
      </c>
      <c r="B58" s="36" t="s">
        <v>2807</v>
      </c>
      <c r="C58" s="36" t="s">
        <v>2808</v>
      </c>
      <c r="D58" s="36" t="s">
        <v>2806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26.25" customHeight="1">
      <c r="A59" s="37"/>
      <c r="B59" s="37"/>
      <c r="C59" s="37"/>
      <c r="D59" s="37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26.25" customHeight="1">
      <c r="A60" s="36">
        <v>2016</v>
      </c>
      <c r="B60" s="36" t="s">
        <v>2809</v>
      </c>
      <c r="C60" s="36" t="s">
        <v>2810</v>
      </c>
      <c r="D60" s="36" t="s">
        <v>2007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26.25" customHeight="1">
      <c r="A61" s="36">
        <v>2016</v>
      </c>
      <c r="B61" s="36" t="s">
        <v>2809</v>
      </c>
      <c r="C61" s="36" t="s">
        <v>2811</v>
      </c>
      <c r="D61" s="36" t="s">
        <v>2007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26.25" customHeight="1">
      <c r="A62" s="36">
        <v>2016</v>
      </c>
      <c r="B62" s="36" t="s">
        <v>2812</v>
      </c>
      <c r="C62" s="36" t="s">
        <v>2813</v>
      </c>
      <c r="D62" s="36" t="s">
        <v>2814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26.25" customHeight="1">
      <c r="A63" s="36">
        <v>2016</v>
      </c>
      <c r="B63" s="36" t="s">
        <v>2815</v>
      </c>
      <c r="C63" s="36" t="s">
        <v>2816</v>
      </c>
      <c r="D63" s="36" t="s">
        <v>2814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26.25" customHeight="1">
      <c r="A64" s="36">
        <v>2016</v>
      </c>
      <c r="B64" s="36" t="s">
        <v>2817</v>
      </c>
      <c r="C64" s="36" t="s">
        <v>2818</v>
      </c>
      <c r="D64" s="36" t="s">
        <v>2819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26.25" customHeight="1">
      <c r="A65" s="37"/>
      <c r="B65" s="37"/>
      <c r="C65" s="37"/>
      <c r="D65" s="37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26.25" customHeight="1">
      <c r="A66" s="36">
        <v>2017</v>
      </c>
      <c r="B66" s="36" t="s">
        <v>2820</v>
      </c>
      <c r="C66" s="36" t="s">
        <v>2821</v>
      </c>
      <c r="D66" s="36" t="s">
        <v>2822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26.25" customHeight="1">
      <c r="A67" s="36">
        <v>2017</v>
      </c>
      <c r="B67" s="36" t="s">
        <v>2823</v>
      </c>
      <c r="C67" s="36" t="s">
        <v>2824</v>
      </c>
      <c r="D67" s="36" t="s">
        <v>2814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26.25" customHeight="1">
      <c r="A68" s="36">
        <v>2017</v>
      </c>
      <c r="B68" s="36" t="s">
        <v>2825</v>
      </c>
      <c r="C68" s="36" t="s">
        <v>2826</v>
      </c>
      <c r="D68" s="36" t="s">
        <v>2036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26.25" customHeight="1">
      <c r="A69" s="37"/>
      <c r="B69" s="37"/>
      <c r="C69" s="37"/>
      <c r="D69" s="37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26.25" customHeight="1">
      <c r="A70" s="36">
        <v>2018</v>
      </c>
      <c r="B70" s="36" t="s">
        <v>2827</v>
      </c>
      <c r="C70" s="36" t="s">
        <v>2828</v>
      </c>
      <c r="D70" s="36" t="s">
        <v>2582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26.25" customHeight="1">
      <c r="A71" s="36">
        <v>2018</v>
      </c>
      <c r="B71" s="36" t="s">
        <v>2829</v>
      </c>
      <c r="C71" s="36" t="s">
        <v>2830</v>
      </c>
      <c r="D71" s="36" t="s">
        <v>2582</v>
      </c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26.25" customHeight="1">
      <c r="A72" s="36">
        <v>2018</v>
      </c>
      <c r="B72" s="36" t="s">
        <v>2831</v>
      </c>
      <c r="C72" s="36" t="s">
        <v>2832</v>
      </c>
      <c r="D72" s="36" t="s">
        <v>2833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26.25" customHeight="1">
      <c r="A73" s="37"/>
      <c r="B73" s="37"/>
      <c r="C73" s="37"/>
      <c r="D73" s="37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26.25" customHeight="1">
      <c r="A74" s="36">
        <v>2019</v>
      </c>
      <c r="B74" s="36" t="s">
        <v>2834</v>
      </c>
      <c r="C74" s="36" t="s">
        <v>2835</v>
      </c>
      <c r="D74" s="36" t="s">
        <v>2036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26.25" customHeight="1">
      <c r="A75" s="36">
        <v>2019</v>
      </c>
      <c r="B75" s="36" t="s">
        <v>2836</v>
      </c>
      <c r="C75" s="36" t="s">
        <v>2837</v>
      </c>
      <c r="D75" s="36" t="s">
        <v>2036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26.25" customHeight="1">
      <c r="A76" s="37"/>
      <c r="B76" s="37"/>
      <c r="C76" s="37"/>
      <c r="D76" s="37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26.25" customHeight="1">
      <c r="A77" s="36">
        <v>2020</v>
      </c>
      <c r="B77" s="36" t="s">
        <v>2838</v>
      </c>
      <c r="C77" s="36" t="s">
        <v>2839</v>
      </c>
      <c r="D77" s="36" t="s">
        <v>2840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26.25" customHeight="1">
      <c r="A78" s="36">
        <v>2020</v>
      </c>
      <c r="B78" s="36" t="s">
        <v>2841</v>
      </c>
      <c r="C78" s="36" t="s">
        <v>2842</v>
      </c>
      <c r="D78" s="36" t="s">
        <v>2840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26.25" customHeight="1">
      <c r="A79" s="36">
        <v>2020</v>
      </c>
      <c r="B79" s="36" t="s">
        <v>2843</v>
      </c>
      <c r="C79" s="36" t="s">
        <v>2844</v>
      </c>
      <c r="D79" s="36" t="s">
        <v>2845</v>
      </c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26.25" customHeight="1">
      <c r="A80" s="36">
        <v>2020</v>
      </c>
      <c r="B80" s="36" t="s">
        <v>2846</v>
      </c>
      <c r="C80" s="36" t="s">
        <v>2847</v>
      </c>
      <c r="D80" s="36" t="s">
        <v>2845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26.25" customHeight="1">
      <c r="A81" s="38"/>
      <c r="B81" s="38"/>
      <c r="C81" s="38"/>
      <c r="D81" s="38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26.25" customHeight="1">
      <c r="A82" s="38"/>
      <c r="B82" s="38"/>
      <c r="C82" s="38"/>
      <c r="D82" s="38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>
      <c r="A83" s="38"/>
      <c r="B83" s="38"/>
      <c r="C83" s="38"/>
      <c r="D83" s="38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>
      <c r="A84" s="38"/>
      <c r="B84" s="38"/>
      <c r="C84" s="38"/>
      <c r="D84" s="38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>
      <c r="A85" s="38"/>
      <c r="B85" s="38"/>
      <c r="C85" s="38"/>
      <c r="D85" s="38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>
      <c r="A86" s="38"/>
      <c r="B86" s="38"/>
      <c r="C86" s="38"/>
      <c r="D86" s="38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>
      <c r="A87" s="38"/>
      <c r="B87" s="38"/>
      <c r="C87" s="38"/>
      <c r="D87" s="38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>
      <c r="A88" s="38"/>
      <c r="B88" s="38"/>
      <c r="C88" s="38"/>
      <c r="D88" s="38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>
      <c r="A89" s="38"/>
      <c r="B89" s="38"/>
      <c r="C89" s="38"/>
      <c r="D89" s="38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>
      <c r="A90" s="38"/>
      <c r="B90" s="38"/>
      <c r="C90" s="38"/>
      <c r="D90" s="38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>
      <c r="A91" s="38"/>
      <c r="B91" s="38"/>
      <c r="C91" s="38"/>
      <c r="D91" s="38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>
      <c r="A92" s="38"/>
      <c r="B92" s="38"/>
      <c r="C92" s="38"/>
      <c r="D92" s="38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>
      <c r="A93" s="38"/>
      <c r="B93" s="38"/>
      <c r="C93" s="38"/>
      <c r="D93" s="38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>
      <c r="A94" s="38"/>
      <c r="B94" s="38"/>
      <c r="C94" s="38"/>
      <c r="D94" s="38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>
      <c r="A95" s="38"/>
      <c r="B95" s="38"/>
      <c r="C95" s="38"/>
      <c r="D95" s="38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>
      <c r="A96" s="38"/>
      <c r="B96" s="38"/>
      <c r="C96" s="38"/>
      <c r="D96" s="38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>
      <c r="A97" s="38"/>
      <c r="B97" s="38"/>
      <c r="C97" s="38"/>
      <c r="D97" s="38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>
      <c r="A98" s="38"/>
      <c r="B98" s="38"/>
      <c r="C98" s="38"/>
      <c r="D98" s="38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>
      <c r="A99" s="38"/>
      <c r="B99" s="38"/>
      <c r="C99" s="38"/>
      <c r="D99" s="38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>
      <c r="A100" s="38"/>
      <c r="B100" s="38"/>
      <c r="C100" s="38"/>
      <c r="D100" s="38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>
      <c r="A101" s="38"/>
      <c r="B101" s="38"/>
      <c r="C101" s="38"/>
      <c r="D101" s="38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>
      <c r="A102" s="38"/>
      <c r="B102" s="38"/>
      <c r="C102" s="38"/>
      <c r="D102" s="38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>
      <c r="A103" s="38"/>
      <c r="B103" s="38"/>
      <c r="C103" s="38"/>
      <c r="D103" s="38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>
      <c r="A104" s="38"/>
      <c r="B104" s="38"/>
      <c r="C104" s="38"/>
      <c r="D104" s="38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>
      <c r="A105" s="38"/>
      <c r="B105" s="38"/>
      <c r="C105" s="38"/>
      <c r="D105" s="38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>
      <c r="A106" s="38"/>
      <c r="B106" s="38"/>
      <c r="C106" s="38"/>
      <c r="D106" s="38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>
      <c r="A107" s="38"/>
      <c r="B107" s="38"/>
      <c r="C107" s="38"/>
      <c r="D107" s="38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>
      <c r="A108" s="38"/>
      <c r="B108" s="38"/>
      <c r="C108" s="38"/>
      <c r="D108" s="38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>
      <c r="A109" s="38"/>
      <c r="B109" s="38"/>
      <c r="C109" s="38"/>
      <c r="D109" s="38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>
      <c r="A110" s="38"/>
      <c r="B110" s="38"/>
      <c r="C110" s="38"/>
      <c r="D110" s="38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>
      <c r="A111" s="38"/>
      <c r="B111" s="38"/>
      <c r="C111" s="38"/>
      <c r="D111" s="38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>
      <c r="A112" s="38"/>
      <c r="B112" s="38"/>
      <c r="C112" s="38"/>
      <c r="D112" s="38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>
      <c r="A113" s="38"/>
      <c r="B113" s="38"/>
      <c r="C113" s="38"/>
      <c r="D113" s="38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>
      <c r="A114" s="38"/>
      <c r="B114" s="38"/>
      <c r="C114" s="38"/>
      <c r="D114" s="38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>
      <c r="A115" s="38"/>
      <c r="B115" s="38"/>
      <c r="C115" s="38"/>
      <c r="D115" s="38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>
      <c r="A116" s="38"/>
      <c r="B116" s="38"/>
      <c r="C116" s="38"/>
      <c r="D116" s="38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>
      <c r="A117" s="38"/>
      <c r="B117" s="38"/>
      <c r="C117" s="38"/>
      <c r="D117" s="38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>
      <c r="A118" s="38"/>
      <c r="B118" s="38"/>
      <c r="C118" s="38"/>
      <c r="D118" s="38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>
      <c r="A119" s="38"/>
      <c r="B119" s="38"/>
      <c r="C119" s="38"/>
      <c r="D119" s="38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>
      <c r="A120" s="38"/>
      <c r="B120" s="38"/>
      <c r="C120" s="38"/>
      <c r="D120" s="38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>
      <c r="A121" s="38"/>
      <c r="B121" s="38"/>
      <c r="C121" s="38"/>
      <c r="D121" s="38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>
      <c r="A122" s="38"/>
      <c r="B122" s="38"/>
      <c r="C122" s="38"/>
      <c r="D122" s="38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>
      <c r="A123" s="38"/>
      <c r="B123" s="38"/>
      <c r="C123" s="38"/>
      <c r="D123" s="38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>
      <c r="A124" s="38"/>
      <c r="B124" s="38"/>
      <c r="C124" s="38"/>
      <c r="D124" s="38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>
      <c r="A125" s="38"/>
      <c r="B125" s="38"/>
      <c r="C125" s="38"/>
      <c r="D125" s="38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>
      <c r="A126" s="38"/>
      <c r="B126" s="38"/>
      <c r="C126" s="38"/>
      <c r="D126" s="38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>
      <c r="A127" s="38"/>
      <c r="B127" s="38"/>
      <c r="C127" s="38"/>
      <c r="D127" s="38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>
      <c r="A128" s="38"/>
      <c r="B128" s="38"/>
      <c r="C128" s="38"/>
      <c r="D128" s="38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>
      <c r="A129" s="38"/>
      <c r="B129" s="38"/>
      <c r="C129" s="38"/>
      <c r="D129" s="38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>
      <c r="A130" s="38"/>
      <c r="B130" s="38"/>
      <c r="C130" s="38"/>
      <c r="D130" s="38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>
      <c r="A131" s="38"/>
      <c r="B131" s="38"/>
      <c r="C131" s="38"/>
      <c r="D131" s="38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>
      <c r="A132" s="38"/>
      <c r="B132" s="38"/>
      <c r="C132" s="38"/>
      <c r="D132" s="38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>
      <c r="A133" s="38"/>
      <c r="B133" s="38"/>
      <c r="C133" s="38"/>
      <c r="D133" s="38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>
      <c r="A134" s="38"/>
      <c r="B134" s="38"/>
      <c r="C134" s="38"/>
      <c r="D134" s="38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>
      <c r="A135" s="38"/>
      <c r="B135" s="38"/>
      <c r="C135" s="38"/>
      <c r="D135" s="38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>
      <c r="A136" s="38"/>
      <c r="B136" s="38"/>
      <c r="C136" s="38"/>
      <c r="D136" s="38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>
      <c r="A137" s="38"/>
      <c r="B137" s="38"/>
      <c r="C137" s="38"/>
      <c r="D137" s="38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>
      <c r="A138" s="38"/>
      <c r="B138" s="38"/>
      <c r="C138" s="38"/>
      <c r="D138" s="38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>
      <c r="A139" s="38"/>
      <c r="B139" s="38"/>
      <c r="C139" s="38"/>
      <c r="D139" s="38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>
      <c r="A140" s="38"/>
      <c r="B140" s="38"/>
      <c r="C140" s="38"/>
      <c r="D140" s="38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>
      <c r="A141" s="38"/>
      <c r="B141" s="38"/>
      <c r="C141" s="38"/>
      <c r="D141" s="38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>
      <c r="A142" s="38"/>
      <c r="B142" s="38"/>
      <c r="C142" s="38"/>
      <c r="D142" s="38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>
      <c r="A143" s="38"/>
      <c r="B143" s="38"/>
      <c r="C143" s="38"/>
      <c r="D143" s="38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>
      <c r="A144" s="38"/>
      <c r="B144" s="38"/>
      <c r="C144" s="38"/>
      <c r="D144" s="38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>
      <c r="A145" s="38"/>
      <c r="B145" s="38"/>
      <c r="C145" s="38"/>
      <c r="D145" s="38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>
      <c r="A146" s="38"/>
      <c r="B146" s="38"/>
      <c r="C146" s="38"/>
      <c r="D146" s="38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>
      <c r="A147" s="38"/>
      <c r="B147" s="38"/>
      <c r="C147" s="38"/>
      <c r="D147" s="38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>
      <c r="A148" s="38"/>
      <c r="B148" s="38"/>
      <c r="C148" s="38"/>
      <c r="D148" s="38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>
      <c r="A149" s="38"/>
      <c r="B149" s="38"/>
      <c r="C149" s="38"/>
      <c r="D149" s="38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>
      <c r="A150" s="38"/>
      <c r="B150" s="38"/>
      <c r="C150" s="38"/>
      <c r="D150" s="38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>
      <c r="A151" s="38"/>
      <c r="B151" s="38"/>
      <c r="C151" s="38"/>
      <c r="D151" s="38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>
      <c r="A152" s="38"/>
      <c r="B152" s="38"/>
      <c r="C152" s="38"/>
      <c r="D152" s="38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>
      <c r="A153" s="38"/>
      <c r="B153" s="38"/>
      <c r="C153" s="38"/>
      <c r="D153" s="38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>
      <c r="A154" s="38"/>
      <c r="B154" s="38"/>
      <c r="C154" s="38"/>
      <c r="D154" s="38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>
      <c r="A155" s="38"/>
      <c r="B155" s="38"/>
      <c r="C155" s="38"/>
      <c r="D155" s="38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>
      <c r="A156" s="38"/>
      <c r="B156" s="38"/>
      <c r="C156" s="38"/>
      <c r="D156" s="38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>
      <c r="A157" s="38"/>
      <c r="B157" s="38"/>
      <c r="C157" s="38"/>
      <c r="D157" s="38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>
      <c r="A158" s="38"/>
      <c r="B158" s="38"/>
      <c r="C158" s="38"/>
      <c r="D158" s="38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>
      <c r="A159" s="38"/>
      <c r="B159" s="38"/>
      <c r="C159" s="38"/>
      <c r="D159" s="38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>
      <c r="A160" s="38"/>
      <c r="B160" s="38"/>
      <c r="C160" s="38"/>
      <c r="D160" s="38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>
      <c r="A161" s="38"/>
      <c r="B161" s="38"/>
      <c r="C161" s="38"/>
      <c r="D161" s="38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>
      <c r="A162" s="38"/>
      <c r="B162" s="38"/>
      <c r="C162" s="38"/>
      <c r="D162" s="38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>
      <c r="A163" s="38"/>
      <c r="B163" s="38"/>
      <c r="C163" s="38"/>
      <c r="D163" s="38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>
      <c r="A164" s="38"/>
      <c r="B164" s="38"/>
      <c r="C164" s="38"/>
      <c r="D164" s="38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>
      <c r="A165" s="38"/>
      <c r="B165" s="38"/>
      <c r="C165" s="38"/>
      <c r="D165" s="38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>
      <c r="A166" s="38"/>
      <c r="B166" s="38"/>
      <c r="C166" s="38"/>
      <c r="D166" s="38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>
      <c r="A167" s="38"/>
      <c r="B167" s="38"/>
      <c r="C167" s="38"/>
      <c r="D167" s="38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>
      <c r="A168" s="38"/>
      <c r="B168" s="38"/>
      <c r="C168" s="38"/>
      <c r="D168" s="38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>
      <c r="A169" s="38"/>
      <c r="B169" s="38"/>
      <c r="C169" s="38"/>
      <c r="D169" s="38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>
      <c r="A170" s="38"/>
      <c r="B170" s="38"/>
      <c r="C170" s="38"/>
      <c r="D170" s="38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>
      <c r="A171" s="38"/>
      <c r="B171" s="38"/>
      <c r="C171" s="38"/>
      <c r="D171" s="38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>
      <c r="A172" s="38"/>
      <c r="B172" s="38"/>
      <c r="C172" s="38"/>
      <c r="D172" s="38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>
      <c r="A173" s="38"/>
      <c r="B173" s="38"/>
      <c r="C173" s="38"/>
      <c r="D173" s="38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>
      <c r="A174" s="38"/>
      <c r="B174" s="38"/>
      <c r="C174" s="38"/>
      <c r="D174" s="38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>
      <c r="A175" s="38"/>
      <c r="B175" s="38"/>
      <c r="C175" s="38"/>
      <c r="D175" s="38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>
      <c r="A176" s="38"/>
      <c r="B176" s="38"/>
      <c r="C176" s="38"/>
      <c r="D176" s="38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>
      <c r="A177" s="38"/>
      <c r="B177" s="38"/>
      <c r="C177" s="38"/>
      <c r="D177" s="38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>
      <c r="A178" s="38"/>
      <c r="B178" s="38"/>
      <c r="C178" s="38"/>
      <c r="D178" s="38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>
      <c r="A179" s="38"/>
      <c r="B179" s="38"/>
      <c r="C179" s="38"/>
      <c r="D179" s="38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>
      <c r="A180" s="38"/>
      <c r="B180" s="38"/>
      <c r="C180" s="38"/>
      <c r="D180" s="38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>
      <c r="A181" s="38"/>
      <c r="B181" s="38"/>
      <c r="C181" s="38"/>
      <c r="D181" s="38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>
      <c r="A182" s="38"/>
      <c r="B182" s="38"/>
      <c r="C182" s="38"/>
      <c r="D182" s="38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>
      <c r="A183" s="38"/>
      <c r="B183" s="38"/>
      <c r="C183" s="38"/>
      <c r="D183" s="38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>
      <c r="A184" s="38"/>
      <c r="B184" s="38"/>
      <c r="C184" s="38"/>
      <c r="D184" s="38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>
      <c r="A185" s="38"/>
      <c r="B185" s="38"/>
      <c r="C185" s="38"/>
      <c r="D185" s="38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>
      <c r="A186" s="38"/>
      <c r="B186" s="38"/>
      <c r="C186" s="38"/>
      <c r="D186" s="38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>
      <c r="A187" s="38"/>
      <c r="B187" s="38"/>
      <c r="C187" s="38"/>
      <c r="D187" s="38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>
      <c r="A188" s="38"/>
      <c r="B188" s="38"/>
      <c r="C188" s="38"/>
      <c r="D188" s="38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>
      <c r="A189" s="38"/>
      <c r="B189" s="38"/>
      <c r="C189" s="38"/>
      <c r="D189" s="38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>
      <c r="A190" s="38"/>
      <c r="B190" s="38"/>
      <c r="C190" s="38"/>
      <c r="D190" s="38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>
      <c r="A191" s="38"/>
      <c r="B191" s="38"/>
      <c r="C191" s="38"/>
      <c r="D191" s="38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>
      <c r="A192" s="38"/>
      <c r="B192" s="38"/>
      <c r="C192" s="38"/>
      <c r="D192" s="38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>
      <c r="A193" s="38"/>
      <c r="B193" s="38"/>
      <c r="C193" s="38"/>
      <c r="D193" s="38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>
      <c r="A194" s="38"/>
      <c r="B194" s="38"/>
      <c r="C194" s="38"/>
      <c r="D194" s="38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>
      <c r="A195" s="38"/>
      <c r="B195" s="38"/>
      <c r="C195" s="38"/>
      <c r="D195" s="38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>
      <c r="A196" s="38"/>
      <c r="B196" s="38"/>
      <c r="C196" s="38"/>
      <c r="D196" s="38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>
      <c r="A197" s="38"/>
      <c r="B197" s="38"/>
      <c r="C197" s="38"/>
      <c r="D197" s="38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>
      <c r="A198" s="38"/>
      <c r="B198" s="38"/>
      <c r="C198" s="38"/>
      <c r="D198" s="38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>
      <c r="A199" s="38"/>
      <c r="B199" s="38"/>
      <c r="C199" s="38"/>
      <c r="D199" s="38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>
      <c r="A200" s="38"/>
      <c r="B200" s="38"/>
      <c r="C200" s="38"/>
      <c r="D200" s="38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>
      <c r="A201" s="38"/>
      <c r="B201" s="38"/>
      <c r="C201" s="38"/>
      <c r="D201" s="38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>
      <c r="A202" s="38"/>
      <c r="B202" s="38"/>
      <c r="C202" s="38"/>
      <c r="D202" s="38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>
      <c r="A203" s="38"/>
      <c r="B203" s="38"/>
      <c r="C203" s="38"/>
      <c r="D203" s="38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>
      <c r="A204" s="38"/>
      <c r="B204" s="38"/>
      <c r="C204" s="38"/>
      <c r="D204" s="38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>
      <c r="A205" s="38"/>
      <c r="B205" s="38"/>
      <c r="C205" s="38"/>
      <c r="D205" s="38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>
      <c r="A206" s="38"/>
      <c r="B206" s="38"/>
      <c r="C206" s="38"/>
      <c r="D206" s="38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>
      <c r="A207" s="38"/>
      <c r="B207" s="38"/>
      <c r="C207" s="38"/>
      <c r="D207" s="38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>
      <c r="A208" s="38"/>
      <c r="B208" s="38"/>
      <c r="C208" s="38"/>
      <c r="D208" s="38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>
      <c r="A209" s="38"/>
      <c r="B209" s="38"/>
      <c r="C209" s="38"/>
      <c r="D209" s="38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>
      <c r="A210" s="38"/>
      <c r="B210" s="38"/>
      <c r="C210" s="38"/>
      <c r="D210" s="38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>
      <c r="A211" s="38"/>
      <c r="B211" s="38"/>
      <c r="C211" s="38"/>
      <c r="D211" s="38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>
      <c r="A212" s="38"/>
      <c r="B212" s="38"/>
      <c r="C212" s="38"/>
      <c r="D212" s="38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>
      <c r="A213" s="38"/>
      <c r="B213" s="38"/>
      <c r="C213" s="38"/>
      <c r="D213" s="38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>
      <c r="A214" s="38"/>
      <c r="B214" s="38"/>
      <c r="C214" s="38"/>
      <c r="D214" s="38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>
      <c r="A215" s="38"/>
      <c r="B215" s="38"/>
      <c r="C215" s="38"/>
      <c r="D215" s="38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>
      <c r="A216" s="38"/>
      <c r="B216" s="38"/>
      <c r="C216" s="38"/>
      <c r="D216" s="38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>
      <c r="A217" s="38"/>
      <c r="B217" s="38"/>
      <c r="C217" s="38"/>
      <c r="D217" s="38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>
      <c r="A218" s="38"/>
      <c r="B218" s="38"/>
      <c r="C218" s="38"/>
      <c r="D218" s="38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>
      <c r="A219" s="38"/>
      <c r="B219" s="38"/>
      <c r="C219" s="38"/>
      <c r="D219" s="38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>
      <c r="A220" s="38"/>
      <c r="B220" s="38"/>
      <c r="C220" s="38"/>
      <c r="D220" s="38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>
      <c r="A221" s="38"/>
      <c r="B221" s="38"/>
      <c r="C221" s="38"/>
      <c r="D221" s="38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>
      <c r="A222" s="38"/>
      <c r="B222" s="38"/>
      <c r="C222" s="38"/>
      <c r="D222" s="38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>
      <c r="A223" s="38"/>
      <c r="B223" s="38"/>
      <c r="C223" s="38"/>
      <c r="D223" s="38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>
      <c r="A224" s="38"/>
      <c r="B224" s="38"/>
      <c r="C224" s="38"/>
      <c r="D224" s="38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>
      <c r="A225" s="38"/>
      <c r="B225" s="38"/>
      <c r="C225" s="38"/>
      <c r="D225" s="38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>
      <c r="A226" s="38"/>
      <c r="B226" s="38"/>
      <c r="C226" s="38"/>
      <c r="D226" s="38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>
      <c r="A227" s="38"/>
      <c r="B227" s="38"/>
      <c r="C227" s="38"/>
      <c r="D227" s="38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>
      <c r="A228" s="38"/>
      <c r="B228" s="38"/>
      <c r="C228" s="38"/>
      <c r="D228" s="38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>
      <c r="A229" s="38"/>
      <c r="B229" s="38"/>
      <c r="C229" s="38"/>
      <c r="D229" s="38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>
      <c r="A230" s="38"/>
      <c r="B230" s="38"/>
      <c r="C230" s="38"/>
      <c r="D230" s="38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>
      <c r="A231" s="38"/>
      <c r="B231" s="38"/>
      <c r="C231" s="38"/>
      <c r="D231" s="38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>
      <c r="A232" s="38"/>
      <c r="B232" s="38"/>
      <c r="C232" s="38"/>
      <c r="D232" s="38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>
      <c r="A233" s="38"/>
      <c r="B233" s="38"/>
      <c r="C233" s="38"/>
      <c r="D233" s="38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>
      <c r="A234" s="38"/>
      <c r="B234" s="38"/>
      <c r="C234" s="38"/>
      <c r="D234" s="38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>
      <c r="A235" s="38"/>
      <c r="B235" s="38"/>
      <c r="C235" s="38"/>
      <c r="D235" s="38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>
      <c r="A236" s="38"/>
      <c r="B236" s="38"/>
      <c r="C236" s="38"/>
      <c r="D236" s="38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>
      <c r="A237" s="38"/>
      <c r="B237" s="38"/>
      <c r="C237" s="38"/>
      <c r="D237" s="38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>
      <c r="A238" s="38"/>
      <c r="B238" s="38"/>
      <c r="C238" s="38"/>
      <c r="D238" s="38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>
      <c r="A239" s="38"/>
      <c r="B239" s="38"/>
      <c r="C239" s="38"/>
      <c r="D239" s="38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>
      <c r="A240" s="38"/>
      <c r="B240" s="38"/>
      <c r="C240" s="38"/>
      <c r="D240" s="38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>
      <c r="A241" s="38"/>
      <c r="B241" s="38"/>
      <c r="C241" s="38"/>
      <c r="D241" s="38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>
      <c r="A242" s="38"/>
      <c r="B242" s="38"/>
      <c r="C242" s="38"/>
      <c r="D242" s="38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>
      <c r="A243" s="38"/>
      <c r="B243" s="38"/>
      <c r="C243" s="38"/>
      <c r="D243" s="38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>
      <c r="A244" s="38"/>
      <c r="B244" s="38"/>
      <c r="C244" s="38"/>
      <c r="D244" s="38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>
      <c r="A245" s="38"/>
      <c r="B245" s="38"/>
      <c r="C245" s="38"/>
      <c r="D245" s="38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>
      <c r="A246" s="38"/>
      <c r="B246" s="38"/>
      <c r="C246" s="38"/>
      <c r="D246" s="38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>
      <c r="A247" s="38"/>
      <c r="B247" s="38"/>
      <c r="C247" s="38"/>
      <c r="D247" s="38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>
      <c r="A248" s="38"/>
      <c r="B248" s="38"/>
      <c r="C248" s="38"/>
      <c r="D248" s="38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>
      <c r="A249" s="38"/>
      <c r="B249" s="38"/>
      <c r="C249" s="38"/>
      <c r="D249" s="38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>
      <c r="A250" s="38"/>
      <c r="B250" s="38"/>
      <c r="C250" s="38"/>
      <c r="D250" s="38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>
      <c r="A251" s="38"/>
      <c r="B251" s="38"/>
      <c r="C251" s="38"/>
      <c r="D251" s="38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>
      <c r="A252" s="38"/>
      <c r="B252" s="38"/>
      <c r="C252" s="38"/>
      <c r="D252" s="38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>
      <c r="A253" s="38"/>
      <c r="B253" s="38"/>
      <c r="C253" s="38"/>
      <c r="D253" s="38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>
      <c r="A254" s="38"/>
      <c r="B254" s="38"/>
      <c r="C254" s="38"/>
      <c r="D254" s="38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>
      <c r="A255" s="38"/>
      <c r="B255" s="38"/>
      <c r="C255" s="38"/>
      <c r="D255" s="38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>
      <c r="A256" s="38"/>
      <c r="B256" s="38"/>
      <c r="C256" s="38"/>
      <c r="D256" s="38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>
      <c r="A257" s="38"/>
      <c r="B257" s="38"/>
      <c r="C257" s="38"/>
      <c r="D257" s="38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>
      <c r="A258" s="38"/>
      <c r="B258" s="38"/>
      <c r="C258" s="38"/>
      <c r="D258" s="38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>
      <c r="A259" s="38"/>
      <c r="B259" s="38"/>
      <c r="C259" s="38"/>
      <c r="D259" s="38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>
      <c r="A260" s="38"/>
      <c r="B260" s="38"/>
      <c r="C260" s="38"/>
      <c r="D260" s="38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>
      <c r="A261" s="38"/>
      <c r="B261" s="38"/>
      <c r="C261" s="38"/>
      <c r="D261" s="38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>
      <c r="A262" s="38"/>
      <c r="B262" s="38"/>
      <c r="C262" s="38"/>
      <c r="D262" s="38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>
      <c r="A263" s="38"/>
      <c r="B263" s="38"/>
      <c r="C263" s="38"/>
      <c r="D263" s="38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>
      <c r="A264" s="38"/>
      <c r="B264" s="38"/>
      <c r="C264" s="38"/>
      <c r="D264" s="38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>
      <c r="A265" s="38"/>
      <c r="B265" s="38"/>
      <c r="C265" s="38"/>
      <c r="D265" s="38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>
      <c r="A266" s="38"/>
      <c r="B266" s="38"/>
      <c r="C266" s="38"/>
      <c r="D266" s="38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>
      <c r="A267" s="38"/>
      <c r="B267" s="38"/>
      <c r="C267" s="38"/>
      <c r="D267" s="38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>
      <c r="A268" s="38"/>
      <c r="B268" s="38"/>
      <c r="C268" s="38"/>
      <c r="D268" s="38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>
      <c r="A269" s="38"/>
      <c r="B269" s="38"/>
      <c r="C269" s="38"/>
      <c r="D269" s="38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>
      <c r="A270" s="38"/>
      <c r="B270" s="38"/>
      <c r="C270" s="38"/>
      <c r="D270" s="38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>
      <c r="A271" s="38"/>
      <c r="B271" s="38"/>
      <c r="C271" s="38"/>
      <c r="D271" s="38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>
      <c r="A272" s="38"/>
      <c r="B272" s="38"/>
      <c r="C272" s="38"/>
      <c r="D272" s="38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>
      <c r="A273" s="38"/>
      <c r="B273" s="38"/>
      <c r="C273" s="38"/>
      <c r="D273" s="38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>
      <c r="A274" s="38"/>
      <c r="B274" s="38"/>
      <c r="C274" s="38"/>
      <c r="D274" s="38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>
      <c r="A275" s="38"/>
      <c r="B275" s="38"/>
      <c r="C275" s="38"/>
      <c r="D275" s="38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>
      <c r="A276" s="38"/>
      <c r="B276" s="38"/>
      <c r="C276" s="38"/>
      <c r="D276" s="38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>
      <c r="A277" s="38"/>
      <c r="B277" s="38"/>
      <c r="C277" s="38"/>
      <c r="D277" s="38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>
      <c r="A278" s="38"/>
      <c r="B278" s="38"/>
      <c r="C278" s="38"/>
      <c r="D278" s="38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>
      <c r="A279" s="38"/>
      <c r="B279" s="38"/>
      <c r="C279" s="38"/>
      <c r="D279" s="38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>
      <c r="A280" s="38"/>
      <c r="B280" s="38"/>
      <c r="C280" s="38"/>
      <c r="D280" s="38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>
      <c r="A281" s="38"/>
      <c r="B281" s="38"/>
      <c r="C281" s="38"/>
      <c r="D281" s="38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>
      <c r="A282" s="38"/>
      <c r="B282" s="38"/>
      <c r="C282" s="38"/>
      <c r="D282" s="38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>
      <c r="A283" s="38"/>
      <c r="B283" s="38"/>
      <c r="C283" s="38"/>
      <c r="D283" s="38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>
      <c r="A284" s="38"/>
      <c r="B284" s="38"/>
      <c r="C284" s="38"/>
      <c r="D284" s="38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>
      <c r="A285" s="38"/>
      <c r="B285" s="38"/>
      <c r="C285" s="38"/>
      <c r="D285" s="38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>
      <c r="A286" s="38"/>
      <c r="B286" s="38"/>
      <c r="C286" s="38"/>
      <c r="D286" s="38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>
      <c r="A287" s="38"/>
      <c r="B287" s="38"/>
      <c r="C287" s="38"/>
      <c r="D287" s="38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>
      <c r="A288" s="38"/>
      <c r="B288" s="38"/>
      <c r="C288" s="38"/>
      <c r="D288" s="38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>
      <c r="A289" s="38"/>
      <c r="B289" s="38"/>
      <c r="C289" s="38"/>
      <c r="D289" s="38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>
      <c r="A290" s="38"/>
      <c r="B290" s="38"/>
      <c r="C290" s="38"/>
      <c r="D290" s="38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>
      <c r="A291" s="38"/>
      <c r="B291" s="38"/>
      <c r="C291" s="38"/>
      <c r="D291" s="38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>
      <c r="A292" s="38"/>
      <c r="B292" s="38"/>
      <c r="C292" s="38"/>
      <c r="D292" s="38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>
      <c r="A293" s="38"/>
      <c r="B293" s="38"/>
      <c r="C293" s="38"/>
      <c r="D293" s="38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>
      <c r="A294" s="38"/>
      <c r="B294" s="38"/>
      <c r="C294" s="38"/>
      <c r="D294" s="38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>
      <c r="A295" s="38"/>
      <c r="B295" s="38"/>
      <c r="C295" s="38"/>
      <c r="D295" s="38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>
      <c r="A296" s="38"/>
      <c r="B296" s="38"/>
      <c r="C296" s="38"/>
      <c r="D296" s="38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>
      <c r="A297" s="38"/>
      <c r="B297" s="38"/>
      <c r="C297" s="38"/>
      <c r="D297" s="38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>
      <c r="A298" s="38"/>
      <c r="B298" s="38"/>
      <c r="C298" s="38"/>
      <c r="D298" s="38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>
      <c r="A299" s="38"/>
      <c r="B299" s="38"/>
      <c r="C299" s="38"/>
      <c r="D299" s="38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>
      <c r="A300" s="38"/>
      <c r="B300" s="38"/>
      <c r="C300" s="38"/>
      <c r="D300" s="38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>
      <c r="A301" s="38"/>
      <c r="B301" s="38"/>
      <c r="C301" s="38"/>
      <c r="D301" s="38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>
      <c r="A302" s="38"/>
      <c r="B302" s="38"/>
      <c r="C302" s="38"/>
      <c r="D302" s="38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>
      <c r="A303" s="38"/>
      <c r="B303" s="38"/>
      <c r="C303" s="38"/>
      <c r="D303" s="38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>
      <c r="A304" s="38"/>
      <c r="B304" s="38"/>
      <c r="C304" s="38"/>
      <c r="D304" s="38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>
      <c r="A305" s="38"/>
      <c r="B305" s="38"/>
      <c r="C305" s="38"/>
      <c r="D305" s="38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>
      <c r="A306" s="38"/>
      <c r="B306" s="38"/>
      <c r="C306" s="38"/>
      <c r="D306" s="38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>
      <c r="A307" s="38"/>
      <c r="B307" s="38"/>
      <c r="C307" s="38"/>
      <c r="D307" s="38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>
      <c r="A308" s="38"/>
      <c r="B308" s="38"/>
      <c r="C308" s="38"/>
      <c r="D308" s="38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>
      <c r="A309" s="38"/>
      <c r="B309" s="38"/>
      <c r="C309" s="38"/>
      <c r="D309" s="38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>
      <c r="A310" s="38"/>
      <c r="B310" s="38"/>
      <c r="C310" s="38"/>
      <c r="D310" s="38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>
      <c r="A311" s="38"/>
      <c r="B311" s="38"/>
      <c r="C311" s="38"/>
      <c r="D311" s="38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>
      <c r="A312" s="38"/>
      <c r="B312" s="38"/>
      <c r="C312" s="38"/>
      <c r="D312" s="38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>
      <c r="A313" s="38"/>
      <c r="B313" s="38"/>
      <c r="C313" s="38"/>
      <c r="D313" s="38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>
      <c r="A314" s="38"/>
      <c r="B314" s="38"/>
      <c r="C314" s="38"/>
      <c r="D314" s="38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>
      <c r="A315" s="38"/>
      <c r="B315" s="38"/>
      <c r="C315" s="38"/>
      <c r="D315" s="38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>
      <c r="A316" s="38"/>
      <c r="B316" s="38"/>
      <c r="C316" s="38"/>
      <c r="D316" s="38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>
      <c r="A317" s="38"/>
      <c r="B317" s="38"/>
      <c r="C317" s="38"/>
      <c r="D317" s="38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>
      <c r="A318" s="38"/>
      <c r="B318" s="38"/>
      <c r="C318" s="38"/>
      <c r="D318" s="38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>
      <c r="A319" s="38"/>
      <c r="B319" s="38"/>
      <c r="C319" s="38"/>
      <c r="D319" s="38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>
      <c r="A320" s="38"/>
      <c r="B320" s="38"/>
      <c r="C320" s="38"/>
      <c r="D320" s="38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>
      <c r="A321" s="38"/>
      <c r="B321" s="38"/>
      <c r="C321" s="38"/>
      <c r="D321" s="38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>
      <c r="A322" s="38"/>
      <c r="B322" s="38"/>
      <c r="C322" s="38"/>
      <c r="D322" s="38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>
      <c r="A323" s="38"/>
      <c r="B323" s="38"/>
      <c r="C323" s="38"/>
      <c r="D323" s="38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>
      <c r="A324" s="38"/>
      <c r="B324" s="38"/>
      <c r="C324" s="38"/>
      <c r="D324" s="38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>
      <c r="A325" s="38"/>
      <c r="B325" s="38"/>
      <c r="C325" s="38"/>
      <c r="D325" s="38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>
      <c r="A326" s="38"/>
      <c r="B326" s="38"/>
      <c r="C326" s="38"/>
      <c r="D326" s="38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>
      <c r="A327" s="38"/>
      <c r="B327" s="38"/>
      <c r="C327" s="38"/>
      <c r="D327" s="38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>
      <c r="A328" s="38"/>
      <c r="B328" s="38"/>
      <c r="C328" s="38"/>
      <c r="D328" s="38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>
      <c r="A329" s="38"/>
      <c r="B329" s="38"/>
      <c r="C329" s="38"/>
      <c r="D329" s="38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>
      <c r="A330" s="38"/>
      <c r="B330" s="38"/>
      <c r="C330" s="38"/>
      <c r="D330" s="38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>
      <c r="A331" s="38"/>
      <c r="B331" s="38"/>
      <c r="C331" s="38"/>
      <c r="D331" s="38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>
      <c r="A332" s="38"/>
      <c r="B332" s="38"/>
      <c r="C332" s="38"/>
      <c r="D332" s="38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>
      <c r="A333" s="38"/>
      <c r="B333" s="38"/>
      <c r="C333" s="38"/>
      <c r="D333" s="38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>
      <c r="A334" s="38"/>
      <c r="B334" s="38"/>
      <c r="C334" s="38"/>
      <c r="D334" s="38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>
      <c r="A335" s="38"/>
      <c r="B335" s="38"/>
      <c r="C335" s="38"/>
      <c r="D335" s="38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>
      <c r="A336" s="38"/>
      <c r="B336" s="38"/>
      <c r="C336" s="38"/>
      <c r="D336" s="38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>
      <c r="A337" s="38"/>
      <c r="B337" s="38"/>
      <c r="C337" s="38"/>
      <c r="D337" s="38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>
      <c r="A338" s="38"/>
      <c r="B338" s="38"/>
      <c r="C338" s="38"/>
      <c r="D338" s="38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>
      <c r="A339" s="38"/>
      <c r="B339" s="38"/>
      <c r="C339" s="38"/>
      <c r="D339" s="38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>
      <c r="A340" s="38"/>
      <c r="B340" s="38"/>
      <c r="C340" s="38"/>
      <c r="D340" s="38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>
      <c r="A341" s="38"/>
      <c r="B341" s="38"/>
      <c r="C341" s="38"/>
      <c r="D341" s="38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>
      <c r="A342" s="38"/>
      <c r="B342" s="38"/>
      <c r="C342" s="38"/>
      <c r="D342" s="38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>
      <c r="A343" s="38"/>
      <c r="B343" s="38"/>
      <c r="C343" s="38"/>
      <c r="D343" s="38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>
      <c r="A344" s="38"/>
      <c r="B344" s="38"/>
      <c r="C344" s="38"/>
      <c r="D344" s="38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>
      <c r="A345" s="38"/>
      <c r="B345" s="38"/>
      <c r="C345" s="38"/>
      <c r="D345" s="38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>
      <c r="A346" s="38"/>
      <c r="B346" s="38"/>
      <c r="C346" s="38"/>
      <c r="D346" s="38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>
      <c r="A347" s="38"/>
      <c r="B347" s="38"/>
      <c r="C347" s="38"/>
      <c r="D347" s="38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>
      <c r="A348" s="38"/>
      <c r="B348" s="38"/>
      <c r="C348" s="38"/>
      <c r="D348" s="38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>
      <c r="A349" s="38"/>
      <c r="B349" s="38"/>
      <c r="C349" s="38"/>
      <c r="D349" s="38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>
      <c r="A350" s="38"/>
      <c r="B350" s="38"/>
      <c r="C350" s="38"/>
      <c r="D350" s="38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>
      <c r="A351" s="38"/>
      <c r="B351" s="38"/>
      <c r="C351" s="38"/>
      <c r="D351" s="38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>
      <c r="A352" s="38"/>
      <c r="B352" s="38"/>
      <c r="C352" s="38"/>
      <c r="D352" s="38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>
      <c r="A353" s="38"/>
      <c r="B353" s="38"/>
      <c r="C353" s="38"/>
      <c r="D353" s="38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>
      <c r="A354" s="38"/>
      <c r="B354" s="38"/>
      <c r="C354" s="38"/>
      <c r="D354" s="38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>
      <c r="A355" s="38"/>
      <c r="B355" s="38"/>
      <c r="C355" s="38"/>
      <c r="D355" s="38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>
      <c r="A356" s="38"/>
      <c r="B356" s="38"/>
      <c r="C356" s="38"/>
      <c r="D356" s="38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>
      <c r="A357" s="38"/>
      <c r="B357" s="38"/>
      <c r="C357" s="38"/>
      <c r="D357" s="38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>
      <c r="A358" s="38"/>
      <c r="B358" s="38"/>
      <c r="C358" s="38"/>
      <c r="D358" s="38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>
      <c r="A359" s="38"/>
      <c r="B359" s="38"/>
      <c r="C359" s="38"/>
      <c r="D359" s="38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>
      <c r="A360" s="38"/>
      <c r="B360" s="38"/>
      <c r="C360" s="38"/>
      <c r="D360" s="38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>
      <c r="A361" s="38"/>
      <c r="B361" s="38"/>
      <c r="C361" s="38"/>
      <c r="D361" s="38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>
      <c r="A362" s="38"/>
      <c r="B362" s="38"/>
      <c r="C362" s="38"/>
      <c r="D362" s="38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>
      <c r="A363" s="38"/>
      <c r="B363" s="38"/>
      <c r="C363" s="38"/>
      <c r="D363" s="38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>
      <c r="A364" s="38"/>
      <c r="B364" s="38"/>
      <c r="C364" s="38"/>
      <c r="D364" s="38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>
      <c r="A365" s="38"/>
      <c r="B365" s="38"/>
      <c r="C365" s="38"/>
      <c r="D365" s="38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>
      <c r="A366" s="38"/>
      <c r="B366" s="38"/>
      <c r="C366" s="38"/>
      <c r="D366" s="38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>
      <c r="A367" s="38"/>
      <c r="B367" s="38"/>
      <c r="C367" s="38"/>
      <c r="D367" s="38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>
      <c r="A368" s="38"/>
      <c r="B368" s="38"/>
      <c r="C368" s="38"/>
      <c r="D368" s="38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>
      <c r="A369" s="38"/>
      <c r="B369" s="38"/>
      <c r="C369" s="38"/>
      <c r="D369" s="38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>
      <c r="A370" s="38"/>
      <c r="B370" s="38"/>
      <c r="C370" s="38"/>
      <c r="D370" s="38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>
      <c r="A371" s="38"/>
      <c r="B371" s="38"/>
      <c r="C371" s="38"/>
      <c r="D371" s="38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1:26">
      <c r="A372" s="38"/>
      <c r="B372" s="38"/>
      <c r="C372" s="38"/>
      <c r="D372" s="38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1:26">
      <c r="A373" s="38"/>
      <c r="B373" s="38"/>
      <c r="C373" s="38"/>
      <c r="D373" s="38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1:26">
      <c r="A374" s="38"/>
      <c r="B374" s="38"/>
      <c r="C374" s="38"/>
      <c r="D374" s="38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1:26">
      <c r="A375" s="38"/>
      <c r="B375" s="38"/>
      <c r="C375" s="38"/>
      <c r="D375" s="38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1:26">
      <c r="A376" s="38"/>
      <c r="B376" s="38"/>
      <c r="C376" s="38"/>
      <c r="D376" s="38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1:26">
      <c r="A377" s="38"/>
      <c r="B377" s="38"/>
      <c r="C377" s="38"/>
      <c r="D377" s="38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>
      <c r="A378" s="38"/>
      <c r="B378" s="38"/>
      <c r="C378" s="38"/>
      <c r="D378" s="38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>
      <c r="A379" s="38"/>
      <c r="B379" s="38"/>
      <c r="C379" s="38"/>
      <c r="D379" s="38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1:26">
      <c r="A380" s="38"/>
      <c r="B380" s="38"/>
      <c r="C380" s="38"/>
      <c r="D380" s="38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1:26">
      <c r="A381" s="38"/>
      <c r="B381" s="38"/>
      <c r="C381" s="38"/>
      <c r="D381" s="38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>
      <c r="A382" s="38"/>
      <c r="B382" s="38"/>
      <c r="C382" s="38"/>
      <c r="D382" s="38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>
      <c r="A383" s="38"/>
      <c r="B383" s="38"/>
      <c r="C383" s="38"/>
      <c r="D383" s="38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1:26">
      <c r="A384" s="38"/>
      <c r="B384" s="38"/>
      <c r="C384" s="38"/>
      <c r="D384" s="38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1:26">
      <c r="A385" s="38"/>
      <c r="B385" s="38"/>
      <c r="C385" s="38"/>
      <c r="D385" s="38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>
      <c r="A386" s="38"/>
      <c r="B386" s="38"/>
      <c r="C386" s="38"/>
      <c r="D386" s="38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>
      <c r="A387" s="38"/>
      <c r="B387" s="38"/>
      <c r="C387" s="38"/>
      <c r="D387" s="38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>
      <c r="A388" s="38"/>
      <c r="B388" s="38"/>
      <c r="C388" s="38"/>
      <c r="D388" s="38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>
      <c r="A389" s="38"/>
      <c r="B389" s="38"/>
      <c r="C389" s="38"/>
      <c r="D389" s="38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>
      <c r="A390" s="38"/>
      <c r="B390" s="38"/>
      <c r="C390" s="38"/>
      <c r="D390" s="38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>
      <c r="A391" s="38"/>
      <c r="B391" s="38"/>
      <c r="C391" s="38"/>
      <c r="D391" s="38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>
      <c r="A392" s="38"/>
      <c r="B392" s="38"/>
      <c r="C392" s="38"/>
      <c r="D392" s="38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>
      <c r="A393" s="38"/>
      <c r="B393" s="38"/>
      <c r="C393" s="38"/>
      <c r="D393" s="38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>
      <c r="A394" s="38"/>
      <c r="B394" s="38"/>
      <c r="C394" s="38"/>
      <c r="D394" s="38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>
      <c r="A395" s="38"/>
      <c r="B395" s="38"/>
      <c r="C395" s="38"/>
      <c r="D395" s="38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>
      <c r="A396" s="38"/>
      <c r="B396" s="38"/>
      <c r="C396" s="38"/>
      <c r="D396" s="38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1:26">
      <c r="A397" s="38"/>
      <c r="B397" s="38"/>
      <c r="C397" s="38"/>
      <c r="D397" s="38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1:26">
      <c r="A398" s="38"/>
      <c r="B398" s="38"/>
      <c r="C398" s="38"/>
      <c r="D398" s="38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1:26">
      <c r="A399" s="38"/>
      <c r="B399" s="38"/>
      <c r="C399" s="38"/>
      <c r="D399" s="38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1:26">
      <c r="A400" s="38"/>
      <c r="B400" s="38"/>
      <c r="C400" s="38"/>
      <c r="D400" s="38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1:26">
      <c r="A401" s="38"/>
      <c r="B401" s="38"/>
      <c r="C401" s="38"/>
      <c r="D401" s="38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1:26">
      <c r="A402" s="38"/>
      <c r="B402" s="38"/>
      <c r="C402" s="38"/>
      <c r="D402" s="38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>
      <c r="A403" s="38"/>
      <c r="B403" s="38"/>
      <c r="C403" s="38"/>
      <c r="D403" s="38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>
      <c r="A404" s="38"/>
      <c r="B404" s="38"/>
      <c r="C404" s="38"/>
      <c r="D404" s="38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>
      <c r="A405" s="38"/>
      <c r="B405" s="38"/>
      <c r="C405" s="38"/>
      <c r="D405" s="38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1:26">
      <c r="A406" s="38"/>
      <c r="B406" s="38"/>
      <c r="C406" s="38"/>
      <c r="D406" s="38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>
      <c r="A407" s="38"/>
      <c r="B407" s="38"/>
      <c r="C407" s="38"/>
      <c r="D407" s="38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>
      <c r="A408" s="38"/>
      <c r="B408" s="38"/>
      <c r="C408" s="38"/>
      <c r="D408" s="38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1:26">
      <c r="A409" s="38"/>
      <c r="B409" s="38"/>
      <c r="C409" s="38"/>
      <c r="D409" s="38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1:26">
      <c r="A410" s="38"/>
      <c r="B410" s="38"/>
      <c r="C410" s="38"/>
      <c r="D410" s="38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>
      <c r="A411" s="38"/>
      <c r="B411" s="38"/>
      <c r="C411" s="38"/>
      <c r="D411" s="38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>
      <c r="A412" s="38"/>
      <c r="B412" s="38"/>
      <c r="C412" s="38"/>
      <c r="D412" s="38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>
      <c r="A413" s="38"/>
      <c r="B413" s="38"/>
      <c r="C413" s="38"/>
      <c r="D413" s="38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>
      <c r="A414" s="38"/>
      <c r="B414" s="38"/>
      <c r="C414" s="38"/>
      <c r="D414" s="38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>
      <c r="A415" s="38"/>
      <c r="B415" s="38"/>
      <c r="C415" s="38"/>
      <c r="D415" s="38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>
      <c r="A416" s="38"/>
      <c r="B416" s="38"/>
      <c r="C416" s="38"/>
      <c r="D416" s="38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>
      <c r="A417" s="38"/>
      <c r="B417" s="38"/>
      <c r="C417" s="38"/>
      <c r="D417" s="38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>
      <c r="A418" s="38"/>
      <c r="B418" s="38"/>
      <c r="C418" s="38"/>
      <c r="D418" s="38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>
      <c r="A419" s="38"/>
      <c r="B419" s="38"/>
      <c r="C419" s="38"/>
      <c r="D419" s="38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>
      <c r="A420" s="38"/>
      <c r="B420" s="38"/>
      <c r="C420" s="38"/>
      <c r="D420" s="38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>
      <c r="A421" s="38"/>
      <c r="B421" s="38"/>
      <c r="C421" s="38"/>
      <c r="D421" s="38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1:26">
      <c r="A422" s="38"/>
      <c r="B422" s="38"/>
      <c r="C422" s="38"/>
      <c r="D422" s="38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1:26">
      <c r="A423" s="38"/>
      <c r="B423" s="38"/>
      <c r="C423" s="38"/>
      <c r="D423" s="38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1:26">
      <c r="A424" s="38"/>
      <c r="B424" s="38"/>
      <c r="C424" s="38"/>
      <c r="D424" s="38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1:26">
      <c r="A425" s="38"/>
      <c r="B425" s="38"/>
      <c r="C425" s="38"/>
      <c r="D425" s="38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1:26">
      <c r="A426" s="38"/>
      <c r="B426" s="38"/>
      <c r="C426" s="38"/>
      <c r="D426" s="38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1:26">
      <c r="A427" s="38"/>
      <c r="B427" s="38"/>
      <c r="C427" s="38"/>
      <c r="D427" s="38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>
      <c r="A428" s="38"/>
      <c r="B428" s="38"/>
      <c r="C428" s="38"/>
      <c r="D428" s="38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>
      <c r="A429" s="38"/>
      <c r="B429" s="38"/>
      <c r="C429" s="38"/>
      <c r="D429" s="38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1:26">
      <c r="A430" s="38"/>
      <c r="B430" s="38"/>
      <c r="C430" s="38"/>
      <c r="D430" s="38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1:26">
      <c r="A431" s="38"/>
      <c r="B431" s="38"/>
      <c r="C431" s="38"/>
      <c r="D431" s="38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>
      <c r="A432" s="38"/>
      <c r="B432" s="38"/>
      <c r="C432" s="38"/>
      <c r="D432" s="38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>
      <c r="A433" s="38"/>
      <c r="B433" s="38"/>
      <c r="C433" s="38"/>
      <c r="D433" s="38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1:26">
      <c r="A434" s="38"/>
      <c r="B434" s="38"/>
      <c r="C434" s="38"/>
      <c r="D434" s="38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1:26">
      <c r="A435" s="38"/>
      <c r="B435" s="38"/>
      <c r="C435" s="38"/>
      <c r="D435" s="38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>
      <c r="A436" s="38"/>
      <c r="B436" s="38"/>
      <c r="C436" s="38"/>
      <c r="D436" s="38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>
      <c r="A437" s="38"/>
      <c r="B437" s="38"/>
      <c r="C437" s="38"/>
      <c r="D437" s="38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>
      <c r="A438" s="38"/>
      <c r="B438" s="38"/>
      <c r="C438" s="38"/>
      <c r="D438" s="38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>
      <c r="A439" s="38"/>
      <c r="B439" s="38"/>
      <c r="C439" s="38"/>
      <c r="D439" s="38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>
      <c r="A440" s="38"/>
      <c r="B440" s="38"/>
      <c r="C440" s="38"/>
      <c r="D440" s="38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>
      <c r="A441" s="38"/>
      <c r="B441" s="38"/>
      <c r="C441" s="38"/>
      <c r="D441" s="38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>
      <c r="A442" s="38"/>
      <c r="B442" s="38"/>
      <c r="C442" s="38"/>
      <c r="D442" s="38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>
      <c r="A443" s="38"/>
      <c r="B443" s="38"/>
      <c r="C443" s="38"/>
      <c r="D443" s="38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>
      <c r="A444" s="38"/>
      <c r="B444" s="38"/>
      <c r="C444" s="38"/>
      <c r="D444" s="38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>
      <c r="A445" s="38"/>
      <c r="B445" s="38"/>
      <c r="C445" s="38"/>
      <c r="D445" s="38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>
      <c r="A446" s="38"/>
      <c r="B446" s="38"/>
      <c r="C446" s="38"/>
      <c r="D446" s="38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1:26">
      <c r="A447" s="38"/>
      <c r="B447" s="38"/>
      <c r="C447" s="38"/>
      <c r="D447" s="38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1:26">
      <c r="A448" s="38"/>
      <c r="B448" s="38"/>
      <c r="C448" s="38"/>
      <c r="D448" s="38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1:26">
      <c r="A449" s="38"/>
      <c r="B449" s="38"/>
      <c r="C449" s="38"/>
      <c r="D449" s="38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1:26">
      <c r="A450" s="38"/>
      <c r="B450" s="38"/>
      <c r="C450" s="38"/>
      <c r="D450" s="38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1:26">
      <c r="A451" s="38"/>
      <c r="B451" s="38"/>
      <c r="C451" s="38"/>
      <c r="D451" s="38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1:26">
      <c r="A452" s="38"/>
      <c r="B452" s="38"/>
      <c r="C452" s="38"/>
      <c r="D452" s="38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>
      <c r="A453" s="38"/>
      <c r="B453" s="38"/>
      <c r="C453" s="38"/>
      <c r="D453" s="38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>
      <c r="A454" s="38"/>
      <c r="B454" s="38"/>
      <c r="C454" s="38"/>
      <c r="D454" s="38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1:26">
      <c r="A455" s="38"/>
      <c r="B455" s="38"/>
      <c r="C455" s="38"/>
      <c r="D455" s="38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1:26">
      <c r="A456" s="38"/>
      <c r="B456" s="38"/>
      <c r="C456" s="38"/>
      <c r="D456" s="38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>
      <c r="A457" s="38"/>
      <c r="B457" s="38"/>
      <c r="C457" s="38"/>
      <c r="D457" s="38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>
      <c r="A458" s="38"/>
      <c r="B458" s="38"/>
      <c r="C458" s="38"/>
      <c r="D458" s="38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1:26">
      <c r="A459" s="38"/>
      <c r="B459" s="38"/>
      <c r="C459" s="38"/>
      <c r="D459" s="38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1:26">
      <c r="A460" s="38"/>
      <c r="B460" s="38"/>
      <c r="C460" s="38"/>
      <c r="D460" s="38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>
      <c r="A461" s="38"/>
      <c r="B461" s="38"/>
      <c r="C461" s="38"/>
      <c r="D461" s="38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>
      <c r="A462" s="38"/>
      <c r="B462" s="38"/>
      <c r="C462" s="38"/>
      <c r="D462" s="38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>
      <c r="A463" s="38"/>
      <c r="B463" s="38"/>
      <c r="C463" s="38"/>
      <c r="D463" s="38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>
      <c r="A464" s="38"/>
      <c r="B464" s="38"/>
      <c r="C464" s="38"/>
      <c r="D464" s="38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>
      <c r="A465" s="38"/>
      <c r="B465" s="38"/>
      <c r="C465" s="38"/>
      <c r="D465" s="38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>
      <c r="A466" s="38"/>
      <c r="B466" s="38"/>
      <c r="C466" s="38"/>
      <c r="D466" s="38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>
      <c r="A467" s="38"/>
      <c r="B467" s="38"/>
      <c r="C467" s="38"/>
      <c r="D467" s="38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>
      <c r="A468" s="38"/>
      <c r="B468" s="38"/>
      <c r="C468" s="38"/>
      <c r="D468" s="38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>
      <c r="A469" s="38"/>
      <c r="B469" s="38"/>
      <c r="C469" s="38"/>
      <c r="D469" s="38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>
      <c r="A470" s="38"/>
      <c r="B470" s="38"/>
      <c r="C470" s="38"/>
      <c r="D470" s="38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>
      <c r="A471" s="38"/>
      <c r="B471" s="38"/>
      <c r="C471" s="38"/>
      <c r="D471" s="38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1:26">
      <c r="A472" s="38"/>
      <c r="B472" s="38"/>
      <c r="C472" s="38"/>
      <c r="D472" s="38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1:26">
      <c r="A473" s="38"/>
      <c r="B473" s="38"/>
      <c r="C473" s="38"/>
      <c r="D473" s="38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1:26">
      <c r="A474" s="38"/>
      <c r="B474" s="38"/>
      <c r="C474" s="38"/>
      <c r="D474" s="38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1:26">
      <c r="A475" s="38"/>
      <c r="B475" s="38"/>
      <c r="C475" s="38"/>
      <c r="D475" s="38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1:26">
      <c r="A476" s="38"/>
      <c r="B476" s="38"/>
      <c r="C476" s="38"/>
      <c r="D476" s="38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1:26">
      <c r="A477" s="38"/>
      <c r="B477" s="38"/>
      <c r="C477" s="38"/>
      <c r="D477" s="38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>
      <c r="A478" s="38"/>
      <c r="B478" s="38"/>
      <c r="C478" s="38"/>
      <c r="D478" s="38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>
      <c r="A479" s="38"/>
      <c r="B479" s="38"/>
      <c r="C479" s="38"/>
      <c r="D479" s="38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1:26">
      <c r="A480" s="38"/>
      <c r="B480" s="38"/>
      <c r="C480" s="38"/>
      <c r="D480" s="38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1:26">
      <c r="A481" s="38"/>
      <c r="B481" s="38"/>
      <c r="C481" s="38"/>
      <c r="D481" s="38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>
      <c r="A482" s="38"/>
      <c r="B482" s="38"/>
      <c r="C482" s="38"/>
      <c r="D482" s="38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>
      <c r="A483" s="38"/>
      <c r="B483" s="38"/>
      <c r="C483" s="38"/>
      <c r="D483" s="38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1:26">
      <c r="A484" s="38"/>
      <c r="B484" s="38"/>
      <c r="C484" s="38"/>
      <c r="D484" s="38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1:26">
      <c r="A485" s="38"/>
      <c r="B485" s="38"/>
      <c r="C485" s="38"/>
      <c r="D485" s="38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>
      <c r="A486" s="38"/>
      <c r="B486" s="38"/>
      <c r="C486" s="38"/>
      <c r="D486" s="38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>
      <c r="A487" s="38"/>
      <c r="B487" s="38"/>
      <c r="C487" s="38"/>
      <c r="D487" s="38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>
      <c r="A488" s="38"/>
      <c r="B488" s="38"/>
      <c r="C488" s="38"/>
      <c r="D488" s="38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>
      <c r="A489" s="38"/>
      <c r="B489" s="38"/>
      <c r="C489" s="38"/>
      <c r="D489" s="38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>
      <c r="A490" s="38"/>
      <c r="B490" s="38"/>
      <c r="C490" s="38"/>
      <c r="D490" s="38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>
      <c r="A491" s="38"/>
      <c r="B491" s="38"/>
      <c r="C491" s="38"/>
      <c r="D491" s="38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>
      <c r="A492" s="38"/>
      <c r="B492" s="38"/>
      <c r="C492" s="38"/>
      <c r="D492" s="38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>
      <c r="A493" s="38"/>
      <c r="B493" s="38"/>
      <c r="C493" s="38"/>
      <c r="D493" s="38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>
      <c r="A494" s="38"/>
      <c r="B494" s="38"/>
      <c r="C494" s="38"/>
      <c r="D494" s="38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>
      <c r="A495" s="38"/>
      <c r="B495" s="38"/>
      <c r="C495" s="38"/>
      <c r="D495" s="38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>
      <c r="A496" s="38"/>
      <c r="B496" s="38"/>
      <c r="C496" s="38"/>
      <c r="D496" s="38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1:26">
      <c r="A497" s="38"/>
      <c r="B497" s="38"/>
      <c r="C497" s="38"/>
      <c r="D497" s="38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1:26">
      <c r="A498" s="38"/>
      <c r="B498" s="38"/>
      <c r="C498" s="38"/>
      <c r="D498" s="38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1:26">
      <c r="A499" s="38"/>
      <c r="B499" s="38"/>
      <c r="C499" s="38"/>
      <c r="D499" s="38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1:26">
      <c r="A500" s="38"/>
      <c r="B500" s="38"/>
      <c r="C500" s="38"/>
      <c r="D500" s="38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1:26">
      <c r="A501" s="38"/>
      <c r="B501" s="38"/>
      <c r="C501" s="38"/>
      <c r="D501" s="38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1:26">
      <c r="A502" s="38"/>
      <c r="B502" s="38"/>
      <c r="C502" s="38"/>
      <c r="D502" s="38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>
      <c r="A503" s="38"/>
      <c r="B503" s="38"/>
      <c r="C503" s="38"/>
      <c r="D503" s="38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>
      <c r="A504" s="38"/>
      <c r="B504" s="38"/>
      <c r="C504" s="38"/>
      <c r="D504" s="38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1:26">
      <c r="A505" s="38"/>
      <c r="B505" s="38"/>
      <c r="C505" s="38"/>
      <c r="D505" s="38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1:26">
      <c r="A506" s="38"/>
      <c r="B506" s="38"/>
      <c r="C506" s="38"/>
      <c r="D506" s="38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>
      <c r="A507" s="38"/>
      <c r="B507" s="38"/>
      <c r="C507" s="38"/>
      <c r="D507" s="38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>
      <c r="A508" s="38"/>
      <c r="B508" s="38"/>
      <c r="C508" s="38"/>
      <c r="D508" s="38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1:26">
      <c r="A509" s="38"/>
      <c r="B509" s="38"/>
      <c r="C509" s="38"/>
      <c r="D509" s="38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1:26">
      <c r="A510" s="38"/>
      <c r="B510" s="38"/>
      <c r="C510" s="38"/>
      <c r="D510" s="38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>
      <c r="A511" s="38"/>
      <c r="B511" s="38"/>
      <c r="C511" s="38"/>
      <c r="D511" s="38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>
      <c r="A512" s="38"/>
      <c r="B512" s="38"/>
      <c r="C512" s="38"/>
      <c r="D512" s="38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>
      <c r="A513" s="38"/>
      <c r="B513" s="38"/>
      <c r="C513" s="38"/>
      <c r="D513" s="38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>
      <c r="A514" s="38"/>
      <c r="B514" s="38"/>
      <c r="C514" s="38"/>
      <c r="D514" s="38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>
      <c r="A515" s="38"/>
      <c r="B515" s="38"/>
      <c r="C515" s="38"/>
      <c r="D515" s="38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>
      <c r="A516" s="38"/>
      <c r="B516" s="38"/>
      <c r="C516" s="38"/>
      <c r="D516" s="38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>
      <c r="A517" s="38"/>
      <c r="B517" s="38"/>
      <c r="C517" s="38"/>
      <c r="D517" s="38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>
      <c r="A518" s="38"/>
      <c r="B518" s="38"/>
      <c r="C518" s="38"/>
      <c r="D518" s="38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>
      <c r="A519" s="38"/>
      <c r="B519" s="38"/>
      <c r="C519" s="38"/>
      <c r="D519" s="38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>
      <c r="A520" s="38"/>
      <c r="B520" s="38"/>
      <c r="C520" s="38"/>
      <c r="D520" s="38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>
      <c r="A521" s="38"/>
      <c r="B521" s="38"/>
      <c r="C521" s="38"/>
      <c r="D521" s="38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1:26">
      <c r="A522" s="38"/>
      <c r="B522" s="38"/>
      <c r="C522" s="38"/>
      <c r="D522" s="38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1:26">
      <c r="A523" s="38"/>
      <c r="B523" s="38"/>
      <c r="C523" s="38"/>
      <c r="D523" s="38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1:26">
      <c r="A524" s="38"/>
      <c r="B524" s="38"/>
      <c r="C524" s="38"/>
      <c r="D524" s="38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1:26">
      <c r="A525" s="38"/>
      <c r="B525" s="38"/>
      <c r="C525" s="38"/>
      <c r="D525" s="38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1:26">
      <c r="A526" s="38"/>
      <c r="B526" s="38"/>
      <c r="C526" s="38"/>
      <c r="D526" s="38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1:26">
      <c r="A527" s="38"/>
      <c r="B527" s="38"/>
      <c r="C527" s="38"/>
      <c r="D527" s="38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1:26">
      <c r="A528" s="38"/>
      <c r="B528" s="38"/>
      <c r="C528" s="38"/>
      <c r="D528" s="38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1:26">
      <c r="A529" s="38"/>
      <c r="B529" s="38"/>
      <c r="C529" s="38"/>
      <c r="D529" s="38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1:26">
      <c r="A530" s="38"/>
      <c r="B530" s="38"/>
      <c r="C530" s="38"/>
      <c r="D530" s="38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1:26">
      <c r="A531" s="38"/>
      <c r="B531" s="38"/>
      <c r="C531" s="38"/>
      <c r="D531" s="38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1:26">
      <c r="A532" s="38"/>
      <c r="B532" s="38"/>
      <c r="C532" s="38"/>
      <c r="D532" s="38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1:26">
      <c r="A533" s="38"/>
      <c r="B533" s="38"/>
      <c r="C533" s="38"/>
      <c r="D533" s="38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1:26">
      <c r="A534" s="38"/>
      <c r="B534" s="38"/>
      <c r="C534" s="38"/>
      <c r="D534" s="38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1:26">
      <c r="A535" s="38"/>
      <c r="B535" s="38"/>
      <c r="C535" s="38"/>
      <c r="D535" s="38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1:26">
      <c r="A536" s="38"/>
      <c r="B536" s="38"/>
      <c r="C536" s="38"/>
      <c r="D536" s="38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1:26">
      <c r="A537" s="38"/>
      <c r="B537" s="38"/>
      <c r="C537" s="38"/>
      <c r="D537" s="38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1:26">
      <c r="A538" s="38"/>
      <c r="B538" s="38"/>
      <c r="C538" s="38"/>
      <c r="D538" s="38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1:26">
      <c r="A539" s="38"/>
      <c r="B539" s="38"/>
      <c r="C539" s="38"/>
      <c r="D539" s="38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1:26">
      <c r="A540" s="38"/>
      <c r="B540" s="38"/>
      <c r="C540" s="38"/>
      <c r="D540" s="38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1:26">
      <c r="A541" s="38"/>
      <c r="B541" s="38"/>
      <c r="C541" s="38"/>
      <c r="D541" s="38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1:26">
      <c r="A542" s="38"/>
      <c r="B542" s="38"/>
      <c r="C542" s="38"/>
      <c r="D542" s="38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1:26">
      <c r="A543" s="38"/>
      <c r="B543" s="38"/>
      <c r="C543" s="38"/>
      <c r="D543" s="38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1:26">
      <c r="A544" s="38"/>
      <c r="B544" s="38"/>
      <c r="C544" s="38"/>
      <c r="D544" s="38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1:26">
      <c r="A545" s="38"/>
      <c r="B545" s="38"/>
      <c r="C545" s="38"/>
      <c r="D545" s="38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1:26">
      <c r="A546" s="38"/>
      <c r="B546" s="38"/>
      <c r="C546" s="38"/>
      <c r="D546" s="38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1:26">
      <c r="A547" s="38"/>
      <c r="B547" s="38"/>
      <c r="C547" s="38"/>
      <c r="D547" s="38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1:26">
      <c r="A548" s="38"/>
      <c r="B548" s="38"/>
      <c r="C548" s="38"/>
      <c r="D548" s="38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1:26">
      <c r="A549" s="38"/>
      <c r="B549" s="38"/>
      <c r="C549" s="38"/>
      <c r="D549" s="38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1:26">
      <c r="A550" s="38"/>
      <c r="B550" s="38"/>
      <c r="C550" s="38"/>
      <c r="D550" s="38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1:26">
      <c r="A551" s="38"/>
      <c r="B551" s="38"/>
      <c r="C551" s="38"/>
      <c r="D551" s="38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1:26">
      <c r="A552" s="38"/>
      <c r="B552" s="38"/>
      <c r="C552" s="38"/>
      <c r="D552" s="38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1:26">
      <c r="A553" s="38"/>
      <c r="B553" s="38"/>
      <c r="C553" s="38"/>
      <c r="D553" s="38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1:26">
      <c r="A554" s="38"/>
      <c r="B554" s="38"/>
      <c r="C554" s="38"/>
      <c r="D554" s="38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1:26">
      <c r="A555" s="38"/>
      <c r="B555" s="38"/>
      <c r="C555" s="38"/>
      <c r="D555" s="38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1:26">
      <c r="A556" s="38"/>
      <c r="B556" s="38"/>
      <c r="C556" s="38"/>
      <c r="D556" s="38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1:26">
      <c r="A557" s="38"/>
      <c r="B557" s="38"/>
      <c r="C557" s="38"/>
      <c r="D557" s="38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1:26">
      <c r="A558" s="38"/>
      <c r="B558" s="38"/>
      <c r="C558" s="38"/>
      <c r="D558" s="38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1:26">
      <c r="A559" s="38"/>
      <c r="B559" s="38"/>
      <c r="C559" s="38"/>
      <c r="D559" s="38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1:26">
      <c r="A560" s="38"/>
      <c r="B560" s="38"/>
      <c r="C560" s="38"/>
      <c r="D560" s="38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1:26">
      <c r="A561" s="38"/>
      <c r="B561" s="38"/>
      <c r="C561" s="38"/>
      <c r="D561" s="38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1:26">
      <c r="A562" s="38"/>
      <c r="B562" s="38"/>
      <c r="C562" s="38"/>
      <c r="D562" s="38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1:26">
      <c r="A563" s="38"/>
      <c r="B563" s="38"/>
      <c r="C563" s="38"/>
      <c r="D563" s="38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1:26">
      <c r="A564" s="38"/>
      <c r="B564" s="38"/>
      <c r="C564" s="38"/>
      <c r="D564" s="38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1:26">
      <c r="A565" s="38"/>
      <c r="B565" s="38"/>
      <c r="C565" s="38"/>
      <c r="D565" s="38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1:26">
      <c r="A566" s="38"/>
      <c r="B566" s="38"/>
      <c r="C566" s="38"/>
      <c r="D566" s="38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1:26">
      <c r="A567" s="38"/>
      <c r="B567" s="38"/>
      <c r="C567" s="38"/>
      <c r="D567" s="38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1:26">
      <c r="A568" s="38"/>
      <c r="B568" s="38"/>
      <c r="C568" s="38"/>
      <c r="D568" s="38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1:26">
      <c r="A569" s="38"/>
      <c r="B569" s="38"/>
      <c r="C569" s="38"/>
      <c r="D569" s="38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1:26">
      <c r="A570" s="38"/>
      <c r="B570" s="38"/>
      <c r="C570" s="38"/>
      <c r="D570" s="38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1:26">
      <c r="A571" s="38"/>
      <c r="B571" s="38"/>
      <c r="C571" s="38"/>
      <c r="D571" s="38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1:26">
      <c r="A572" s="38"/>
      <c r="B572" s="38"/>
      <c r="C572" s="38"/>
      <c r="D572" s="38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1:26">
      <c r="A573" s="38"/>
      <c r="B573" s="38"/>
      <c r="C573" s="38"/>
      <c r="D573" s="38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1:26">
      <c r="A574" s="38"/>
      <c r="B574" s="38"/>
      <c r="C574" s="38"/>
      <c r="D574" s="38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1:26">
      <c r="A575" s="38"/>
      <c r="B575" s="38"/>
      <c r="C575" s="38"/>
      <c r="D575" s="38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1:26">
      <c r="A576" s="38"/>
      <c r="B576" s="38"/>
      <c r="C576" s="38"/>
      <c r="D576" s="38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1:26">
      <c r="A577" s="38"/>
      <c r="B577" s="38"/>
      <c r="C577" s="38"/>
      <c r="D577" s="38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1:26">
      <c r="A578" s="38"/>
      <c r="B578" s="38"/>
      <c r="C578" s="38"/>
      <c r="D578" s="38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1:26">
      <c r="A579" s="38"/>
      <c r="B579" s="38"/>
      <c r="C579" s="38"/>
      <c r="D579" s="38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1:26">
      <c r="A580" s="38"/>
      <c r="B580" s="38"/>
      <c r="C580" s="38"/>
      <c r="D580" s="38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1:26">
      <c r="A581" s="38"/>
      <c r="B581" s="38"/>
      <c r="C581" s="38"/>
      <c r="D581" s="38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1:26">
      <c r="A582" s="38"/>
      <c r="B582" s="38"/>
      <c r="C582" s="38"/>
      <c r="D582" s="38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1:26">
      <c r="A583" s="38"/>
      <c r="B583" s="38"/>
      <c r="C583" s="38"/>
      <c r="D583" s="38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1:26">
      <c r="A584" s="38"/>
      <c r="B584" s="38"/>
      <c r="C584" s="38"/>
      <c r="D584" s="38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1:26">
      <c r="A585" s="38"/>
      <c r="B585" s="38"/>
      <c r="C585" s="38"/>
      <c r="D585" s="38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1:26">
      <c r="A586" s="38"/>
      <c r="B586" s="38"/>
      <c r="C586" s="38"/>
      <c r="D586" s="38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1:26">
      <c r="A587" s="38"/>
      <c r="B587" s="38"/>
      <c r="C587" s="38"/>
      <c r="D587" s="38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1:26">
      <c r="A588" s="38"/>
      <c r="B588" s="38"/>
      <c r="C588" s="38"/>
      <c r="D588" s="38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1:26">
      <c r="A589" s="38"/>
      <c r="B589" s="38"/>
      <c r="C589" s="38"/>
      <c r="D589" s="38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1:26">
      <c r="A590" s="38"/>
      <c r="B590" s="38"/>
      <c r="C590" s="38"/>
      <c r="D590" s="38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1:26">
      <c r="A591" s="38"/>
      <c r="B591" s="38"/>
      <c r="C591" s="38"/>
      <c r="D591" s="38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1:26">
      <c r="A592" s="38"/>
      <c r="B592" s="38"/>
      <c r="C592" s="38"/>
      <c r="D592" s="38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1:26">
      <c r="A593" s="38"/>
      <c r="B593" s="38"/>
      <c r="C593" s="38"/>
      <c r="D593" s="38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1:26">
      <c r="A594" s="38"/>
      <c r="B594" s="38"/>
      <c r="C594" s="38"/>
      <c r="D594" s="38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1:26">
      <c r="A595" s="38"/>
      <c r="B595" s="38"/>
      <c r="C595" s="38"/>
      <c r="D595" s="38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1:26">
      <c r="A596" s="38"/>
      <c r="B596" s="38"/>
      <c r="C596" s="38"/>
      <c r="D596" s="38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1:26">
      <c r="A597" s="38"/>
      <c r="B597" s="38"/>
      <c r="C597" s="38"/>
      <c r="D597" s="38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1:26">
      <c r="A598" s="38"/>
      <c r="B598" s="38"/>
      <c r="C598" s="38"/>
      <c r="D598" s="38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1:26">
      <c r="A599" s="38"/>
      <c r="B599" s="38"/>
      <c r="C599" s="38"/>
      <c r="D599" s="38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1:26">
      <c r="A600" s="38"/>
      <c r="B600" s="38"/>
      <c r="C600" s="38"/>
      <c r="D600" s="38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1:26">
      <c r="A601" s="38"/>
      <c r="B601" s="38"/>
      <c r="C601" s="38"/>
      <c r="D601" s="38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1:26">
      <c r="A602" s="38"/>
      <c r="B602" s="38"/>
      <c r="C602" s="38"/>
      <c r="D602" s="38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1:26">
      <c r="A603" s="38"/>
      <c r="B603" s="38"/>
      <c r="C603" s="38"/>
      <c r="D603" s="38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1:26">
      <c r="A604" s="38"/>
      <c r="B604" s="38"/>
      <c r="C604" s="38"/>
      <c r="D604" s="38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1:26">
      <c r="A605" s="38"/>
      <c r="B605" s="38"/>
      <c r="C605" s="38"/>
      <c r="D605" s="38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1:26">
      <c r="A606" s="38"/>
      <c r="B606" s="38"/>
      <c r="C606" s="38"/>
      <c r="D606" s="38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1:26">
      <c r="A607" s="38"/>
      <c r="B607" s="38"/>
      <c r="C607" s="38"/>
      <c r="D607" s="38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1:26">
      <c r="A608" s="38"/>
      <c r="B608" s="38"/>
      <c r="C608" s="38"/>
      <c r="D608" s="38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1:26">
      <c r="A609" s="38"/>
      <c r="B609" s="38"/>
      <c r="C609" s="38"/>
      <c r="D609" s="38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1:26">
      <c r="A610" s="38"/>
      <c r="B610" s="38"/>
      <c r="C610" s="38"/>
      <c r="D610" s="38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1:26">
      <c r="A611" s="38"/>
      <c r="B611" s="38"/>
      <c r="C611" s="38"/>
      <c r="D611" s="38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1:26">
      <c r="A612" s="38"/>
      <c r="B612" s="38"/>
      <c r="C612" s="38"/>
      <c r="D612" s="38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1:26">
      <c r="A613" s="38"/>
      <c r="B613" s="38"/>
      <c r="C613" s="38"/>
      <c r="D613" s="38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1:26">
      <c r="A614" s="38"/>
      <c r="B614" s="38"/>
      <c r="C614" s="38"/>
      <c r="D614" s="38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1:26">
      <c r="A615" s="38"/>
      <c r="B615" s="38"/>
      <c r="C615" s="38"/>
      <c r="D615" s="38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1:26">
      <c r="A616" s="38"/>
      <c r="B616" s="38"/>
      <c r="C616" s="38"/>
      <c r="D616" s="38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1:26">
      <c r="A617" s="38"/>
      <c r="B617" s="38"/>
      <c r="C617" s="38"/>
      <c r="D617" s="38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1:26">
      <c r="A618" s="38"/>
      <c r="B618" s="38"/>
      <c r="C618" s="38"/>
      <c r="D618" s="38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1:26">
      <c r="A619" s="38"/>
      <c r="B619" s="38"/>
      <c r="C619" s="38"/>
      <c r="D619" s="38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1:26">
      <c r="A620" s="38"/>
      <c r="B620" s="38"/>
      <c r="C620" s="38"/>
      <c r="D620" s="38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1:26">
      <c r="A621" s="38"/>
      <c r="B621" s="38"/>
      <c r="C621" s="38"/>
      <c r="D621" s="38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1:26">
      <c r="A622" s="38"/>
      <c r="B622" s="38"/>
      <c r="C622" s="38"/>
      <c r="D622" s="38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1:26">
      <c r="A623" s="38"/>
      <c r="B623" s="38"/>
      <c r="C623" s="38"/>
      <c r="D623" s="38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1:26">
      <c r="A624" s="38"/>
      <c r="B624" s="38"/>
      <c r="C624" s="38"/>
      <c r="D624" s="38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1:26">
      <c r="A625" s="38"/>
      <c r="B625" s="38"/>
      <c r="C625" s="38"/>
      <c r="D625" s="38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1:26">
      <c r="A626" s="38"/>
      <c r="B626" s="38"/>
      <c r="C626" s="38"/>
      <c r="D626" s="38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1:26">
      <c r="A627" s="38"/>
      <c r="B627" s="38"/>
      <c r="C627" s="38"/>
      <c r="D627" s="38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1:26">
      <c r="A628" s="38"/>
      <c r="B628" s="38"/>
      <c r="C628" s="38"/>
      <c r="D628" s="38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1:26">
      <c r="A629" s="38"/>
      <c r="B629" s="38"/>
      <c r="C629" s="38"/>
      <c r="D629" s="38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1:26">
      <c r="A630" s="38"/>
      <c r="B630" s="38"/>
      <c r="C630" s="38"/>
      <c r="D630" s="38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1:26">
      <c r="A631" s="38"/>
      <c r="B631" s="38"/>
      <c r="C631" s="38"/>
      <c r="D631" s="38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1:26">
      <c r="A632" s="38"/>
      <c r="B632" s="38"/>
      <c r="C632" s="38"/>
      <c r="D632" s="38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1:26">
      <c r="A633" s="38"/>
      <c r="B633" s="38"/>
      <c r="C633" s="38"/>
      <c r="D633" s="38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1:26">
      <c r="A634" s="38"/>
      <c r="B634" s="38"/>
      <c r="C634" s="38"/>
      <c r="D634" s="38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1:26">
      <c r="A635" s="38"/>
      <c r="B635" s="38"/>
      <c r="C635" s="38"/>
      <c r="D635" s="38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1:26">
      <c r="A636" s="38"/>
      <c r="B636" s="38"/>
      <c r="C636" s="38"/>
      <c r="D636" s="38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1:26">
      <c r="A637" s="38"/>
      <c r="B637" s="38"/>
      <c r="C637" s="38"/>
      <c r="D637" s="38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1:26">
      <c r="A638" s="38"/>
      <c r="B638" s="38"/>
      <c r="C638" s="38"/>
      <c r="D638" s="38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1:26">
      <c r="A639" s="38"/>
      <c r="B639" s="38"/>
      <c r="C639" s="38"/>
      <c r="D639" s="38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1:26">
      <c r="A640" s="38"/>
      <c r="B640" s="38"/>
      <c r="C640" s="38"/>
      <c r="D640" s="38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1:26">
      <c r="A641" s="38"/>
      <c r="B641" s="38"/>
      <c r="C641" s="38"/>
      <c r="D641" s="38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1:26">
      <c r="A642" s="38"/>
      <c r="B642" s="38"/>
      <c r="C642" s="38"/>
      <c r="D642" s="38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1:26">
      <c r="A643" s="38"/>
      <c r="B643" s="38"/>
      <c r="C643" s="38"/>
      <c r="D643" s="38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1:26">
      <c r="A644" s="38"/>
      <c r="B644" s="38"/>
      <c r="C644" s="38"/>
      <c r="D644" s="38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1:26">
      <c r="A645" s="38"/>
      <c r="B645" s="38"/>
      <c r="C645" s="38"/>
      <c r="D645" s="38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1:26">
      <c r="A646" s="38"/>
      <c r="B646" s="38"/>
      <c r="C646" s="38"/>
      <c r="D646" s="38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1:26">
      <c r="A647" s="38"/>
      <c r="B647" s="38"/>
      <c r="C647" s="38"/>
      <c r="D647" s="38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1:26">
      <c r="A648" s="38"/>
      <c r="B648" s="38"/>
      <c r="C648" s="38"/>
      <c r="D648" s="38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1:26">
      <c r="A649" s="38"/>
      <c r="B649" s="38"/>
      <c r="C649" s="38"/>
      <c r="D649" s="38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1:26">
      <c r="A650" s="38"/>
      <c r="B650" s="38"/>
      <c r="C650" s="38"/>
      <c r="D650" s="38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1:26">
      <c r="A651" s="38"/>
      <c r="B651" s="38"/>
      <c r="C651" s="38"/>
      <c r="D651" s="38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1:26">
      <c r="A652" s="38"/>
      <c r="B652" s="38"/>
      <c r="C652" s="38"/>
      <c r="D652" s="38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1:26">
      <c r="A653" s="38"/>
      <c r="B653" s="38"/>
      <c r="C653" s="38"/>
      <c r="D653" s="38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1:26">
      <c r="A654" s="38"/>
      <c r="B654" s="38"/>
      <c r="C654" s="38"/>
      <c r="D654" s="38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1:26">
      <c r="A655" s="38"/>
      <c r="B655" s="38"/>
      <c r="C655" s="38"/>
      <c r="D655" s="38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1:26">
      <c r="A656" s="38"/>
      <c r="B656" s="38"/>
      <c r="C656" s="38"/>
      <c r="D656" s="38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1:26">
      <c r="A657" s="38"/>
      <c r="B657" s="38"/>
      <c r="C657" s="38"/>
      <c r="D657" s="38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1:26">
      <c r="A658" s="38"/>
      <c r="B658" s="38"/>
      <c r="C658" s="38"/>
      <c r="D658" s="38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1:26">
      <c r="A659" s="38"/>
      <c r="B659" s="38"/>
      <c r="C659" s="38"/>
      <c r="D659" s="38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1:26">
      <c r="A660" s="38"/>
      <c r="B660" s="38"/>
      <c r="C660" s="38"/>
      <c r="D660" s="38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1:26">
      <c r="A661" s="38"/>
      <c r="B661" s="38"/>
      <c r="C661" s="38"/>
      <c r="D661" s="38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1:26">
      <c r="A662" s="38"/>
      <c r="B662" s="38"/>
      <c r="C662" s="38"/>
      <c r="D662" s="38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1:26">
      <c r="A663" s="38"/>
      <c r="B663" s="38"/>
      <c r="C663" s="38"/>
      <c r="D663" s="38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1:26">
      <c r="A664" s="38"/>
      <c r="B664" s="38"/>
      <c r="C664" s="38"/>
      <c r="D664" s="38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1:26">
      <c r="A665" s="38"/>
      <c r="B665" s="38"/>
      <c r="C665" s="38"/>
      <c r="D665" s="38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1:26">
      <c r="A666" s="38"/>
      <c r="B666" s="38"/>
      <c r="C666" s="38"/>
      <c r="D666" s="38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1:26">
      <c r="A667" s="38"/>
      <c r="B667" s="38"/>
      <c r="C667" s="38"/>
      <c r="D667" s="38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1:26">
      <c r="A668" s="38"/>
      <c r="B668" s="38"/>
      <c r="C668" s="38"/>
      <c r="D668" s="38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1:26">
      <c r="A669" s="38"/>
      <c r="B669" s="38"/>
      <c r="C669" s="38"/>
      <c r="D669" s="38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1:26">
      <c r="A670" s="38"/>
      <c r="B670" s="38"/>
      <c r="C670" s="38"/>
      <c r="D670" s="38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1:26">
      <c r="A671" s="38"/>
      <c r="B671" s="38"/>
      <c r="C671" s="38"/>
      <c r="D671" s="38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1:26">
      <c r="A672" s="38"/>
      <c r="B672" s="38"/>
      <c r="C672" s="38"/>
      <c r="D672" s="38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1:26">
      <c r="A673" s="38"/>
      <c r="B673" s="38"/>
      <c r="C673" s="38"/>
      <c r="D673" s="38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1:26">
      <c r="A674" s="38"/>
      <c r="B674" s="38"/>
      <c r="C674" s="38"/>
      <c r="D674" s="38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1:26">
      <c r="A675" s="38"/>
      <c r="B675" s="38"/>
      <c r="C675" s="38"/>
      <c r="D675" s="38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1:26">
      <c r="A676" s="38"/>
      <c r="B676" s="38"/>
      <c r="C676" s="38"/>
      <c r="D676" s="38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1:26">
      <c r="A677" s="38"/>
      <c r="B677" s="38"/>
      <c r="C677" s="38"/>
      <c r="D677" s="38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1:26">
      <c r="A678" s="38"/>
      <c r="B678" s="38"/>
      <c r="C678" s="38"/>
      <c r="D678" s="38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1:26">
      <c r="A679" s="38"/>
      <c r="B679" s="38"/>
      <c r="C679" s="38"/>
      <c r="D679" s="38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1:26">
      <c r="A680" s="38"/>
      <c r="B680" s="38"/>
      <c r="C680" s="38"/>
      <c r="D680" s="38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1:26">
      <c r="A681" s="38"/>
      <c r="B681" s="38"/>
      <c r="C681" s="38"/>
      <c r="D681" s="38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1:26">
      <c r="A682" s="38"/>
      <c r="B682" s="38"/>
      <c r="C682" s="38"/>
      <c r="D682" s="38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1:26">
      <c r="A683" s="38"/>
      <c r="B683" s="38"/>
      <c r="C683" s="38"/>
      <c r="D683" s="38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1:26">
      <c r="A684" s="38"/>
      <c r="B684" s="38"/>
      <c r="C684" s="38"/>
      <c r="D684" s="38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1:26">
      <c r="A685" s="38"/>
      <c r="B685" s="38"/>
      <c r="C685" s="38"/>
      <c r="D685" s="38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1:26">
      <c r="A686" s="38"/>
      <c r="B686" s="38"/>
      <c r="C686" s="38"/>
      <c r="D686" s="38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1:26">
      <c r="A687" s="38"/>
      <c r="B687" s="38"/>
      <c r="C687" s="38"/>
      <c r="D687" s="38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1:26">
      <c r="A688" s="38"/>
      <c r="B688" s="38"/>
      <c r="C688" s="38"/>
      <c r="D688" s="38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1:26">
      <c r="A689" s="38"/>
      <c r="B689" s="38"/>
      <c r="C689" s="38"/>
      <c r="D689" s="38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1:26">
      <c r="A690" s="38"/>
      <c r="B690" s="38"/>
      <c r="C690" s="38"/>
      <c r="D690" s="38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1:26">
      <c r="A691" s="38"/>
      <c r="B691" s="38"/>
      <c r="C691" s="38"/>
      <c r="D691" s="38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1:26">
      <c r="A692" s="38"/>
      <c r="B692" s="38"/>
      <c r="C692" s="38"/>
      <c r="D692" s="38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1:26">
      <c r="A693" s="38"/>
      <c r="B693" s="38"/>
      <c r="C693" s="38"/>
      <c r="D693" s="38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1:26">
      <c r="A694" s="38"/>
      <c r="B694" s="38"/>
      <c r="C694" s="38"/>
      <c r="D694" s="38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1:26">
      <c r="A695" s="38"/>
      <c r="B695" s="38"/>
      <c r="C695" s="38"/>
      <c r="D695" s="38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1:26">
      <c r="A696" s="38"/>
      <c r="B696" s="38"/>
      <c r="C696" s="38"/>
      <c r="D696" s="38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1:26">
      <c r="A697" s="38"/>
      <c r="B697" s="38"/>
      <c r="C697" s="38"/>
      <c r="D697" s="38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1:26">
      <c r="A698" s="38"/>
      <c r="B698" s="38"/>
      <c r="C698" s="38"/>
      <c r="D698" s="38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1:26">
      <c r="A699" s="38"/>
      <c r="B699" s="38"/>
      <c r="C699" s="38"/>
      <c r="D699" s="38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1:26">
      <c r="A700" s="38"/>
      <c r="B700" s="38"/>
      <c r="C700" s="38"/>
      <c r="D700" s="38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1:26">
      <c r="A701" s="38"/>
      <c r="B701" s="38"/>
      <c r="C701" s="38"/>
      <c r="D701" s="38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1:26">
      <c r="A702" s="38"/>
      <c r="B702" s="38"/>
      <c r="C702" s="38"/>
      <c r="D702" s="38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1:26">
      <c r="A703" s="38"/>
      <c r="B703" s="38"/>
      <c r="C703" s="38"/>
      <c r="D703" s="38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1:26">
      <c r="A704" s="38"/>
      <c r="B704" s="38"/>
      <c r="C704" s="38"/>
      <c r="D704" s="38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1:26">
      <c r="A705" s="38"/>
      <c r="B705" s="38"/>
      <c r="C705" s="38"/>
      <c r="D705" s="38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1:26">
      <c r="A706" s="38"/>
      <c r="B706" s="38"/>
      <c r="C706" s="38"/>
      <c r="D706" s="38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1:26">
      <c r="A707" s="38"/>
      <c r="B707" s="38"/>
      <c r="C707" s="38"/>
      <c r="D707" s="38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1:26">
      <c r="A708" s="38"/>
      <c r="B708" s="38"/>
      <c r="C708" s="38"/>
      <c r="D708" s="38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1:26">
      <c r="A709" s="38"/>
      <c r="B709" s="38"/>
      <c r="C709" s="38"/>
      <c r="D709" s="38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1:26">
      <c r="A710" s="38"/>
      <c r="B710" s="38"/>
      <c r="C710" s="38"/>
      <c r="D710" s="38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1:26">
      <c r="A711" s="38"/>
      <c r="B711" s="38"/>
      <c r="C711" s="38"/>
      <c r="D711" s="38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1:26">
      <c r="A712" s="38"/>
      <c r="B712" s="38"/>
      <c r="C712" s="38"/>
      <c r="D712" s="38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1:26">
      <c r="A713" s="38"/>
      <c r="B713" s="38"/>
      <c r="C713" s="38"/>
      <c r="D713" s="38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1:26">
      <c r="A714" s="38"/>
      <c r="B714" s="38"/>
      <c r="C714" s="38"/>
      <c r="D714" s="38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1:26">
      <c r="A715" s="38"/>
      <c r="B715" s="38"/>
      <c r="C715" s="38"/>
      <c r="D715" s="38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1:26">
      <c r="A716" s="38"/>
      <c r="B716" s="38"/>
      <c r="C716" s="38"/>
      <c r="D716" s="38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1:26">
      <c r="A717" s="38"/>
      <c r="B717" s="38"/>
      <c r="C717" s="38"/>
      <c r="D717" s="38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1:26">
      <c r="A718" s="38"/>
      <c r="B718" s="38"/>
      <c r="C718" s="38"/>
      <c r="D718" s="38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1:26">
      <c r="A719" s="38"/>
      <c r="B719" s="38"/>
      <c r="C719" s="38"/>
      <c r="D719" s="38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1:26">
      <c r="A720" s="38"/>
      <c r="B720" s="38"/>
      <c r="C720" s="38"/>
      <c r="D720" s="38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1:26">
      <c r="A721" s="38"/>
      <c r="B721" s="38"/>
      <c r="C721" s="38"/>
      <c r="D721" s="38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1:26">
      <c r="A722" s="38"/>
      <c r="B722" s="38"/>
      <c r="C722" s="38"/>
      <c r="D722" s="38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1:26">
      <c r="A723" s="38"/>
      <c r="B723" s="38"/>
      <c r="C723" s="38"/>
      <c r="D723" s="38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1:26">
      <c r="A724" s="38"/>
      <c r="B724" s="38"/>
      <c r="C724" s="38"/>
      <c r="D724" s="38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1:26">
      <c r="A725" s="38"/>
      <c r="B725" s="38"/>
      <c r="C725" s="38"/>
      <c r="D725" s="38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1:26">
      <c r="A726" s="38"/>
      <c r="B726" s="38"/>
      <c r="C726" s="38"/>
      <c r="D726" s="38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1:26">
      <c r="A727" s="38"/>
      <c r="B727" s="38"/>
      <c r="C727" s="38"/>
      <c r="D727" s="38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1:26">
      <c r="A728" s="38"/>
      <c r="B728" s="38"/>
      <c r="C728" s="38"/>
      <c r="D728" s="38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1:26">
      <c r="A729" s="38"/>
      <c r="B729" s="38"/>
      <c r="C729" s="38"/>
      <c r="D729" s="38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1:26">
      <c r="A730" s="38"/>
      <c r="B730" s="38"/>
      <c r="C730" s="38"/>
      <c r="D730" s="38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1:26">
      <c r="A731" s="38"/>
      <c r="B731" s="38"/>
      <c r="C731" s="38"/>
      <c r="D731" s="38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1:26">
      <c r="A732" s="38"/>
      <c r="B732" s="38"/>
      <c r="C732" s="38"/>
      <c r="D732" s="38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1:26">
      <c r="A733" s="38"/>
      <c r="B733" s="38"/>
      <c r="C733" s="38"/>
      <c r="D733" s="38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1:26">
      <c r="A734" s="38"/>
      <c r="B734" s="38"/>
      <c r="C734" s="38"/>
      <c r="D734" s="38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1:26">
      <c r="A735" s="38"/>
      <c r="B735" s="38"/>
      <c r="C735" s="38"/>
      <c r="D735" s="38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1:26">
      <c r="A736" s="38"/>
      <c r="B736" s="38"/>
      <c r="C736" s="38"/>
      <c r="D736" s="38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1:26">
      <c r="A737" s="38"/>
      <c r="B737" s="38"/>
      <c r="C737" s="38"/>
      <c r="D737" s="38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1:26">
      <c r="A738" s="38"/>
      <c r="B738" s="38"/>
      <c r="C738" s="38"/>
      <c r="D738" s="38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1:26">
      <c r="A739" s="38"/>
      <c r="B739" s="38"/>
      <c r="C739" s="38"/>
      <c r="D739" s="38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1:26">
      <c r="A740" s="38"/>
      <c r="B740" s="38"/>
      <c r="C740" s="38"/>
      <c r="D740" s="38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1:26">
      <c r="A741" s="38"/>
      <c r="B741" s="38"/>
      <c r="C741" s="38"/>
      <c r="D741" s="38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1:26">
      <c r="A742" s="38"/>
      <c r="B742" s="38"/>
      <c r="C742" s="38"/>
      <c r="D742" s="38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1:26">
      <c r="A743" s="38"/>
      <c r="B743" s="38"/>
      <c r="C743" s="38"/>
      <c r="D743" s="38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1:26">
      <c r="A744" s="38"/>
      <c r="B744" s="38"/>
      <c r="C744" s="38"/>
      <c r="D744" s="38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1:26">
      <c r="A745" s="38"/>
      <c r="B745" s="38"/>
      <c r="C745" s="38"/>
      <c r="D745" s="38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1:26">
      <c r="A746" s="38"/>
      <c r="B746" s="38"/>
      <c r="C746" s="38"/>
      <c r="D746" s="38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1:26">
      <c r="A747" s="38"/>
      <c r="B747" s="38"/>
      <c r="C747" s="38"/>
      <c r="D747" s="38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1:26">
      <c r="A748" s="38"/>
      <c r="B748" s="38"/>
      <c r="C748" s="38"/>
      <c r="D748" s="38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1:26">
      <c r="A749" s="38"/>
      <c r="B749" s="38"/>
      <c r="C749" s="38"/>
      <c r="D749" s="38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1:26">
      <c r="A750" s="38"/>
      <c r="B750" s="38"/>
      <c r="C750" s="38"/>
      <c r="D750" s="38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1:26">
      <c r="A751" s="38"/>
      <c r="B751" s="38"/>
      <c r="C751" s="38"/>
      <c r="D751" s="38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1:26">
      <c r="A752" s="38"/>
      <c r="B752" s="38"/>
      <c r="C752" s="38"/>
      <c r="D752" s="38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1:26">
      <c r="A753" s="38"/>
      <c r="B753" s="38"/>
      <c r="C753" s="38"/>
      <c r="D753" s="38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1:26">
      <c r="A754" s="38"/>
      <c r="B754" s="38"/>
      <c r="C754" s="38"/>
      <c r="D754" s="38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1:26">
      <c r="A755" s="38"/>
      <c r="B755" s="38"/>
      <c r="C755" s="38"/>
      <c r="D755" s="38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1:26">
      <c r="A756" s="38"/>
      <c r="B756" s="38"/>
      <c r="C756" s="38"/>
      <c r="D756" s="38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1:26">
      <c r="A757" s="38"/>
      <c r="B757" s="38"/>
      <c r="C757" s="38"/>
      <c r="D757" s="38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1:26">
      <c r="A758" s="38"/>
      <c r="B758" s="38"/>
      <c r="C758" s="38"/>
      <c r="D758" s="38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1:26">
      <c r="A759" s="38"/>
      <c r="B759" s="38"/>
      <c r="C759" s="38"/>
      <c r="D759" s="38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1:26">
      <c r="A760" s="38"/>
      <c r="B760" s="38"/>
      <c r="C760" s="38"/>
      <c r="D760" s="38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1:26">
      <c r="A761" s="38"/>
      <c r="B761" s="38"/>
      <c r="C761" s="38"/>
      <c r="D761" s="38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1:26">
      <c r="A762" s="38"/>
      <c r="B762" s="38"/>
      <c r="C762" s="38"/>
      <c r="D762" s="38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1:26">
      <c r="A763" s="38"/>
      <c r="B763" s="38"/>
      <c r="C763" s="38"/>
      <c r="D763" s="38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1:26">
      <c r="A764" s="38"/>
      <c r="B764" s="38"/>
      <c r="C764" s="38"/>
      <c r="D764" s="38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1:26">
      <c r="A765" s="38"/>
      <c r="B765" s="38"/>
      <c r="C765" s="38"/>
      <c r="D765" s="38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1:26">
      <c r="A766" s="38"/>
      <c r="B766" s="38"/>
      <c r="C766" s="38"/>
      <c r="D766" s="38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1:26">
      <c r="A767" s="38"/>
      <c r="B767" s="38"/>
      <c r="C767" s="38"/>
      <c r="D767" s="38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1:26">
      <c r="A768" s="38"/>
      <c r="B768" s="38"/>
      <c r="C768" s="38"/>
      <c r="D768" s="38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1:26">
      <c r="A769" s="38"/>
      <c r="B769" s="38"/>
      <c r="C769" s="38"/>
      <c r="D769" s="38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1:26">
      <c r="A770" s="38"/>
      <c r="B770" s="38"/>
      <c r="C770" s="38"/>
      <c r="D770" s="38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1:26">
      <c r="A771" s="38"/>
      <c r="B771" s="38"/>
      <c r="C771" s="38"/>
      <c r="D771" s="38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1:26">
      <c r="A772" s="38"/>
      <c r="B772" s="38"/>
      <c r="C772" s="38"/>
      <c r="D772" s="38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1:26">
      <c r="A773" s="38"/>
      <c r="B773" s="38"/>
      <c r="C773" s="38"/>
      <c r="D773" s="38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1:26">
      <c r="A774" s="38"/>
      <c r="B774" s="38"/>
      <c r="C774" s="38"/>
      <c r="D774" s="38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1:26">
      <c r="A775" s="38"/>
      <c r="B775" s="38"/>
      <c r="C775" s="38"/>
      <c r="D775" s="38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1:26">
      <c r="A776" s="38"/>
      <c r="B776" s="38"/>
      <c r="C776" s="38"/>
      <c r="D776" s="38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1:26">
      <c r="A777" s="38"/>
      <c r="B777" s="38"/>
      <c r="C777" s="38"/>
      <c r="D777" s="38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1:26">
      <c r="A778" s="38"/>
      <c r="B778" s="38"/>
      <c r="C778" s="38"/>
      <c r="D778" s="38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1:26">
      <c r="A779" s="38"/>
      <c r="B779" s="38"/>
      <c r="C779" s="38"/>
      <c r="D779" s="38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1:26">
      <c r="A780" s="38"/>
      <c r="B780" s="38"/>
      <c r="C780" s="38"/>
      <c r="D780" s="38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1:26">
      <c r="A781" s="38"/>
      <c r="B781" s="38"/>
      <c r="C781" s="38"/>
      <c r="D781" s="38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1:26">
      <c r="A782" s="38"/>
      <c r="B782" s="38"/>
      <c r="C782" s="38"/>
      <c r="D782" s="38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1:26">
      <c r="A783" s="38"/>
      <c r="B783" s="38"/>
      <c r="C783" s="38"/>
      <c r="D783" s="38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1:26">
      <c r="A784" s="38"/>
      <c r="B784" s="38"/>
      <c r="C784" s="38"/>
      <c r="D784" s="38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1:26">
      <c r="A785" s="38"/>
      <c r="B785" s="38"/>
      <c r="C785" s="38"/>
      <c r="D785" s="38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1:26">
      <c r="A786" s="38"/>
      <c r="B786" s="38"/>
      <c r="C786" s="38"/>
      <c r="D786" s="38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1:26">
      <c r="A787" s="38"/>
      <c r="B787" s="38"/>
      <c r="C787" s="38"/>
      <c r="D787" s="38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1:26">
      <c r="A788" s="38"/>
      <c r="B788" s="38"/>
      <c r="C788" s="38"/>
      <c r="D788" s="38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1:26">
      <c r="A789" s="38"/>
      <c r="B789" s="38"/>
      <c r="C789" s="38"/>
      <c r="D789" s="38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1:26">
      <c r="A790" s="38"/>
      <c r="B790" s="38"/>
      <c r="C790" s="38"/>
      <c r="D790" s="38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1:26">
      <c r="A791" s="38"/>
      <c r="B791" s="38"/>
      <c r="C791" s="38"/>
      <c r="D791" s="38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1:26">
      <c r="A792" s="38"/>
      <c r="B792" s="38"/>
      <c r="C792" s="38"/>
      <c r="D792" s="38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1:26">
      <c r="A793" s="38"/>
      <c r="B793" s="38"/>
      <c r="C793" s="38"/>
      <c r="D793" s="38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1:26">
      <c r="A794" s="38"/>
      <c r="B794" s="38"/>
      <c r="C794" s="38"/>
      <c r="D794" s="38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1:26">
      <c r="A795" s="38"/>
      <c r="B795" s="38"/>
      <c r="C795" s="38"/>
      <c r="D795" s="38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1:26">
      <c r="A796" s="38"/>
      <c r="B796" s="38"/>
      <c r="C796" s="38"/>
      <c r="D796" s="38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1:26">
      <c r="A797" s="38"/>
      <c r="B797" s="38"/>
      <c r="C797" s="38"/>
      <c r="D797" s="38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1:26">
      <c r="A798" s="38"/>
      <c r="B798" s="38"/>
      <c r="C798" s="38"/>
      <c r="D798" s="38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1:26">
      <c r="A799" s="38"/>
      <c r="B799" s="38"/>
      <c r="C799" s="38"/>
      <c r="D799" s="38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1:26">
      <c r="A800" s="38"/>
      <c r="B800" s="38"/>
      <c r="C800" s="38"/>
      <c r="D800" s="38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1:26">
      <c r="A801" s="38"/>
      <c r="B801" s="38"/>
      <c r="C801" s="38"/>
      <c r="D801" s="38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1:26">
      <c r="A802" s="38"/>
      <c r="B802" s="38"/>
      <c r="C802" s="38"/>
      <c r="D802" s="38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1:26">
      <c r="A803" s="38"/>
      <c r="B803" s="38"/>
      <c r="C803" s="38"/>
      <c r="D803" s="38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1:26">
      <c r="A804" s="38"/>
      <c r="B804" s="38"/>
      <c r="C804" s="38"/>
      <c r="D804" s="38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1:26">
      <c r="A805" s="38"/>
      <c r="B805" s="38"/>
      <c r="C805" s="38"/>
      <c r="D805" s="38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1:26">
      <c r="A806" s="38"/>
      <c r="B806" s="38"/>
      <c r="C806" s="38"/>
      <c r="D806" s="38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1:26">
      <c r="A807" s="38"/>
      <c r="B807" s="38"/>
      <c r="C807" s="38"/>
      <c r="D807" s="38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1:26">
      <c r="A808" s="38"/>
      <c r="B808" s="38"/>
      <c r="C808" s="38"/>
      <c r="D808" s="38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1:26">
      <c r="A809" s="38"/>
      <c r="B809" s="38"/>
      <c r="C809" s="38"/>
      <c r="D809" s="38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1:26">
      <c r="A810" s="38"/>
      <c r="B810" s="38"/>
      <c r="C810" s="38"/>
      <c r="D810" s="38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1:26">
      <c r="A811" s="38"/>
      <c r="B811" s="38"/>
      <c r="C811" s="38"/>
      <c r="D811" s="38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1:26">
      <c r="A812" s="38"/>
      <c r="B812" s="38"/>
      <c r="C812" s="38"/>
      <c r="D812" s="38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1:26">
      <c r="A813" s="38"/>
      <c r="B813" s="38"/>
      <c r="C813" s="38"/>
      <c r="D813" s="38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1:26">
      <c r="A814" s="38"/>
      <c r="B814" s="38"/>
      <c r="C814" s="38"/>
      <c r="D814" s="38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1:26">
      <c r="A815" s="38"/>
      <c r="B815" s="38"/>
      <c r="C815" s="38"/>
      <c r="D815" s="38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1:26">
      <c r="A816" s="38"/>
      <c r="B816" s="38"/>
      <c r="C816" s="38"/>
      <c r="D816" s="38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1:26">
      <c r="A817" s="38"/>
      <c r="B817" s="38"/>
      <c r="C817" s="38"/>
      <c r="D817" s="38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1:26">
      <c r="A818" s="38"/>
      <c r="B818" s="38"/>
      <c r="C818" s="38"/>
      <c r="D818" s="38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1:26">
      <c r="A819" s="38"/>
      <c r="B819" s="38"/>
      <c r="C819" s="38"/>
      <c r="D819" s="38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1:26">
      <c r="A820" s="38"/>
      <c r="B820" s="38"/>
      <c r="C820" s="38"/>
      <c r="D820" s="38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1:26">
      <c r="A821" s="38"/>
      <c r="B821" s="38"/>
      <c r="C821" s="38"/>
      <c r="D821" s="38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1:26">
      <c r="A822" s="38"/>
      <c r="B822" s="38"/>
      <c r="C822" s="38"/>
      <c r="D822" s="38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1:26">
      <c r="A823" s="38"/>
      <c r="B823" s="38"/>
      <c r="C823" s="38"/>
      <c r="D823" s="38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1:26">
      <c r="A824" s="38"/>
      <c r="B824" s="38"/>
      <c r="C824" s="38"/>
      <c r="D824" s="38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1:26">
      <c r="A825" s="38"/>
      <c r="B825" s="38"/>
      <c r="C825" s="38"/>
      <c r="D825" s="38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1:26">
      <c r="A826" s="38"/>
      <c r="B826" s="38"/>
      <c r="C826" s="38"/>
      <c r="D826" s="38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1:26">
      <c r="A827" s="38"/>
      <c r="B827" s="38"/>
      <c r="C827" s="38"/>
      <c r="D827" s="38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1:26">
      <c r="A828" s="38"/>
      <c r="B828" s="38"/>
      <c r="C828" s="38"/>
      <c r="D828" s="38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1:26">
      <c r="A829" s="38"/>
      <c r="B829" s="38"/>
      <c r="C829" s="38"/>
      <c r="D829" s="38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1:26">
      <c r="A830" s="38"/>
      <c r="B830" s="38"/>
      <c r="C830" s="38"/>
      <c r="D830" s="38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1:26">
      <c r="A831" s="38"/>
      <c r="B831" s="38"/>
      <c r="C831" s="38"/>
      <c r="D831" s="38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1:26">
      <c r="A832" s="38"/>
      <c r="B832" s="38"/>
      <c r="C832" s="38"/>
      <c r="D832" s="38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1:26">
      <c r="A833" s="38"/>
      <c r="B833" s="38"/>
      <c r="C833" s="38"/>
      <c r="D833" s="38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1:26">
      <c r="A834" s="38"/>
      <c r="B834" s="38"/>
      <c r="C834" s="38"/>
      <c r="D834" s="38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1:26">
      <c r="A835" s="38"/>
      <c r="B835" s="38"/>
      <c r="C835" s="38"/>
      <c r="D835" s="38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1:26">
      <c r="A836" s="38"/>
      <c r="B836" s="38"/>
      <c r="C836" s="38"/>
      <c r="D836" s="38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1:26">
      <c r="A837" s="38"/>
      <c r="B837" s="38"/>
      <c r="C837" s="38"/>
      <c r="D837" s="38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1:26">
      <c r="A838" s="38"/>
      <c r="B838" s="38"/>
      <c r="C838" s="38"/>
      <c r="D838" s="38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1:26">
      <c r="A839" s="38"/>
      <c r="B839" s="38"/>
      <c r="C839" s="38"/>
      <c r="D839" s="38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1:26">
      <c r="A840" s="38"/>
      <c r="B840" s="38"/>
      <c r="C840" s="38"/>
      <c r="D840" s="38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1:26">
      <c r="A841" s="38"/>
      <c r="B841" s="38"/>
      <c r="C841" s="38"/>
      <c r="D841" s="38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1:26">
      <c r="A842" s="38"/>
      <c r="B842" s="38"/>
      <c r="C842" s="38"/>
      <c r="D842" s="38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1:26">
      <c r="A843" s="38"/>
      <c r="B843" s="38"/>
      <c r="C843" s="38"/>
      <c r="D843" s="38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1:26">
      <c r="A844" s="38"/>
      <c r="B844" s="38"/>
      <c r="C844" s="38"/>
      <c r="D844" s="38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1:26">
      <c r="A845" s="38"/>
      <c r="B845" s="38"/>
      <c r="C845" s="38"/>
      <c r="D845" s="38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1:26">
      <c r="A846" s="38"/>
      <c r="B846" s="38"/>
      <c r="C846" s="38"/>
      <c r="D846" s="38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1:26">
      <c r="A847" s="38"/>
      <c r="B847" s="38"/>
      <c r="C847" s="38"/>
      <c r="D847" s="38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1:26">
      <c r="A848" s="38"/>
      <c r="B848" s="38"/>
      <c r="C848" s="38"/>
      <c r="D848" s="38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1:26">
      <c r="A849" s="38"/>
      <c r="B849" s="38"/>
      <c r="C849" s="38"/>
      <c r="D849" s="38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1:26">
      <c r="A850" s="38"/>
      <c r="B850" s="38"/>
      <c r="C850" s="38"/>
      <c r="D850" s="38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1:26">
      <c r="A851" s="38"/>
      <c r="B851" s="38"/>
      <c r="C851" s="38"/>
      <c r="D851" s="38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1:26">
      <c r="A852" s="38"/>
      <c r="B852" s="38"/>
      <c r="C852" s="38"/>
      <c r="D852" s="38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1:26">
      <c r="A853" s="38"/>
      <c r="B853" s="38"/>
      <c r="C853" s="38"/>
      <c r="D853" s="38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1:26">
      <c r="A854" s="38"/>
      <c r="B854" s="38"/>
      <c r="C854" s="38"/>
      <c r="D854" s="38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1:26">
      <c r="A855" s="38"/>
      <c r="B855" s="38"/>
      <c r="C855" s="38"/>
      <c r="D855" s="38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1:26">
      <c r="A856" s="38"/>
      <c r="B856" s="38"/>
      <c r="C856" s="38"/>
      <c r="D856" s="38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1:26">
      <c r="A857" s="38"/>
      <c r="B857" s="38"/>
      <c r="C857" s="38"/>
      <c r="D857" s="38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1:26">
      <c r="A858" s="38"/>
      <c r="B858" s="38"/>
      <c r="C858" s="38"/>
      <c r="D858" s="38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1:26">
      <c r="A859" s="38"/>
      <c r="B859" s="38"/>
      <c r="C859" s="38"/>
      <c r="D859" s="38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1:26">
      <c r="A860" s="38"/>
      <c r="B860" s="38"/>
      <c r="C860" s="38"/>
      <c r="D860" s="38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1:26">
      <c r="A861" s="38"/>
      <c r="B861" s="38"/>
      <c r="C861" s="38"/>
      <c r="D861" s="38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1:26">
      <c r="A862" s="38"/>
      <c r="B862" s="38"/>
      <c r="C862" s="38"/>
      <c r="D862" s="38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1:26">
      <c r="A863" s="38"/>
      <c r="B863" s="38"/>
      <c r="C863" s="38"/>
      <c r="D863" s="38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1:26">
      <c r="A864" s="38"/>
      <c r="B864" s="38"/>
      <c r="C864" s="38"/>
      <c r="D864" s="38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1:26">
      <c r="A865" s="38"/>
      <c r="B865" s="38"/>
      <c r="C865" s="38"/>
      <c r="D865" s="38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1:26">
      <c r="A866" s="38"/>
      <c r="B866" s="38"/>
      <c r="C866" s="38"/>
      <c r="D866" s="38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1:26">
      <c r="A867" s="38"/>
      <c r="B867" s="38"/>
      <c r="C867" s="38"/>
      <c r="D867" s="38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1:26">
      <c r="A868" s="38"/>
      <c r="B868" s="38"/>
      <c r="C868" s="38"/>
      <c r="D868" s="38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1:26">
      <c r="A869" s="38"/>
      <c r="B869" s="38"/>
      <c r="C869" s="38"/>
      <c r="D869" s="38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1:26">
      <c r="A870" s="38"/>
      <c r="B870" s="38"/>
      <c r="C870" s="38"/>
      <c r="D870" s="38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1:26">
      <c r="A871" s="38"/>
      <c r="B871" s="38"/>
      <c r="C871" s="38"/>
      <c r="D871" s="38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1:26">
      <c r="A872" s="38"/>
      <c r="B872" s="38"/>
      <c r="C872" s="38"/>
      <c r="D872" s="38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1:26">
      <c r="A873" s="38"/>
      <c r="B873" s="38"/>
      <c r="C873" s="38"/>
      <c r="D873" s="38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1:26">
      <c r="A874" s="38"/>
      <c r="B874" s="38"/>
      <c r="C874" s="38"/>
      <c r="D874" s="38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1:26">
      <c r="A875" s="38"/>
      <c r="B875" s="38"/>
      <c r="C875" s="38"/>
      <c r="D875" s="38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1:26">
      <c r="A876" s="38"/>
      <c r="B876" s="38"/>
      <c r="C876" s="38"/>
      <c r="D876" s="38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1:26">
      <c r="A877" s="38"/>
      <c r="B877" s="38"/>
      <c r="C877" s="38"/>
      <c r="D877" s="38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1:26">
      <c r="A878" s="38"/>
      <c r="B878" s="38"/>
      <c r="C878" s="38"/>
      <c r="D878" s="38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1:26">
      <c r="A879" s="38"/>
      <c r="B879" s="38"/>
      <c r="C879" s="38"/>
      <c r="D879" s="38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1:26">
      <c r="A880" s="38"/>
      <c r="B880" s="38"/>
      <c r="C880" s="38"/>
      <c r="D880" s="38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1:26">
      <c r="A881" s="38"/>
      <c r="B881" s="38"/>
      <c r="C881" s="38"/>
      <c r="D881" s="38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1:26">
      <c r="A882" s="38"/>
      <c r="B882" s="38"/>
      <c r="C882" s="38"/>
      <c r="D882" s="38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1:26">
      <c r="A883" s="38"/>
      <c r="B883" s="38"/>
      <c r="C883" s="38"/>
      <c r="D883" s="38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1:26">
      <c r="A884" s="38"/>
      <c r="B884" s="38"/>
      <c r="C884" s="38"/>
      <c r="D884" s="38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1:26">
      <c r="A885" s="38"/>
      <c r="B885" s="38"/>
      <c r="C885" s="38"/>
      <c r="D885" s="38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1:26">
      <c r="A886" s="38"/>
      <c r="B886" s="38"/>
      <c r="C886" s="38"/>
      <c r="D886" s="38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1:26">
      <c r="A887" s="38"/>
      <c r="B887" s="38"/>
      <c r="C887" s="38"/>
      <c r="D887" s="38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1:26">
      <c r="A888" s="38"/>
      <c r="B888" s="38"/>
      <c r="C888" s="38"/>
      <c r="D888" s="38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1:26">
      <c r="A889" s="38"/>
      <c r="B889" s="38"/>
      <c r="C889" s="38"/>
      <c r="D889" s="38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1:26">
      <c r="A890" s="38"/>
      <c r="B890" s="38"/>
      <c r="C890" s="38"/>
      <c r="D890" s="38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1:26">
      <c r="A891" s="38"/>
      <c r="B891" s="38"/>
      <c r="C891" s="38"/>
      <c r="D891" s="38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1:26">
      <c r="A892" s="38"/>
      <c r="B892" s="38"/>
      <c r="C892" s="38"/>
      <c r="D892" s="38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1:26">
      <c r="A893" s="38"/>
      <c r="B893" s="38"/>
      <c r="C893" s="38"/>
      <c r="D893" s="38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1:26">
      <c r="A894" s="38"/>
      <c r="B894" s="38"/>
      <c r="C894" s="38"/>
      <c r="D894" s="38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1:26">
      <c r="A895" s="38"/>
      <c r="B895" s="38"/>
      <c r="C895" s="38"/>
      <c r="D895" s="38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1:26">
      <c r="A896" s="38"/>
      <c r="B896" s="38"/>
      <c r="C896" s="38"/>
      <c r="D896" s="38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1:26">
      <c r="A897" s="38"/>
      <c r="B897" s="38"/>
      <c r="C897" s="38"/>
      <c r="D897" s="38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1:26">
      <c r="A898" s="38"/>
      <c r="B898" s="38"/>
      <c r="C898" s="38"/>
      <c r="D898" s="38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1:26">
      <c r="A899" s="38"/>
      <c r="B899" s="38"/>
      <c r="C899" s="38"/>
      <c r="D899" s="38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1:26">
      <c r="A900" s="38"/>
      <c r="B900" s="38"/>
      <c r="C900" s="38"/>
      <c r="D900" s="38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1:26">
      <c r="A901" s="38"/>
      <c r="B901" s="38"/>
      <c r="C901" s="38"/>
      <c r="D901" s="38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1:26">
      <c r="A902" s="38"/>
      <c r="B902" s="38"/>
      <c r="C902" s="38"/>
      <c r="D902" s="38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1:26">
      <c r="A903" s="38"/>
      <c r="B903" s="38"/>
      <c r="C903" s="38"/>
      <c r="D903" s="38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1:26">
      <c r="A904" s="38"/>
      <c r="B904" s="38"/>
      <c r="C904" s="38"/>
      <c r="D904" s="38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1:26">
      <c r="A905" s="38"/>
      <c r="B905" s="38"/>
      <c r="C905" s="38"/>
      <c r="D905" s="38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1:26">
      <c r="A906" s="38"/>
      <c r="B906" s="38"/>
      <c r="C906" s="38"/>
      <c r="D906" s="38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1:26">
      <c r="A907" s="38"/>
      <c r="B907" s="38"/>
      <c r="C907" s="38"/>
      <c r="D907" s="38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1:26">
      <c r="A908" s="38"/>
      <c r="B908" s="38"/>
      <c r="C908" s="38"/>
      <c r="D908" s="38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1:26">
      <c r="A909" s="38"/>
      <c r="B909" s="38"/>
      <c r="C909" s="38"/>
      <c r="D909" s="38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1:26">
      <c r="A910" s="38"/>
      <c r="B910" s="38"/>
      <c r="C910" s="38"/>
      <c r="D910" s="38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1:26">
      <c r="A911" s="38"/>
      <c r="B911" s="38"/>
      <c r="C911" s="38"/>
      <c r="D911" s="38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1:26">
      <c r="A912" s="38"/>
      <c r="B912" s="38"/>
      <c r="C912" s="38"/>
      <c r="D912" s="38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1:26">
      <c r="A913" s="38"/>
      <c r="B913" s="38"/>
      <c r="C913" s="38"/>
      <c r="D913" s="38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1:26">
      <c r="A914" s="38"/>
      <c r="B914" s="38"/>
      <c r="C914" s="38"/>
      <c r="D914" s="38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1:26">
      <c r="A915" s="38"/>
      <c r="B915" s="38"/>
      <c r="C915" s="38"/>
      <c r="D915" s="38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1:26">
      <c r="A916" s="38"/>
      <c r="B916" s="38"/>
      <c r="C916" s="38"/>
      <c r="D916" s="38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1:26">
      <c r="A917" s="38"/>
      <c r="B917" s="38"/>
      <c r="C917" s="38"/>
      <c r="D917" s="38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1:26">
      <c r="A918" s="38"/>
      <c r="B918" s="38"/>
      <c r="C918" s="38"/>
      <c r="D918" s="38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1:26">
      <c r="A919" s="38"/>
      <c r="B919" s="38"/>
      <c r="C919" s="38"/>
      <c r="D919" s="38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1:26">
      <c r="A920" s="38"/>
      <c r="B920" s="38"/>
      <c r="C920" s="38"/>
      <c r="D920" s="38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1:26">
      <c r="A921" s="38"/>
      <c r="B921" s="38"/>
      <c r="C921" s="38"/>
      <c r="D921" s="38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1:26">
      <c r="A922" s="38"/>
      <c r="B922" s="38"/>
      <c r="C922" s="38"/>
      <c r="D922" s="38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1:26">
      <c r="A923" s="38"/>
      <c r="B923" s="38"/>
      <c r="C923" s="38"/>
      <c r="D923" s="38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1:26">
      <c r="A924" s="38"/>
      <c r="B924" s="38"/>
      <c r="C924" s="38"/>
      <c r="D924" s="38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1:26">
      <c r="A925" s="38"/>
      <c r="B925" s="38"/>
      <c r="C925" s="38"/>
      <c r="D925" s="38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1:26">
      <c r="A926" s="38"/>
      <c r="B926" s="38"/>
      <c r="C926" s="38"/>
      <c r="D926" s="38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1:26">
      <c r="A927" s="38"/>
      <c r="B927" s="38"/>
      <c r="C927" s="38"/>
      <c r="D927" s="38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1:26">
      <c r="A928" s="38"/>
      <c r="B928" s="38"/>
      <c r="C928" s="38"/>
      <c r="D928" s="38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1:26">
      <c r="A929" s="38"/>
      <c r="B929" s="38"/>
      <c r="C929" s="38"/>
      <c r="D929" s="38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1:26">
      <c r="A930" s="38"/>
      <c r="B930" s="38"/>
      <c r="C930" s="38"/>
      <c r="D930" s="38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1:26">
      <c r="A931" s="38"/>
      <c r="B931" s="38"/>
      <c r="C931" s="38"/>
      <c r="D931" s="38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1:26">
      <c r="A932" s="38"/>
      <c r="B932" s="38"/>
      <c r="C932" s="38"/>
      <c r="D932" s="38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1:26">
      <c r="A933" s="38"/>
      <c r="B933" s="38"/>
      <c r="C933" s="38"/>
      <c r="D933" s="38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1:26">
      <c r="A934" s="38"/>
      <c r="B934" s="38"/>
      <c r="C934" s="38"/>
      <c r="D934" s="38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1:26">
      <c r="A935" s="38"/>
      <c r="B935" s="38"/>
      <c r="C935" s="38"/>
      <c r="D935" s="38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1:26">
      <c r="A936" s="38"/>
      <c r="B936" s="38"/>
      <c r="C936" s="38"/>
      <c r="D936" s="38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1:26">
      <c r="A937" s="38"/>
      <c r="B937" s="38"/>
      <c r="C937" s="38"/>
      <c r="D937" s="38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1:26">
      <c r="A938" s="38"/>
      <c r="B938" s="38"/>
      <c r="C938" s="38"/>
      <c r="D938" s="38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1:26">
      <c r="A939" s="38"/>
      <c r="B939" s="38"/>
      <c r="C939" s="38"/>
      <c r="D939" s="38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1:26">
      <c r="A940" s="38"/>
      <c r="B940" s="38"/>
      <c r="C940" s="38"/>
      <c r="D940" s="38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1:26">
      <c r="A941" s="38"/>
      <c r="B941" s="38"/>
      <c r="C941" s="38"/>
      <c r="D941" s="38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1:26">
      <c r="A942" s="38"/>
      <c r="B942" s="38"/>
      <c r="C942" s="38"/>
      <c r="D942" s="38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1:26">
      <c r="A943" s="38"/>
      <c r="B943" s="38"/>
      <c r="C943" s="38"/>
      <c r="D943" s="38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1:26">
      <c r="A944" s="38"/>
      <c r="B944" s="38"/>
      <c r="C944" s="38"/>
      <c r="D944" s="38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1:26">
      <c r="A945" s="38"/>
      <c r="B945" s="38"/>
      <c r="C945" s="38"/>
      <c r="D945" s="38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1:26">
      <c r="A946" s="38"/>
      <c r="B946" s="38"/>
      <c r="C946" s="38"/>
      <c r="D946" s="38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1:26">
      <c r="A947" s="38"/>
      <c r="B947" s="38"/>
      <c r="C947" s="38"/>
      <c r="D947" s="38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1:26">
      <c r="A948" s="38"/>
      <c r="B948" s="38"/>
      <c r="C948" s="38"/>
      <c r="D948" s="38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1:26">
      <c r="A949" s="38"/>
      <c r="B949" s="38"/>
      <c r="C949" s="38"/>
      <c r="D949" s="38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1:26">
      <c r="A950" s="38"/>
      <c r="B950" s="38"/>
      <c r="C950" s="38"/>
      <c r="D950" s="38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1:26">
      <c r="A951" s="38"/>
      <c r="B951" s="38"/>
      <c r="C951" s="38"/>
      <c r="D951" s="38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1:26">
      <c r="A952" s="38"/>
      <c r="B952" s="38"/>
      <c r="C952" s="38"/>
      <c r="D952" s="38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1:26">
      <c r="A953" s="38"/>
      <c r="B953" s="38"/>
      <c r="C953" s="38"/>
      <c r="D953" s="38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1:26">
      <c r="A954" s="38"/>
      <c r="B954" s="38"/>
      <c r="C954" s="38"/>
      <c r="D954" s="38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1:26">
      <c r="A955" s="38"/>
      <c r="B955" s="38"/>
      <c r="C955" s="38"/>
      <c r="D955" s="38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1:26">
      <c r="A956" s="38"/>
      <c r="B956" s="38"/>
      <c r="C956" s="38"/>
      <c r="D956" s="38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1:26">
      <c r="A957" s="38"/>
      <c r="B957" s="38"/>
      <c r="C957" s="38"/>
      <c r="D957" s="38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1:26">
      <c r="A958" s="38"/>
      <c r="B958" s="38"/>
      <c r="C958" s="38"/>
      <c r="D958" s="38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1:26">
      <c r="A959" s="38"/>
      <c r="B959" s="38"/>
      <c r="C959" s="38"/>
      <c r="D959" s="38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1:26">
      <c r="A960" s="38"/>
      <c r="B960" s="38"/>
      <c r="C960" s="38"/>
      <c r="D960" s="38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1:26">
      <c r="A961" s="38"/>
      <c r="B961" s="38"/>
      <c r="C961" s="38"/>
      <c r="D961" s="38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1:26">
      <c r="A962" s="38"/>
      <c r="B962" s="38"/>
      <c r="C962" s="38"/>
      <c r="D962" s="38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1:26">
      <c r="A963" s="38"/>
      <c r="B963" s="38"/>
      <c r="C963" s="38"/>
      <c r="D963" s="38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1:26">
      <c r="A964" s="38"/>
      <c r="B964" s="38"/>
      <c r="C964" s="38"/>
      <c r="D964" s="38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1:26">
      <c r="A965" s="38"/>
      <c r="B965" s="38"/>
      <c r="C965" s="38"/>
      <c r="D965" s="38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1:26">
      <c r="A966" s="38"/>
      <c r="B966" s="38"/>
      <c r="C966" s="38"/>
      <c r="D966" s="38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1:26">
      <c r="A967" s="38"/>
      <c r="B967" s="38"/>
      <c r="C967" s="38"/>
      <c r="D967" s="38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spans="1:26">
      <c r="A968" s="38"/>
      <c r="B968" s="38"/>
      <c r="C968" s="38"/>
      <c r="D968" s="38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spans="1:26">
      <c r="A969" s="38"/>
      <c r="B969" s="38"/>
      <c r="C969" s="38"/>
      <c r="D969" s="38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spans="1:26">
      <c r="A970" s="38"/>
      <c r="B970" s="38"/>
      <c r="C970" s="38"/>
      <c r="D970" s="38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spans="1:26">
      <c r="A971" s="38"/>
      <c r="B971" s="38"/>
      <c r="C971" s="38"/>
      <c r="D971" s="38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spans="1:26">
      <c r="A972" s="38"/>
      <c r="B972" s="38"/>
      <c r="C972" s="38"/>
      <c r="D972" s="38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spans="1:26">
      <c r="A973" s="38"/>
      <c r="B973" s="38"/>
      <c r="C973" s="38"/>
      <c r="D973" s="38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spans="1:26">
      <c r="A974" s="38"/>
      <c r="B974" s="38"/>
      <c r="C974" s="38"/>
      <c r="D974" s="38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spans="1:26">
      <c r="A975" s="38"/>
      <c r="B975" s="38"/>
      <c r="C975" s="38"/>
      <c r="D975" s="38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spans="1:26">
      <c r="A976" s="38"/>
      <c r="B976" s="38"/>
      <c r="C976" s="38"/>
      <c r="D976" s="38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spans="1:26">
      <c r="A977" s="38"/>
      <c r="B977" s="38"/>
      <c r="C977" s="38"/>
      <c r="D977" s="38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spans="1:26">
      <c r="A978" s="38"/>
      <c r="B978" s="38"/>
      <c r="C978" s="38"/>
      <c r="D978" s="38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spans="1:26">
      <c r="A979" s="38"/>
      <c r="B979" s="38"/>
      <c r="C979" s="38"/>
      <c r="D979" s="38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spans="1:26">
      <c r="A980" s="38"/>
      <c r="B980" s="38"/>
      <c r="C980" s="38"/>
      <c r="D980" s="38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spans="1:26">
      <c r="A981" s="38"/>
      <c r="B981" s="38"/>
      <c r="C981" s="38"/>
      <c r="D981" s="38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spans="1:26">
      <c r="A982" s="38"/>
      <c r="B982" s="38"/>
      <c r="C982" s="38"/>
      <c r="D982" s="38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spans="1:26">
      <c r="A983" s="38"/>
      <c r="B983" s="38"/>
      <c r="C983" s="38"/>
      <c r="D983" s="38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spans="1:26">
      <c r="A984" s="38"/>
      <c r="B984" s="38"/>
      <c r="C984" s="38"/>
      <c r="D984" s="38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spans="1:26">
      <c r="A985" s="38"/>
      <c r="B985" s="38"/>
      <c r="C985" s="38"/>
      <c r="D985" s="38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spans="1:26">
      <c r="A986" s="38"/>
      <c r="B986" s="38"/>
      <c r="C986" s="38"/>
      <c r="D986" s="38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spans="1:26">
      <c r="A987" s="38"/>
      <c r="B987" s="38"/>
      <c r="C987" s="38"/>
      <c r="D987" s="38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spans="1:26">
      <c r="A988" s="38"/>
      <c r="B988" s="38"/>
      <c r="C988" s="38"/>
      <c r="D988" s="38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spans="1:26">
      <c r="A989" s="38"/>
      <c r="B989" s="38"/>
      <c r="C989" s="38"/>
      <c r="D989" s="38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spans="1:26">
      <c r="A990" s="38"/>
      <c r="B990" s="38"/>
      <c r="C990" s="38"/>
      <c r="D990" s="38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spans="1:26">
      <c r="A991" s="38"/>
      <c r="B991" s="38"/>
      <c r="C991" s="38"/>
      <c r="D991" s="38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spans="1:26">
      <c r="A992" s="38"/>
      <c r="B992" s="38"/>
      <c r="C992" s="38"/>
      <c r="D992" s="38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spans="1:26">
      <c r="A993" s="38"/>
      <c r="B993" s="38"/>
      <c r="C993" s="38"/>
      <c r="D993" s="38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spans="1:26">
      <c r="A994" s="38"/>
      <c r="B994" s="38"/>
      <c r="C994" s="38"/>
      <c r="D994" s="38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spans="1:26">
      <c r="A995" s="38"/>
      <c r="B995" s="38"/>
      <c r="C995" s="38"/>
      <c r="D995" s="38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spans="1:26">
      <c r="A996" s="38"/>
      <c r="B996" s="38"/>
      <c r="C996" s="38"/>
      <c r="D996" s="38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spans="1:26">
      <c r="A997" s="38"/>
      <c r="B997" s="38"/>
      <c r="C997" s="38"/>
      <c r="D997" s="38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spans="1:26">
      <c r="A998" s="38"/>
      <c r="B998" s="38"/>
      <c r="C998" s="38"/>
      <c r="D998" s="38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spans="1:26">
      <c r="A999" s="38"/>
      <c r="B999" s="38"/>
      <c r="C999" s="38"/>
      <c r="D999" s="38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spans="1:26">
      <c r="A1000" s="38"/>
      <c r="B1000" s="38"/>
      <c r="C1000" s="38"/>
      <c r="D1000" s="38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  <row r="1001" spans="1:26">
      <c r="A1001" s="38"/>
      <c r="B1001" s="38"/>
      <c r="C1001" s="38"/>
      <c r="D1001" s="38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</row>
    <row r="1002" spans="1:26">
      <c r="A1002" s="38"/>
      <c r="B1002" s="38"/>
      <c r="C1002" s="38"/>
      <c r="D1002" s="38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</row>
    <row r="1003" spans="1:26">
      <c r="A1003" s="38"/>
      <c r="B1003" s="38"/>
      <c r="C1003" s="38"/>
      <c r="D1003" s="38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</row>
    <row r="1004" spans="1:26">
      <c r="A1004" s="38"/>
      <c r="B1004" s="38"/>
      <c r="C1004" s="38"/>
      <c r="D1004" s="38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  <c r="S1004" s="34"/>
      <c r="T1004" s="34"/>
      <c r="U1004" s="34"/>
      <c r="V1004" s="34"/>
      <c r="W1004" s="34"/>
      <c r="X1004" s="34"/>
      <c r="Y1004" s="34"/>
      <c r="Z1004" s="34"/>
    </row>
    <row r="1005" spans="1:26">
      <c r="A1005" s="38"/>
      <c r="B1005" s="38"/>
      <c r="C1005" s="38"/>
      <c r="D1005" s="38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  <c r="S1005" s="34"/>
      <c r="T1005" s="34"/>
      <c r="U1005" s="34"/>
      <c r="V1005" s="34"/>
      <c r="W1005" s="34"/>
      <c r="X1005" s="34"/>
      <c r="Y1005" s="34"/>
      <c r="Z1005" s="34"/>
    </row>
    <row r="1006" spans="1:26">
      <c r="A1006" s="38"/>
      <c r="B1006" s="38"/>
      <c r="C1006" s="38"/>
      <c r="D1006" s="38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  <c r="S1006" s="34"/>
      <c r="T1006" s="34"/>
      <c r="U1006" s="34"/>
      <c r="V1006" s="34"/>
      <c r="W1006" s="34"/>
      <c r="X1006" s="34"/>
      <c r="Y1006" s="34"/>
      <c r="Z1006" s="34"/>
    </row>
    <row r="1007" spans="1:26">
      <c r="A1007" s="38"/>
      <c r="B1007" s="38"/>
      <c r="C1007" s="38"/>
      <c r="D1007" s="38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</row>
    <row r="1008" spans="1:26">
      <c r="A1008" s="38"/>
      <c r="B1008" s="38"/>
      <c r="C1008" s="38"/>
      <c r="D1008" s="38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</row>
    <row r="1009" spans="1:26">
      <c r="A1009" s="38"/>
      <c r="B1009" s="38"/>
      <c r="C1009" s="38"/>
      <c r="D1009" s="38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</row>
    <row r="1010" spans="1:26">
      <c r="A1010" s="38"/>
      <c r="B1010" s="38"/>
      <c r="C1010" s="38"/>
      <c r="D1010" s="38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</row>
    <row r="1011" spans="1:26">
      <c r="A1011" s="38"/>
      <c r="B1011" s="38"/>
      <c r="C1011" s="38"/>
      <c r="D1011" s="38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</row>
    <row r="1012" spans="1:26">
      <c r="A1012" s="38"/>
      <c r="B1012" s="38"/>
      <c r="C1012" s="38"/>
      <c r="D1012" s="38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  <c r="R1012" s="34"/>
      <c r="S1012" s="34"/>
      <c r="T1012" s="34"/>
      <c r="U1012" s="34"/>
      <c r="V1012" s="34"/>
      <c r="W1012" s="34"/>
      <c r="X1012" s="34"/>
      <c r="Y1012" s="34"/>
      <c r="Z1012" s="34"/>
    </row>
    <row r="1013" spans="1:26">
      <c r="A1013" s="38"/>
      <c r="B1013" s="38"/>
      <c r="C1013" s="38"/>
      <c r="D1013" s="38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  <c r="R1013" s="34"/>
      <c r="S1013" s="34"/>
      <c r="T1013" s="34"/>
      <c r="U1013" s="34"/>
      <c r="V1013" s="34"/>
      <c r="W1013" s="34"/>
      <c r="X1013" s="34"/>
      <c r="Y1013" s="34"/>
      <c r="Z1013" s="34"/>
    </row>
    <row r="1014" spans="1:26">
      <c r="A1014" s="38"/>
      <c r="B1014" s="38"/>
      <c r="C1014" s="38"/>
      <c r="D1014" s="38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  <c r="R1014" s="34"/>
      <c r="S1014" s="34"/>
      <c r="T1014" s="34"/>
      <c r="U1014" s="34"/>
      <c r="V1014" s="34"/>
      <c r="W1014" s="34"/>
      <c r="X1014" s="34"/>
      <c r="Y1014" s="34"/>
      <c r="Z1014" s="34"/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040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4.42578125" defaultRowHeight="12.75" customHeight="1"/>
  <cols>
    <col min="2" max="2" width="28.140625" customWidth="1"/>
  </cols>
  <sheetData>
    <row r="1" spans="1:25" ht="26.25" customHeight="1">
      <c r="A1" s="52" t="s">
        <v>2848</v>
      </c>
      <c r="B1" s="47"/>
      <c r="C1" s="4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26.25" customHeight="1">
      <c r="A2" s="40" t="s">
        <v>2699</v>
      </c>
      <c r="B2" s="40" t="s">
        <v>2849</v>
      </c>
      <c r="C2" s="40" t="s">
        <v>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ht="26.25" customHeight="1">
      <c r="A3" s="41">
        <v>1998</v>
      </c>
      <c r="B3" s="41" t="s">
        <v>2850</v>
      </c>
      <c r="C3" s="41">
        <v>23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5" ht="26.25" customHeight="1">
      <c r="A4" s="41"/>
      <c r="B4" s="41"/>
      <c r="C4" s="41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26.25" customHeight="1">
      <c r="A5" s="41">
        <v>1999</v>
      </c>
      <c r="B5" s="41" t="s">
        <v>2851</v>
      </c>
      <c r="C5" s="41">
        <v>23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26.25" customHeight="1">
      <c r="A6" s="41">
        <v>1999</v>
      </c>
      <c r="B6" s="41" t="s">
        <v>2852</v>
      </c>
      <c r="C6" s="41">
        <v>23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26.25" customHeight="1">
      <c r="A7" s="41"/>
      <c r="B7" s="41"/>
      <c r="C7" s="41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ht="26.25" customHeight="1">
      <c r="A8" s="41">
        <v>2000</v>
      </c>
      <c r="B8" s="41" t="s">
        <v>2853</v>
      </c>
      <c r="C8" s="41">
        <v>23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ht="26.25" customHeight="1">
      <c r="A9" s="41">
        <v>2000</v>
      </c>
      <c r="B9" s="41" t="s">
        <v>2854</v>
      </c>
      <c r="C9" s="41">
        <v>23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26.25" customHeight="1">
      <c r="A10" s="41"/>
      <c r="B10" s="41"/>
      <c r="C10" s="41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ht="26.25" customHeight="1">
      <c r="A11" s="41">
        <v>2001</v>
      </c>
      <c r="B11" s="41" t="s">
        <v>2855</v>
      </c>
      <c r="C11" s="41">
        <v>23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26.25" customHeight="1">
      <c r="A12" s="41">
        <v>2001</v>
      </c>
      <c r="B12" s="41" t="s">
        <v>2856</v>
      </c>
      <c r="C12" s="41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26.25" customHeight="1">
      <c r="A13" s="41">
        <v>2001</v>
      </c>
      <c r="B13" s="41" t="s">
        <v>2857</v>
      </c>
      <c r="C13" s="41">
        <v>23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26.25" customHeight="1">
      <c r="A14" s="41"/>
      <c r="B14" s="41"/>
      <c r="C14" s="41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25" ht="26.25" customHeight="1">
      <c r="A15" s="41">
        <v>2002</v>
      </c>
      <c r="B15" s="41" t="s">
        <v>2858</v>
      </c>
      <c r="C15" s="41">
        <v>23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ht="26.25" customHeight="1">
      <c r="A16" s="41">
        <v>2002</v>
      </c>
      <c r="B16" s="41" t="s">
        <v>2859</v>
      </c>
      <c r="C16" s="41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26.25" customHeight="1">
      <c r="A17" s="41">
        <v>2002</v>
      </c>
      <c r="B17" s="41" t="s">
        <v>2860</v>
      </c>
      <c r="C17" s="41">
        <v>23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26.25" customHeight="1">
      <c r="A18" s="41">
        <v>2002</v>
      </c>
      <c r="B18" s="41" t="s">
        <v>2861</v>
      </c>
      <c r="C18" s="41">
        <v>23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26.25" customHeight="1">
      <c r="A19" s="41"/>
      <c r="B19" s="41"/>
      <c r="C19" s="41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ht="26.25" customHeight="1">
      <c r="A20" s="41">
        <v>2003</v>
      </c>
      <c r="B20" s="41" t="s">
        <v>2862</v>
      </c>
      <c r="C20" s="41">
        <v>23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26.25" customHeight="1">
      <c r="A21" s="41">
        <v>2003</v>
      </c>
      <c r="B21" s="41" t="s">
        <v>2863</v>
      </c>
      <c r="C21" s="41">
        <v>23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ht="26.25" customHeight="1">
      <c r="A22" s="41">
        <v>2003</v>
      </c>
      <c r="B22" s="41" t="s">
        <v>2864</v>
      </c>
      <c r="C22" s="41">
        <v>23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 ht="26.25" customHeight="1">
      <c r="A23" s="41">
        <v>2003</v>
      </c>
      <c r="B23" s="41" t="s">
        <v>2865</v>
      </c>
      <c r="C23" s="41">
        <v>23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 ht="26.25" customHeight="1">
      <c r="A24" s="41">
        <v>2003</v>
      </c>
      <c r="B24" s="41" t="s">
        <v>2866</v>
      </c>
      <c r="C24" s="41">
        <v>23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ht="26.25" customHeight="1">
      <c r="A25" s="41">
        <v>2003</v>
      </c>
      <c r="B25" s="41" t="s">
        <v>2867</v>
      </c>
      <c r="C25" s="41">
        <v>23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26.25" customHeight="1">
      <c r="A26" s="41">
        <v>2003</v>
      </c>
      <c r="B26" s="41" t="s">
        <v>2868</v>
      </c>
      <c r="C26" s="41">
        <v>23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26.25" customHeight="1">
      <c r="A27" s="41"/>
      <c r="B27" s="41"/>
      <c r="C27" s="41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26.25" customHeight="1">
      <c r="A28" s="41">
        <v>2004</v>
      </c>
      <c r="B28" s="41" t="s">
        <v>2858</v>
      </c>
      <c r="C28" s="41">
        <v>23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ht="26.25" customHeight="1">
      <c r="A29" s="41">
        <v>2004</v>
      </c>
      <c r="B29" s="41" t="s">
        <v>2869</v>
      </c>
      <c r="C29" s="41">
        <v>23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ht="26.25" customHeight="1">
      <c r="A30" s="41">
        <v>2004</v>
      </c>
      <c r="B30" s="41" t="s">
        <v>2870</v>
      </c>
      <c r="C30" s="41">
        <v>23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ht="26.25" customHeight="1">
      <c r="A31" s="41">
        <v>2004</v>
      </c>
      <c r="B31" s="41" t="s">
        <v>2871</v>
      </c>
      <c r="C31" s="41">
        <v>23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ht="26.25" customHeight="1">
      <c r="A32" s="41"/>
      <c r="B32" s="41"/>
      <c r="C32" s="41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ht="26.25" customHeight="1">
      <c r="A33" s="41">
        <v>2005</v>
      </c>
      <c r="B33" s="41" t="s">
        <v>2854</v>
      </c>
      <c r="C33" s="41">
        <v>23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26.25" customHeight="1">
      <c r="A34" s="41">
        <v>2005</v>
      </c>
      <c r="B34" s="41" t="s">
        <v>2872</v>
      </c>
      <c r="C34" s="41">
        <v>23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26.25" customHeight="1">
      <c r="A35" s="41">
        <v>2005</v>
      </c>
      <c r="B35" s="41" t="s">
        <v>2873</v>
      </c>
      <c r="C35" s="41">
        <v>23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26.25" customHeight="1">
      <c r="A36" s="41">
        <v>2005</v>
      </c>
      <c r="B36" s="41" t="s">
        <v>2874</v>
      </c>
      <c r="C36" s="41">
        <v>23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26.25" customHeight="1">
      <c r="A37" s="41">
        <v>2005</v>
      </c>
      <c r="B37" s="41" t="s">
        <v>2875</v>
      </c>
      <c r="C37" s="41">
        <v>23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26.25" customHeight="1">
      <c r="A38" s="41"/>
      <c r="B38" s="41"/>
      <c r="C38" s="41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26.25" customHeight="1">
      <c r="A39" s="41">
        <v>2006</v>
      </c>
      <c r="B39" s="41" t="s">
        <v>2876</v>
      </c>
      <c r="C39" s="41">
        <v>63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26.25" customHeight="1">
      <c r="A40" s="41">
        <v>2006</v>
      </c>
      <c r="B40" s="41" t="s">
        <v>2877</v>
      </c>
      <c r="C40" s="41">
        <v>63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ht="26.25" customHeight="1">
      <c r="A41" s="41">
        <v>2006</v>
      </c>
      <c r="B41" s="41" t="s">
        <v>2878</v>
      </c>
      <c r="C41" s="41">
        <v>19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ht="26.25" customHeight="1">
      <c r="A42" s="41">
        <v>2006</v>
      </c>
      <c r="B42" s="41" t="s">
        <v>2879</v>
      </c>
      <c r="C42" s="41">
        <v>19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26.25" customHeight="1">
      <c r="A43" s="41">
        <v>2006</v>
      </c>
      <c r="B43" s="41" t="s">
        <v>2880</v>
      </c>
      <c r="C43" s="41">
        <v>23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ht="26.25" customHeight="1">
      <c r="A44" s="41">
        <v>2006</v>
      </c>
      <c r="B44" s="41" t="s">
        <v>2881</v>
      </c>
      <c r="C44" s="41">
        <v>23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ht="26.25" customHeight="1">
      <c r="A45" s="42">
        <v>2006</v>
      </c>
      <c r="B45" s="41" t="s">
        <v>2882</v>
      </c>
      <c r="C45" s="42">
        <v>23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ht="26.25" customHeight="1">
      <c r="A46" s="42"/>
      <c r="B46" s="41"/>
      <c r="C46" s="42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ht="26.25" customHeight="1">
      <c r="A47" s="42">
        <v>2007</v>
      </c>
      <c r="B47" s="41" t="s">
        <v>2883</v>
      </c>
      <c r="C47" s="42">
        <v>23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ht="26.25" customHeight="1">
      <c r="A48" s="42">
        <v>2007</v>
      </c>
      <c r="B48" s="41" t="s">
        <v>2884</v>
      </c>
      <c r="C48" s="42">
        <v>23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ht="26.25" customHeight="1">
      <c r="A49" s="42">
        <v>2007</v>
      </c>
      <c r="B49" s="41" t="s">
        <v>2885</v>
      </c>
      <c r="C49" s="42">
        <v>23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ht="26.25" customHeight="1">
      <c r="A50" s="42">
        <v>2007</v>
      </c>
      <c r="B50" s="41" t="s">
        <v>2886</v>
      </c>
      <c r="C50" s="42">
        <v>23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ht="26.25" customHeight="1">
      <c r="A51" s="42">
        <v>2007</v>
      </c>
      <c r="B51" s="41" t="s">
        <v>2887</v>
      </c>
      <c r="C51" s="42">
        <v>23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ht="26.25" customHeight="1">
      <c r="A52" s="42"/>
      <c r="B52" s="41"/>
      <c r="C52" s="42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25" ht="26.25" customHeight="1">
      <c r="A53" s="42">
        <v>2008</v>
      </c>
      <c r="B53" s="41" t="s">
        <v>2888</v>
      </c>
      <c r="C53" s="42">
        <v>23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1:25" ht="26.25" customHeight="1">
      <c r="A54" s="42">
        <v>2008</v>
      </c>
      <c r="B54" s="41" t="s">
        <v>2889</v>
      </c>
      <c r="C54" s="42">
        <v>23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1:25" ht="26.25" customHeight="1">
      <c r="A55" s="42">
        <v>2008</v>
      </c>
      <c r="B55" s="41" t="s">
        <v>2890</v>
      </c>
      <c r="C55" s="42">
        <v>23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1:25" ht="26.25" customHeight="1">
      <c r="A56" s="42">
        <v>2008</v>
      </c>
      <c r="B56" s="41" t="s">
        <v>2891</v>
      </c>
      <c r="C56" s="42">
        <v>23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:25" ht="26.25" customHeight="1">
      <c r="A57" s="42">
        <v>2008</v>
      </c>
      <c r="B57" s="41" t="s">
        <v>2892</v>
      </c>
      <c r="C57" s="42">
        <v>23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</row>
    <row r="58" spans="1:25" ht="26.25" customHeight="1">
      <c r="A58" s="42"/>
      <c r="B58" s="41"/>
      <c r="C58" s="42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  <row r="59" spans="1:25" ht="26.25" customHeight="1">
      <c r="A59" s="42">
        <v>2009</v>
      </c>
      <c r="B59" s="41" t="s">
        <v>2893</v>
      </c>
      <c r="C59" s="42">
        <v>23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</row>
    <row r="60" spans="1:25" ht="26.25" customHeight="1">
      <c r="A60" s="42">
        <v>2009</v>
      </c>
      <c r="B60" s="41" t="s">
        <v>2894</v>
      </c>
      <c r="C60" s="42">
        <v>23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</row>
    <row r="61" spans="1:25" ht="26.25" customHeight="1">
      <c r="A61" s="42">
        <v>2009</v>
      </c>
      <c r="B61" s="41" t="s">
        <v>2895</v>
      </c>
      <c r="C61" s="42">
        <v>23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</row>
    <row r="62" spans="1:25" ht="26.25" customHeight="1">
      <c r="A62" s="42">
        <v>2009</v>
      </c>
      <c r="B62" s="41" t="s">
        <v>2896</v>
      </c>
      <c r="C62" s="42">
        <v>23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1:25" ht="26.25" customHeight="1">
      <c r="A63" s="42">
        <v>2009</v>
      </c>
      <c r="B63" s="41" t="s">
        <v>2897</v>
      </c>
      <c r="C63" s="42">
        <v>23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  <row r="64" spans="1:25" ht="26.25" customHeight="1">
      <c r="A64" s="42"/>
      <c r="B64" s="41"/>
      <c r="C64" s="42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</row>
    <row r="65" spans="1:25" ht="26.25" customHeight="1">
      <c r="A65" s="42">
        <v>2010</v>
      </c>
      <c r="B65" s="41" t="s">
        <v>2898</v>
      </c>
      <c r="C65" s="42">
        <v>23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</row>
    <row r="66" spans="1:25" ht="26.25" customHeight="1">
      <c r="A66" s="42">
        <v>2010</v>
      </c>
      <c r="B66" s="41" t="s">
        <v>2899</v>
      </c>
      <c r="C66" s="42">
        <v>23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</row>
    <row r="67" spans="1:25" ht="26.25" customHeight="1">
      <c r="A67" s="42">
        <v>2010</v>
      </c>
      <c r="B67" s="41" t="s">
        <v>2900</v>
      </c>
      <c r="C67" s="42">
        <v>23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</row>
    <row r="68" spans="1:25" ht="26.25" customHeight="1">
      <c r="A68" s="42">
        <v>2010</v>
      </c>
      <c r="B68" s="41" t="s">
        <v>2901</v>
      </c>
      <c r="C68" s="42">
        <v>24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</row>
    <row r="69" spans="1:25" ht="26.25" customHeight="1">
      <c r="A69" s="42"/>
      <c r="B69" s="41"/>
      <c r="C69" s="42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</row>
    <row r="70" spans="1:25" ht="26.25" customHeight="1">
      <c r="A70" s="42">
        <v>2011</v>
      </c>
      <c r="B70" s="41" t="s">
        <v>2902</v>
      </c>
      <c r="C70" s="42">
        <v>23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</row>
    <row r="71" spans="1:25" ht="26.25" customHeight="1">
      <c r="A71" s="42">
        <v>2011</v>
      </c>
      <c r="B71" s="41" t="s">
        <v>2903</v>
      </c>
      <c r="C71" s="42">
        <v>23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</row>
    <row r="72" spans="1:25" ht="26.25" customHeight="1">
      <c r="A72" s="42">
        <v>2011</v>
      </c>
      <c r="B72" s="41" t="s">
        <v>2904</v>
      </c>
      <c r="C72" s="42">
        <v>23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</row>
    <row r="73" spans="1:25" ht="26.25" customHeight="1">
      <c r="A73" s="42">
        <v>2011</v>
      </c>
      <c r="B73" s="41" t="s">
        <v>2905</v>
      </c>
      <c r="C73" s="42">
        <v>23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ht="26.25" customHeight="1">
      <c r="A74" s="42"/>
      <c r="B74" s="41"/>
      <c r="C74" s="42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ht="26.25" customHeight="1">
      <c r="A75" s="42">
        <v>2012</v>
      </c>
      <c r="B75" s="41" t="s">
        <v>2906</v>
      </c>
      <c r="C75" s="42">
        <v>23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6" spans="1:25" ht="26.25" customHeight="1">
      <c r="A76" s="42">
        <v>2012</v>
      </c>
      <c r="B76" s="41" t="s">
        <v>2907</v>
      </c>
      <c r="C76" s="42">
        <v>23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</row>
    <row r="77" spans="1:25" ht="26.25" customHeight="1">
      <c r="A77" s="42">
        <v>2012</v>
      </c>
      <c r="B77" s="41" t="s">
        <v>2908</v>
      </c>
      <c r="C77" s="42">
        <v>23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</row>
    <row r="78" spans="1:25" ht="26.25" customHeight="1">
      <c r="A78" s="42">
        <v>2012</v>
      </c>
      <c r="B78" s="41" t="s">
        <v>2909</v>
      </c>
      <c r="C78" s="42">
        <v>23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</row>
    <row r="79" spans="1:25" ht="26.25" customHeight="1">
      <c r="A79" s="42">
        <v>2012</v>
      </c>
      <c r="B79" s="41" t="s">
        <v>2910</v>
      </c>
      <c r="C79" s="42">
        <v>23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</row>
    <row r="80" spans="1:25" ht="26.25" customHeight="1">
      <c r="A80" s="42"/>
      <c r="B80" s="41"/>
      <c r="C80" s="42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</row>
    <row r="81" spans="1:25" ht="26.25" customHeight="1">
      <c r="A81" s="43">
        <v>2013</v>
      </c>
      <c r="B81" s="41"/>
      <c r="C81" s="42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</row>
    <row r="82" spans="1:25" ht="26.25" customHeight="1">
      <c r="A82" s="42"/>
      <c r="B82" s="41"/>
      <c r="C82" s="42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</row>
    <row r="83" spans="1:25" ht="26.25" customHeight="1">
      <c r="A83" s="43">
        <v>2014</v>
      </c>
      <c r="B83" s="44" t="s">
        <v>2911</v>
      </c>
      <c r="C83" s="43">
        <v>23</v>
      </c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</row>
    <row r="84" spans="1:25" ht="26.25" customHeight="1">
      <c r="A84" s="43">
        <v>2014</v>
      </c>
      <c r="B84" s="44" t="s">
        <v>2912</v>
      </c>
      <c r="C84" s="43">
        <v>23</v>
      </c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</row>
    <row r="85" spans="1:25" ht="26.25" customHeight="1">
      <c r="A85" s="43">
        <v>2014</v>
      </c>
      <c r="B85" s="44" t="s">
        <v>2913</v>
      </c>
      <c r="C85" s="43">
        <v>23</v>
      </c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</row>
    <row r="86" spans="1:25" ht="26.25" customHeight="1">
      <c r="A86" s="43"/>
      <c r="B86" s="41"/>
      <c r="C86" s="42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</row>
    <row r="87" spans="1:25" ht="26.25" customHeight="1">
      <c r="A87" s="43">
        <v>2015</v>
      </c>
      <c r="B87" s="44" t="s">
        <v>2914</v>
      </c>
      <c r="C87" s="43">
        <v>23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1:25" ht="26.25" customHeight="1">
      <c r="A88" s="42"/>
      <c r="B88" s="41"/>
      <c r="C88" s="42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ht="26.25" customHeight="1">
      <c r="A89" s="43">
        <v>2016</v>
      </c>
      <c r="B89" s="44" t="s">
        <v>2915</v>
      </c>
      <c r="C89" s="43">
        <v>23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1:25" ht="26.25" customHeight="1">
      <c r="A90" s="43">
        <v>2016</v>
      </c>
      <c r="B90" s="44" t="s">
        <v>2916</v>
      </c>
      <c r="C90" s="43">
        <v>23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1:25" ht="26.25" customHeight="1">
      <c r="A91" s="43">
        <v>2016</v>
      </c>
      <c r="B91" s="44" t="s">
        <v>2917</v>
      </c>
      <c r="C91" s="43">
        <v>23</v>
      </c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1:25" ht="26.25" customHeight="1">
      <c r="A92" s="43">
        <v>2016</v>
      </c>
      <c r="B92" s="44" t="s">
        <v>2918</v>
      </c>
      <c r="C92" s="43">
        <v>23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1:25" ht="26.25" customHeight="1">
      <c r="A93" s="43"/>
      <c r="B93" s="41"/>
      <c r="C93" s="42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1:25" ht="26.25" customHeight="1">
      <c r="A94" s="43">
        <v>2017</v>
      </c>
      <c r="B94" s="44" t="s">
        <v>2919</v>
      </c>
      <c r="C94" s="43">
        <v>23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1:25" ht="26.25" customHeight="1">
      <c r="A95" s="43">
        <v>2017</v>
      </c>
      <c r="B95" s="44" t="s">
        <v>2920</v>
      </c>
      <c r="C95" s="43">
        <v>23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1:25" ht="26.25" customHeight="1">
      <c r="A96" s="43"/>
      <c r="B96" s="41"/>
      <c r="C96" s="42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1:25" ht="26.25" customHeight="1">
      <c r="A97" s="43">
        <v>2018</v>
      </c>
      <c r="B97" s="44" t="s">
        <v>2921</v>
      </c>
      <c r="C97" s="43">
        <v>23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1:25" ht="26.25" customHeight="1">
      <c r="A98" s="43"/>
      <c r="B98" s="41"/>
      <c r="C98" s="42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ht="26.25" customHeight="1">
      <c r="A99" s="43">
        <v>2019</v>
      </c>
      <c r="B99" s="44" t="s">
        <v>2922</v>
      </c>
      <c r="C99" s="43">
        <v>23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ht="26.25" customHeight="1">
      <c r="A100" s="43">
        <v>2019</v>
      </c>
      <c r="B100" s="44" t="s">
        <v>2923</v>
      </c>
      <c r="C100" s="43">
        <v>23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</row>
    <row r="101" spans="1:25" ht="26.25" customHeight="1">
      <c r="A101" s="42"/>
      <c r="B101" s="41"/>
      <c r="C101" s="42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</row>
    <row r="102" spans="1:25" ht="26.25" customHeight="1">
      <c r="A102" s="43">
        <v>2020</v>
      </c>
      <c r="B102" s="44" t="s">
        <v>2924</v>
      </c>
      <c r="C102" s="43">
        <v>23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</row>
    <row r="103" spans="1:25" ht="26.25" customHeight="1">
      <c r="A103" s="43">
        <v>2020</v>
      </c>
      <c r="B103" s="44" t="s">
        <v>2859</v>
      </c>
      <c r="C103" s="43">
        <v>23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</row>
    <row r="104" spans="1:25" ht="26.25" customHeight="1">
      <c r="A104" s="43">
        <v>2020</v>
      </c>
      <c r="B104" s="44" t="s">
        <v>2925</v>
      </c>
      <c r="C104" s="43">
        <v>23</v>
      </c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</row>
    <row r="105" spans="1:25" ht="26.25" customHeight="1">
      <c r="A105" s="42"/>
      <c r="B105" s="42"/>
      <c r="C105" s="42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ht="26.2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ht="26.2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ht="26.2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ht="26.2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</row>
    <row r="110" spans="1:25" ht="26.2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ht="26.2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ht="26.2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ht="26.2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ht="26.2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</row>
    <row r="115" spans="1:25" ht="26.2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</row>
    <row r="116" spans="1:25" ht="26.2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</row>
    <row r="117" spans="1:25" ht="26.2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</row>
    <row r="118" spans="1:25" ht="26.2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</row>
    <row r="119" spans="1:25" ht="26.2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</row>
    <row r="120" spans="1:2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</row>
    <row r="121" spans="1:2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</row>
    <row r="122" spans="1:2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</row>
    <row r="123" spans="1:2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</row>
    <row r="124" spans="1:2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</row>
    <row r="125" spans="1:2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</row>
    <row r="126" spans="1:2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</row>
    <row r="127" spans="1:2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</row>
    <row r="128" spans="1:2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</row>
    <row r="129" spans="1:2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</row>
    <row r="130" spans="1:2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</row>
    <row r="131" spans="1:2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</row>
    <row r="132" spans="1:2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</row>
    <row r="133" spans="1:2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</row>
    <row r="134" spans="1:2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</row>
    <row r="135" spans="1:2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</row>
    <row r="136" spans="1:2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</row>
    <row r="137" spans="1:2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</row>
    <row r="138" spans="1:2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</row>
    <row r="139" spans="1:2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</row>
    <row r="140" spans="1:2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</row>
    <row r="141" spans="1:2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</row>
    <row r="142" spans="1:2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</row>
    <row r="143" spans="1:2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</row>
    <row r="144" spans="1:2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</row>
    <row r="145" spans="1:2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6" spans="1:2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</row>
    <row r="147" spans="1:2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</row>
    <row r="148" spans="1:2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</row>
    <row r="149" spans="1:2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</row>
    <row r="150" spans="1:2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</row>
    <row r="151" spans="1:2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</row>
    <row r="152" spans="1:2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</row>
    <row r="153" spans="1:2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</row>
    <row r="154" spans="1:2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</row>
    <row r="155" spans="1:2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</row>
    <row r="156" spans="1:2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</row>
    <row r="157" spans="1:2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</row>
    <row r="158" spans="1:2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</row>
    <row r="159" spans="1:2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</row>
    <row r="160" spans="1:2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</row>
    <row r="161" spans="1:2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</row>
    <row r="162" spans="1:2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</row>
    <row r="163" spans="1:2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</row>
    <row r="164" spans="1:2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</row>
    <row r="165" spans="1:2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</row>
    <row r="166" spans="1:2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</row>
    <row r="167" spans="1:2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</row>
    <row r="168" spans="1:2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</row>
    <row r="169" spans="1:2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</row>
    <row r="170" spans="1:2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</row>
    <row r="171" spans="1:2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</row>
    <row r="172" spans="1:2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</row>
    <row r="173" spans="1:2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</row>
    <row r="174" spans="1:2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</row>
    <row r="175" spans="1:2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</row>
    <row r="176" spans="1:2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</row>
    <row r="177" spans="1:2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</row>
    <row r="178" spans="1:2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</row>
    <row r="179" spans="1:2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</row>
    <row r="180" spans="1:2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</row>
    <row r="181" spans="1:2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</row>
    <row r="182" spans="1:2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</row>
    <row r="183" spans="1:2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</row>
    <row r="184" spans="1:2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</row>
    <row r="185" spans="1:2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</row>
    <row r="186" spans="1:2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</row>
    <row r="187" spans="1:2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</row>
    <row r="188" spans="1:2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</row>
    <row r="189" spans="1:2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</row>
    <row r="190" spans="1:2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</row>
    <row r="191" spans="1:2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</row>
    <row r="192" spans="1:2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</row>
    <row r="193" spans="1:2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</row>
    <row r="194" spans="1:2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</row>
    <row r="195" spans="1:2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</row>
    <row r="196" spans="1:2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</row>
    <row r="197" spans="1:2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</row>
    <row r="198" spans="1:2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</row>
    <row r="199" spans="1:2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</row>
    <row r="200" spans="1:2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</row>
    <row r="201" spans="1:2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</row>
    <row r="202" spans="1:2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</row>
    <row r="203" spans="1:2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</row>
    <row r="204" spans="1:2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</row>
    <row r="205" spans="1:2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</row>
    <row r="206" spans="1:2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</row>
    <row r="207" spans="1:2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</row>
    <row r="208" spans="1:2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</row>
    <row r="209" spans="1:2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</row>
    <row r="210" spans="1:2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</row>
    <row r="211" spans="1:2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</row>
    <row r="212" spans="1:2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</row>
    <row r="213" spans="1:2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</row>
    <row r="214" spans="1:2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</row>
    <row r="215" spans="1:2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</row>
    <row r="216" spans="1:2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</row>
    <row r="217" spans="1:2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</row>
    <row r="218" spans="1:2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</row>
    <row r="219" spans="1:2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</row>
    <row r="220" spans="1:2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</row>
    <row r="221" spans="1:2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</row>
    <row r="222" spans="1:2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</row>
    <row r="223" spans="1:2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</row>
    <row r="224" spans="1:2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</row>
    <row r="225" spans="1:2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</row>
    <row r="226" spans="1:2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</row>
    <row r="227" spans="1:2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</row>
    <row r="228" spans="1:2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</row>
    <row r="229" spans="1:2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</row>
    <row r="230" spans="1:2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</row>
    <row r="231" spans="1:2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</row>
    <row r="232" spans="1:2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</row>
    <row r="233" spans="1:2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</row>
    <row r="234" spans="1:2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</row>
    <row r="235" spans="1:2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</row>
    <row r="236" spans="1:2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</row>
    <row r="237" spans="1:2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</row>
    <row r="238" spans="1:2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</row>
    <row r="239" spans="1:2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</row>
    <row r="240" spans="1:2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</row>
    <row r="241" spans="1:2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</row>
    <row r="242" spans="1:2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</row>
    <row r="243" spans="1:2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</row>
    <row r="244" spans="1:2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</row>
    <row r="245" spans="1:2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</row>
    <row r="246" spans="1:2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</row>
    <row r="247" spans="1:2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</row>
    <row r="248" spans="1:2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</row>
    <row r="249" spans="1:2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</row>
    <row r="250" spans="1:2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</row>
    <row r="251" spans="1:2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</row>
    <row r="252" spans="1:2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</row>
    <row r="253" spans="1:2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</row>
    <row r="254" spans="1:2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</row>
    <row r="255" spans="1:2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</row>
    <row r="256" spans="1:2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</row>
    <row r="257" spans="1:2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</row>
    <row r="258" spans="1:2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</row>
    <row r="259" spans="1:2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</row>
    <row r="260" spans="1:2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</row>
    <row r="261" spans="1:2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</row>
    <row r="262" spans="1:2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</row>
    <row r="263" spans="1:2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</row>
    <row r="264" spans="1:2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</row>
    <row r="265" spans="1:2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</row>
    <row r="266" spans="1:2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</row>
    <row r="267" spans="1:2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</row>
    <row r="268" spans="1:2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</row>
    <row r="269" spans="1:2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</row>
    <row r="270" spans="1:2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</row>
    <row r="271" spans="1:2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</row>
    <row r="272" spans="1:2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</row>
    <row r="273" spans="1:2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</row>
    <row r="274" spans="1:2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</row>
    <row r="275" spans="1:2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</row>
    <row r="276" spans="1:2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</row>
    <row r="277" spans="1:2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</row>
    <row r="278" spans="1:2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</row>
    <row r="279" spans="1:2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</row>
    <row r="280" spans="1:2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</row>
    <row r="281" spans="1:2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</row>
    <row r="282" spans="1:2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</row>
    <row r="283" spans="1:2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</row>
    <row r="284" spans="1:2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</row>
    <row r="285" spans="1: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</row>
    <row r="286" spans="1:2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</row>
    <row r="287" spans="1:2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</row>
    <row r="288" spans="1:2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</row>
    <row r="289" spans="1:2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</row>
    <row r="290" spans="1:2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</row>
    <row r="291" spans="1:2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</row>
    <row r="292" spans="1:2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</row>
    <row r="293" spans="1:2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</row>
    <row r="294" spans="1:2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</row>
    <row r="295" spans="1:2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</row>
    <row r="296" spans="1:2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</row>
    <row r="297" spans="1:2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</row>
    <row r="298" spans="1:2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</row>
    <row r="299" spans="1:2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</row>
    <row r="300" spans="1:2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</row>
    <row r="301" spans="1:2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</row>
    <row r="302" spans="1:2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</row>
    <row r="303" spans="1:2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</row>
    <row r="304" spans="1:2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</row>
    <row r="305" spans="1:2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</row>
    <row r="306" spans="1:2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</row>
    <row r="307" spans="1:2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</row>
    <row r="308" spans="1:2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</row>
    <row r="309" spans="1:2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</row>
    <row r="310" spans="1:2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</row>
    <row r="311" spans="1:2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</row>
    <row r="312" spans="1:2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</row>
    <row r="313" spans="1:2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</row>
    <row r="314" spans="1:2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</row>
    <row r="315" spans="1:2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</row>
    <row r="316" spans="1:2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</row>
    <row r="317" spans="1:2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</row>
    <row r="318" spans="1:2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</row>
    <row r="319" spans="1:2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</row>
    <row r="320" spans="1:2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</row>
    <row r="321" spans="1:2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</row>
    <row r="322" spans="1:2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</row>
    <row r="323" spans="1:2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</row>
    <row r="324" spans="1:2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</row>
    <row r="325" spans="1:2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</row>
    <row r="326" spans="1:2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</row>
    <row r="327" spans="1:2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</row>
    <row r="328" spans="1:2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</row>
    <row r="329" spans="1:2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</row>
    <row r="330" spans="1:2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</row>
    <row r="331" spans="1:2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</row>
    <row r="332" spans="1:2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</row>
    <row r="333" spans="1:2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</row>
    <row r="334" spans="1:2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</row>
    <row r="335" spans="1:2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</row>
    <row r="336" spans="1:2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</row>
    <row r="337" spans="1:2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</row>
    <row r="338" spans="1:2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</row>
    <row r="339" spans="1:2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</row>
    <row r="340" spans="1:2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</row>
    <row r="341" spans="1:2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</row>
    <row r="342" spans="1:2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</row>
    <row r="343" spans="1:2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</row>
    <row r="344" spans="1:2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</row>
    <row r="345" spans="1:2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</row>
    <row r="346" spans="1:2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</row>
    <row r="347" spans="1:2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</row>
    <row r="348" spans="1:2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</row>
    <row r="349" spans="1:2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</row>
    <row r="350" spans="1:2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</row>
    <row r="351" spans="1:2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</row>
    <row r="352" spans="1:2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</row>
    <row r="353" spans="1:2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</row>
    <row r="354" spans="1:2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</row>
    <row r="355" spans="1:2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</row>
    <row r="356" spans="1:2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</row>
    <row r="357" spans="1:2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</row>
    <row r="358" spans="1:2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</row>
    <row r="359" spans="1:2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</row>
    <row r="360" spans="1:2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</row>
    <row r="361" spans="1:2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</row>
    <row r="362" spans="1:2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</row>
    <row r="363" spans="1:2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</row>
    <row r="364" spans="1:2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</row>
    <row r="365" spans="1:2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</row>
    <row r="366" spans="1:2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</row>
    <row r="367" spans="1:2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</row>
    <row r="368" spans="1:2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</row>
    <row r="369" spans="1:2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</row>
    <row r="370" spans="1:2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</row>
    <row r="371" spans="1:2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</row>
    <row r="372" spans="1:2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</row>
    <row r="373" spans="1:2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</row>
    <row r="374" spans="1:2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</row>
    <row r="375" spans="1:2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</row>
    <row r="376" spans="1:2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</row>
    <row r="377" spans="1:2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</row>
    <row r="378" spans="1:2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</row>
    <row r="379" spans="1:2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</row>
    <row r="380" spans="1:2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</row>
    <row r="381" spans="1:2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</row>
    <row r="382" spans="1:2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</row>
    <row r="383" spans="1:2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</row>
    <row r="384" spans="1:2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</row>
    <row r="385" spans="1:2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</row>
    <row r="386" spans="1:2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</row>
    <row r="387" spans="1:2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</row>
    <row r="388" spans="1:2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</row>
    <row r="389" spans="1:2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</row>
    <row r="390" spans="1:2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</row>
    <row r="391" spans="1:2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</row>
    <row r="392" spans="1:2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</row>
    <row r="393" spans="1:2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</row>
    <row r="394" spans="1:2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</row>
    <row r="395" spans="1:2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</row>
    <row r="396" spans="1:2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</row>
    <row r="397" spans="1:2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</row>
    <row r="398" spans="1:2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</row>
    <row r="399" spans="1:2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</row>
    <row r="400" spans="1:2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</row>
    <row r="401" spans="1:2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</row>
    <row r="402" spans="1:2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</row>
    <row r="403" spans="1:2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</row>
    <row r="404" spans="1:2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</row>
    <row r="405" spans="1:2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</row>
    <row r="406" spans="1:2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</row>
    <row r="407" spans="1:2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</row>
    <row r="408" spans="1:2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</row>
    <row r="409" spans="1:2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</row>
    <row r="410" spans="1:2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</row>
    <row r="411" spans="1:2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</row>
    <row r="412" spans="1:2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</row>
    <row r="413" spans="1:2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</row>
    <row r="414" spans="1:2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</row>
    <row r="415" spans="1:2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</row>
    <row r="416" spans="1:2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</row>
    <row r="417" spans="1:2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</row>
    <row r="418" spans="1:2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</row>
    <row r="419" spans="1:2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</row>
    <row r="420" spans="1:2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</row>
    <row r="421" spans="1:2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</row>
    <row r="422" spans="1:2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</row>
    <row r="423" spans="1:2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</row>
    <row r="424" spans="1:2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</row>
    <row r="425" spans="1:2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</row>
    <row r="426" spans="1:2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</row>
    <row r="427" spans="1:2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</row>
    <row r="428" spans="1:2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</row>
    <row r="429" spans="1:2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</row>
    <row r="430" spans="1:2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</row>
    <row r="431" spans="1:2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</row>
    <row r="432" spans="1:2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</row>
    <row r="433" spans="1:2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</row>
    <row r="434" spans="1:2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</row>
    <row r="435" spans="1:2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</row>
    <row r="436" spans="1:2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</row>
    <row r="437" spans="1:2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</row>
    <row r="438" spans="1:2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</row>
    <row r="439" spans="1:2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</row>
    <row r="440" spans="1:2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</row>
    <row r="441" spans="1:2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</row>
    <row r="442" spans="1:2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</row>
    <row r="443" spans="1:2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</row>
    <row r="444" spans="1:2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</row>
    <row r="445" spans="1:2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</row>
    <row r="446" spans="1:2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</row>
    <row r="447" spans="1:2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</row>
    <row r="448" spans="1:2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</row>
    <row r="449" spans="1:2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</row>
    <row r="450" spans="1:2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</row>
    <row r="451" spans="1:2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</row>
    <row r="452" spans="1:2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</row>
    <row r="453" spans="1:2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</row>
    <row r="454" spans="1:2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</row>
    <row r="455" spans="1:2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</row>
    <row r="456" spans="1:2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</row>
    <row r="457" spans="1:2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</row>
    <row r="458" spans="1:2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</row>
    <row r="459" spans="1:2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</row>
    <row r="460" spans="1:2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</row>
    <row r="461" spans="1:2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</row>
    <row r="462" spans="1:2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</row>
    <row r="463" spans="1:2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</row>
    <row r="464" spans="1:2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</row>
    <row r="465" spans="1:2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</row>
    <row r="466" spans="1:2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</row>
    <row r="467" spans="1:2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</row>
    <row r="468" spans="1:2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</row>
    <row r="469" spans="1:2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</row>
    <row r="470" spans="1:2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</row>
    <row r="471" spans="1:2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</row>
    <row r="472" spans="1:2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</row>
    <row r="473" spans="1:2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</row>
    <row r="474" spans="1:2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</row>
    <row r="475" spans="1:2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</row>
    <row r="476" spans="1:2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</row>
    <row r="477" spans="1:2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</row>
    <row r="478" spans="1:2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</row>
    <row r="479" spans="1:2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</row>
    <row r="480" spans="1:2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</row>
    <row r="481" spans="1:2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</row>
    <row r="482" spans="1:2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</row>
    <row r="483" spans="1:2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</row>
    <row r="484" spans="1:2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</row>
    <row r="485" spans="1:2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</row>
    <row r="486" spans="1:2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</row>
    <row r="487" spans="1:2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</row>
    <row r="488" spans="1:2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</row>
    <row r="489" spans="1:2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</row>
    <row r="490" spans="1:2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</row>
    <row r="491" spans="1:2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</row>
    <row r="492" spans="1:2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</row>
    <row r="493" spans="1:2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</row>
    <row r="494" spans="1:2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</row>
    <row r="495" spans="1:2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</row>
    <row r="496" spans="1:2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</row>
    <row r="497" spans="1:2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</row>
    <row r="498" spans="1:2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</row>
    <row r="499" spans="1:2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</row>
    <row r="500" spans="1:2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</row>
    <row r="501" spans="1:2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</row>
    <row r="502" spans="1:2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</row>
    <row r="503" spans="1:2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</row>
    <row r="504" spans="1:2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</row>
    <row r="505" spans="1:2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</row>
    <row r="506" spans="1:2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</row>
    <row r="507" spans="1:2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</row>
    <row r="508" spans="1:2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</row>
    <row r="509" spans="1:2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</row>
    <row r="510" spans="1:2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</row>
    <row r="511" spans="1:2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</row>
    <row r="512" spans="1:2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</row>
    <row r="513" spans="1:2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</row>
    <row r="514" spans="1:2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</row>
    <row r="515" spans="1:2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</row>
    <row r="516" spans="1:2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</row>
    <row r="517" spans="1:2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</row>
    <row r="518" spans="1:2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</row>
    <row r="519" spans="1:2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</row>
    <row r="520" spans="1:2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</row>
    <row r="521" spans="1:2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</row>
    <row r="522" spans="1:2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</row>
    <row r="523" spans="1:2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</row>
    <row r="524" spans="1:2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</row>
    <row r="525" spans="1:2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</row>
    <row r="526" spans="1:2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</row>
    <row r="527" spans="1:2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</row>
    <row r="528" spans="1:2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</row>
    <row r="529" spans="1:2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</row>
    <row r="530" spans="1:2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</row>
    <row r="531" spans="1:2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</row>
    <row r="532" spans="1:2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</row>
    <row r="533" spans="1:2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</row>
    <row r="534" spans="1:2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</row>
    <row r="535" spans="1:2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</row>
    <row r="536" spans="1:2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</row>
    <row r="537" spans="1:2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</row>
    <row r="538" spans="1:2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</row>
    <row r="539" spans="1:2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</row>
    <row r="540" spans="1:2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</row>
    <row r="541" spans="1:2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</row>
    <row r="542" spans="1:2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</row>
    <row r="543" spans="1:2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</row>
    <row r="544" spans="1:2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</row>
    <row r="545" spans="1:2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</row>
    <row r="546" spans="1:2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</row>
    <row r="547" spans="1:2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</row>
    <row r="548" spans="1:2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</row>
    <row r="549" spans="1:2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</row>
    <row r="550" spans="1:2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</row>
    <row r="551" spans="1:2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</row>
    <row r="552" spans="1:2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</row>
    <row r="553" spans="1:2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</row>
    <row r="554" spans="1:2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</row>
    <row r="555" spans="1:2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</row>
    <row r="556" spans="1:25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</row>
    <row r="557" spans="1:25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</row>
    <row r="558" spans="1:25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</row>
    <row r="559" spans="1:25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</row>
    <row r="560" spans="1:25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</row>
    <row r="561" spans="1:25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</row>
    <row r="562" spans="1:25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</row>
    <row r="563" spans="1:25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</row>
    <row r="564" spans="1:25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</row>
    <row r="565" spans="1:2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</row>
    <row r="566" spans="1:25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</row>
    <row r="567" spans="1:25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</row>
    <row r="568" spans="1:25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</row>
    <row r="569" spans="1:25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</row>
    <row r="570" spans="1:25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</row>
    <row r="571" spans="1:25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</row>
    <row r="572" spans="1:25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</row>
    <row r="573" spans="1:25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</row>
    <row r="574" spans="1:25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</row>
    <row r="575" spans="1:2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</row>
    <row r="576" spans="1:25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</row>
    <row r="577" spans="1:25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</row>
    <row r="578" spans="1:25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</row>
    <row r="579" spans="1:25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</row>
    <row r="580" spans="1:25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</row>
    <row r="581" spans="1:25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</row>
    <row r="582" spans="1:25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</row>
    <row r="583" spans="1:25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</row>
    <row r="584" spans="1:25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</row>
    <row r="585" spans="1:2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</row>
    <row r="586" spans="1:25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</row>
    <row r="587" spans="1:25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</row>
    <row r="588" spans="1:25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</row>
    <row r="589" spans="1:25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</row>
    <row r="590" spans="1:25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</row>
    <row r="591" spans="1:25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</row>
    <row r="592" spans="1:25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</row>
    <row r="593" spans="1:25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</row>
    <row r="594" spans="1:25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</row>
    <row r="595" spans="1:2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</row>
    <row r="596" spans="1:25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</row>
    <row r="597" spans="1:25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</row>
    <row r="598" spans="1:25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</row>
    <row r="599" spans="1:25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</row>
    <row r="600" spans="1:25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</row>
    <row r="601" spans="1:25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</row>
    <row r="602" spans="1:25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</row>
    <row r="603" spans="1:25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</row>
    <row r="604" spans="1:25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</row>
    <row r="605" spans="1:2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</row>
    <row r="606" spans="1:25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</row>
    <row r="607" spans="1:25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</row>
    <row r="608" spans="1:25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</row>
    <row r="609" spans="1:25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</row>
    <row r="610" spans="1:25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</row>
    <row r="611" spans="1:25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</row>
    <row r="612" spans="1:25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</row>
    <row r="613" spans="1:25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</row>
    <row r="614" spans="1:25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</row>
    <row r="615" spans="1:2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</row>
    <row r="616" spans="1:25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</row>
    <row r="617" spans="1:25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</row>
    <row r="618" spans="1:25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</row>
    <row r="619" spans="1:25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</row>
    <row r="620" spans="1:25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</row>
    <row r="621" spans="1:25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</row>
    <row r="622" spans="1:25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</row>
    <row r="623" spans="1:25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</row>
    <row r="624" spans="1:25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</row>
    <row r="625" spans="1:2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</row>
    <row r="626" spans="1:25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</row>
    <row r="627" spans="1:25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</row>
    <row r="628" spans="1:25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</row>
    <row r="629" spans="1:25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</row>
    <row r="630" spans="1:25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</row>
    <row r="631" spans="1:25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</row>
    <row r="632" spans="1:25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</row>
    <row r="633" spans="1:25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</row>
    <row r="634" spans="1:25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</row>
    <row r="635" spans="1:2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</row>
    <row r="636" spans="1:25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</row>
    <row r="637" spans="1:25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</row>
    <row r="638" spans="1:25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</row>
    <row r="639" spans="1:25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</row>
    <row r="640" spans="1:25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</row>
    <row r="641" spans="1:25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</row>
    <row r="642" spans="1:25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</row>
    <row r="643" spans="1:25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</row>
    <row r="644" spans="1:25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</row>
    <row r="645" spans="1:2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</row>
    <row r="646" spans="1:25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</row>
    <row r="647" spans="1:25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</row>
    <row r="648" spans="1:25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</row>
    <row r="649" spans="1:25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</row>
    <row r="650" spans="1:25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</row>
    <row r="651" spans="1:25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</row>
    <row r="652" spans="1:25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</row>
    <row r="653" spans="1:25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</row>
    <row r="654" spans="1:25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</row>
    <row r="655" spans="1:2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</row>
    <row r="656" spans="1:25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</row>
    <row r="657" spans="1:25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</row>
    <row r="658" spans="1:25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</row>
    <row r="659" spans="1:25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</row>
    <row r="660" spans="1:25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</row>
    <row r="661" spans="1:25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</row>
    <row r="662" spans="1:25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</row>
    <row r="663" spans="1:25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</row>
    <row r="664" spans="1:25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</row>
    <row r="665" spans="1:2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</row>
    <row r="666" spans="1:25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</row>
    <row r="667" spans="1:25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</row>
    <row r="668" spans="1:25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</row>
    <row r="669" spans="1:25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</row>
    <row r="670" spans="1:25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</row>
    <row r="671" spans="1:25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</row>
    <row r="672" spans="1:25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</row>
    <row r="673" spans="1:25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</row>
    <row r="674" spans="1:25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</row>
    <row r="675" spans="1:25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</row>
    <row r="676" spans="1:25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</row>
    <row r="677" spans="1:25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</row>
    <row r="678" spans="1:25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</row>
    <row r="679" spans="1:25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</row>
    <row r="680" spans="1:25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</row>
    <row r="681" spans="1:25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</row>
    <row r="682" spans="1:25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</row>
    <row r="683" spans="1:25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</row>
    <row r="684" spans="1:25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</row>
    <row r="685" spans="1:25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</row>
    <row r="686" spans="1:25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</row>
    <row r="687" spans="1:25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</row>
    <row r="688" spans="1:25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</row>
    <row r="689" spans="1:25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</row>
    <row r="690" spans="1:25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</row>
    <row r="691" spans="1:25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</row>
    <row r="692" spans="1:25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</row>
    <row r="693" spans="1:25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</row>
    <row r="694" spans="1:25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</row>
    <row r="695" spans="1:25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</row>
    <row r="696" spans="1:25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</row>
    <row r="697" spans="1:25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</row>
    <row r="698" spans="1:25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</row>
    <row r="699" spans="1:25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</row>
    <row r="700" spans="1:25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</row>
    <row r="701" spans="1:25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</row>
    <row r="702" spans="1:25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</row>
    <row r="703" spans="1:25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</row>
    <row r="704" spans="1:25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</row>
    <row r="705" spans="1:25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</row>
    <row r="706" spans="1:25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</row>
    <row r="707" spans="1:25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</row>
    <row r="708" spans="1:25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</row>
    <row r="709" spans="1:25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</row>
    <row r="710" spans="1:25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</row>
    <row r="711" spans="1:25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</row>
    <row r="712" spans="1:25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</row>
    <row r="713" spans="1:25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</row>
    <row r="714" spans="1:25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</row>
    <row r="715" spans="1:25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</row>
    <row r="716" spans="1:25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</row>
    <row r="717" spans="1:25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</row>
    <row r="718" spans="1:25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</row>
    <row r="719" spans="1:25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</row>
    <row r="720" spans="1:25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</row>
    <row r="721" spans="1:25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</row>
    <row r="722" spans="1:25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</row>
    <row r="723" spans="1:25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</row>
    <row r="724" spans="1:25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</row>
    <row r="725" spans="1:25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</row>
    <row r="726" spans="1:25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</row>
    <row r="727" spans="1:25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</row>
    <row r="728" spans="1:25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</row>
    <row r="729" spans="1:25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</row>
    <row r="730" spans="1:25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</row>
    <row r="731" spans="1:25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</row>
    <row r="732" spans="1:25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</row>
    <row r="733" spans="1:25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</row>
    <row r="734" spans="1:25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</row>
    <row r="735" spans="1:25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</row>
    <row r="736" spans="1:25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</row>
    <row r="737" spans="1:25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</row>
    <row r="738" spans="1:25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</row>
    <row r="739" spans="1:25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</row>
    <row r="740" spans="1:25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</row>
    <row r="741" spans="1:25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</row>
    <row r="742" spans="1:25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</row>
    <row r="743" spans="1:25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</row>
    <row r="744" spans="1:25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</row>
    <row r="745" spans="1:25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</row>
    <row r="746" spans="1:25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</row>
    <row r="747" spans="1:25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</row>
    <row r="748" spans="1:25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</row>
    <row r="749" spans="1:25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</row>
    <row r="750" spans="1:25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</row>
    <row r="751" spans="1:25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</row>
    <row r="752" spans="1:25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</row>
    <row r="753" spans="1:25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</row>
    <row r="754" spans="1:25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</row>
    <row r="755" spans="1:25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</row>
    <row r="756" spans="1:25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</row>
    <row r="757" spans="1:25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</row>
    <row r="758" spans="1:25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</row>
    <row r="759" spans="1:25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</row>
    <row r="760" spans="1:25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</row>
    <row r="761" spans="1:25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</row>
    <row r="762" spans="1:25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</row>
    <row r="763" spans="1:25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</row>
    <row r="764" spans="1:25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</row>
    <row r="765" spans="1:25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</row>
    <row r="766" spans="1:25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</row>
    <row r="767" spans="1:25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</row>
    <row r="768" spans="1:25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</row>
    <row r="769" spans="1:25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</row>
    <row r="770" spans="1:25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</row>
    <row r="771" spans="1:25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</row>
    <row r="772" spans="1:25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</row>
    <row r="773" spans="1:25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</row>
    <row r="774" spans="1:25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</row>
    <row r="775" spans="1:25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</row>
    <row r="776" spans="1:25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</row>
    <row r="777" spans="1:25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</row>
    <row r="778" spans="1:25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</row>
    <row r="779" spans="1:25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</row>
    <row r="780" spans="1:25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</row>
    <row r="781" spans="1:25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</row>
    <row r="782" spans="1:25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</row>
    <row r="783" spans="1:25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</row>
    <row r="784" spans="1:25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</row>
    <row r="785" spans="1:25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</row>
    <row r="786" spans="1:25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</row>
    <row r="787" spans="1:25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</row>
    <row r="788" spans="1:25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</row>
    <row r="789" spans="1:25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</row>
    <row r="790" spans="1:25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</row>
    <row r="791" spans="1:25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</row>
    <row r="792" spans="1:25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</row>
    <row r="793" spans="1:25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</row>
    <row r="794" spans="1:25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</row>
    <row r="795" spans="1:25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</row>
    <row r="796" spans="1:25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</row>
    <row r="797" spans="1:25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</row>
    <row r="798" spans="1:25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</row>
    <row r="799" spans="1:25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</row>
    <row r="800" spans="1:25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</row>
    <row r="801" spans="1:25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</row>
    <row r="802" spans="1:25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</row>
    <row r="803" spans="1:25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</row>
    <row r="804" spans="1:25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</row>
    <row r="805" spans="1:25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</row>
    <row r="806" spans="1:25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</row>
    <row r="807" spans="1:25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</row>
    <row r="808" spans="1:25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</row>
    <row r="809" spans="1:25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</row>
    <row r="810" spans="1:25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</row>
    <row r="811" spans="1:25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</row>
    <row r="812" spans="1:25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</row>
    <row r="813" spans="1:25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</row>
    <row r="814" spans="1:25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</row>
    <row r="815" spans="1:25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</row>
    <row r="816" spans="1:25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</row>
    <row r="817" spans="1:25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</row>
    <row r="818" spans="1:25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</row>
    <row r="819" spans="1:25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</row>
    <row r="820" spans="1:25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</row>
    <row r="821" spans="1:25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</row>
    <row r="822" spans="1:25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</row>
    <row r="823" spans="1:25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</row>
    <row r="824" spans="1:25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</row>
    <row r="825" spans="1:25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</row>
    <row r="826" spans="1:25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</row>
    <row r="827" spans="1:25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</row>
    <row r="828" spans="1:25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</row>
    <row r="829" spans="1:25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</row>
    <row r="830" spans="1:25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</row>
    <row r="831" spans="1:25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</row>
    <row r="832" spans="1:25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</row>
    <row r="833" spans="1:25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</row>
    <row r="834" spans="1:25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</row>
    <row r="835" spans="1:25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</row>
    <row r="836" spans="1:25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</row>
    <row r="837" spans="1:25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</row>
    <row r="838" spans="1:25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</row>
    <row r="839" spans="1:25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</row>
    <row r="840" spans="1:25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</row>
    <row r="841" spans="1:25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</row>
    <row r="842" spans="1:25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</row>
    <row r="843" spans="1:25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</row>
    <row r="844" spans="1:25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</row>
    <row r="845" spans="1:25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</row>
    <row r="846" spans="1:25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</row>
    <row r="847" spans="1:25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</row>
    <row r="848" spans="1:25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</row>
    <row r="849" spans="1:25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</row>
    <row r="850" spans="1:25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</row>
    <row r="851" spans="1:25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</row>
    <row r="852" spans="1:25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</row>
    <row r="853" spans="1:25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</row>
    <row r="854" spans="1:25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</row>
    <row r="855" spans="1:25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</row>
    <row r="856" spans="1:25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</row>
    <row r="857" spans="1:25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</row>
    <row r="858" spans="1:25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</row>
    <row r="859" spans="1:25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</row>
    <row r="860" spans="1:25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</row>
    <row r="861" spans="1:25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</row>
    <row r="862" spans="1:25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</row>
    <row r="863" spans="1:25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</row>
    <row r="864" spans="1:25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</row>
    <row r="865" spans="1:25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</row>
    <row r="866" spans="1:25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</row>
    <row r="867" spans="1:25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</row>
    <row r="868" spans="1:25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</row>
    <row r="869" spans="1:25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</row>
    <row r="870" spans="1:25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</row>
    <row r="871" spans="1:25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</row>
    <row r="872" spans="1:25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</row>
    <row r="873" spans="1:25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</row>
    <row r="874" spans="1:25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</row>
    <row r="875" spans="1:25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</row>
    <row r="876" spans="1:25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</row>
    <row r="877" spans="1:25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</row>
    <row r="878" spans="1:25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</row>
    <row r="879" spans="1:25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</row>
    <row r="880" spans="1:25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</row>
    <row r="881" spans="1:25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</row>
    <row r="882" spans="1:25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</row>
    <row r="883" spans="1:25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</row>
    <row r="884" spans="1:25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</row>
    <row r="885" spans="1:25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</row>
    <row r="886" spans="1:25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</row>
    <row r="887" spans="1:25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</row>
    <row r="888" spans="1:25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</row>
    <row r="889" spans="1:25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</row>
    <row r="890" spans="1:25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</row>
    <row r="891" spans="1:25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</row>
    <row r="892" spans="1:25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</row>
    <row r="893" spans="1:25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</row>
    <row r="894" spans="1:25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</row>
    <row r="895" spans="1:25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</row>
    <row r="896" spans="1:25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</row>
    <row r="897" spans="1:25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</row>
    <row r="898" spans="1:25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</row>
    <row r="899" spans="1:25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</row>
    <row r="900" spans="1:25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</row>
    <row r="901" spans="1:25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</row>
    <row r="902" spans="1:25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</row>
    <row r="903" spans="1:25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</row>
    <row r="904" spans="1:25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</row>
    <row r="905" spans="1:25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</row>
    <row r="906" spans="1:25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</row>
    <row r="907" spans="1:25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</row>
    <row r="908" spans="1:25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</row>
    <row r="909" spans="1:25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</row>
    <row r="910" spans="1:25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</row>
    <row r="911" spans="1:25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</row>
    <row r="912" spans="1:25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</row>
    <row r="913" spans="1:25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</row>
    <row r="914" spans="1:25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</row>
    <row r="915" spans="1:25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</row>
    <row r="916" spans="1:25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</row>
    <row r="917" spans="1:25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</row>
    <row r="918" spans="1:25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</row>
    <row r="919" spans="1:25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</row>
    <row r="920" spans="1:25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</row>
    <row r="921" spans="1:25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</row>
    <row r="922" spans="1:25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</row>
    <row r="923" spans="1:25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</row>
    <row r="924" spans="1:25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</row>
    <row r="925" spans="1:25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</row>
    <row r="926" spans="1:25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</row>
    <row r="927" spans="1:25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</row>
    <row r="928" spans="1:25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</row>
    <row r="929" spans="1:25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</row>
    <row r="930" spans="1:25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</row>
    <row r="931" spans="1:25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</row>
    <row r="932" spans="1:25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</row>
    <row r="933" spans="1:25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</row>
    <row r="934" spans="1:25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</row>
    <row r="935" spans="1:25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</row>
    <row r="936" spans="1:25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</row>
    <row r="937" spans="1:25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</row>
    <row r="938" spans="1:25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</row>
    <row r="939" spans="1:25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</row>
    <row r="940" spans="1:25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</row>
    <row r="941" spans="1:25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</row>
    <row r="942" spans="1:25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</row>
    <row r="943" spans="1:25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</row>
    <row r="944" spans="1:25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</row>
    <row r="945" spans="1:25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</row>
    <row r="946" spans="1:25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</row>
    <row r="947" spans="1:25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</row>
    <row r="948" spans="1:25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</row>
    <row r="949" spans="1:25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</row>
    <row r="950" spans="1:25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</row>
    <row r="951" spans="1:25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</row>
    <row r="952" spans="1:25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</row>
    <row r="953" spans="1:25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</row>
    <row r="954" spans="1:25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</row>
    <row r="955" spans="1:25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</row>
    <row r="956" spans="1:25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</row>
    <row r="957" spans="1:25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</row>
    <row r="958" spans="1:25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</row>
    <row r="959" spans="1:25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</row>
    <row r="960" spans="1:25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</row>
    <row r="961" spans="1:25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</row>
    <row r="962" spans="1:25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</row>
    <row r="963" spans="1:25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</row>
    <row r="964" spans="1:25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</row>
    <row r="965" spans="1:25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</row>
    <row r="966" spans="1:25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</row>
    <row r="967" spans="1:25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</row>
    <row r="968" spans="1:25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</row>
    <row r="969" spans="1:25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</row>
    <row r="970" spans="1:25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</row>
    <row r="971" spans="1:25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</row>
    <row r="972" spans="1:25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</row>
    <row r="973" spans="1:25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</row>
    <row r="974" spans="1:25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</row>
    <row r="975" spans="1:25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</row>
    <row r="976" spans="1:25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</row>
    <row r="977" spans="1:25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</row>
    <row r="978" spans="1:25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</row>
    <row r="979" spans="1:25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</row>
    <row r="980" spans="1:25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</row>
    <row r="981" spans="1:25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</row>
    <row r="982" spans="1:25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</row>
    <row r="983" spans="1:25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</row>
    <row r="984" spans="1:25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</row>
    <row r="985" spans="1:25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</row>
    <row r="986" spans="1:25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</row>
    <row r="987" spans="1:25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</row>
    <row r="988" spans="1:25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</row>
    <row r="989" spans="1:25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</row>
    <row r="990" spans="1:25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</row>
    <row r="991" spans="1:25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</row>
    <row r="992" spans="1:25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</row>
    <row r="993" spans="1:25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</row>
    <row r="994" spans="1:25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</row>
    <row r="995" spans="1:25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</row>
    <row r="996" spans="1:25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</row>
    <row r="997" spans="1:25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</row>
    <row r="998" spans="1:25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</row>
    <row r="999" spans="1:25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</row>
    <row r="1000" spans="1:25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</row>
    <row r="1001" spans="1:25">
      <c r="A1001" s="45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</row>
    <row r="1002" spans="1:25">
      <c r="A1002" s="45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</row>
    <row r="1003" spans="1:25">
      <c r="A1003" s="45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  <c r="X1003" s="45"/>
      <c r="Y1003" s="45"/>
    </row>
    <row r="1004" spans="1:25">
      <c r="A1004" s="45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</row>
    <row r="1005" spans="1:25">
      <c r="A1005" s="45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</row>
    <row r="1006" spans="1:25">
      <c r="A1006" s="45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</row>
    <row r="1007" spans="1:25">
      <c r="A1007" s="45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</row>
    <row r="1008" spans="1:25">
      <c r="A1008" s="45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  <c r="X1008" s="45"/>
      <c r="Y1008" s="45"/>
    </row>
    <row r="1009" spans="1:25">
      <c r="A1009" s="45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  <c r="X1009" s="45"/>
      <c r="Y1009" s="45"/>
    </row>
    <row r="1010" spans="1:25">
      <c r="A1010" s="45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  <c r="X1010" s="45"/>
      <c r="Y1010" s="45"/>
    </row>
    <row r="1011" spans="1:25">
      <c r="A1011" s="45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  <c r="X1011" s="45"/>
      <c r="Y1011" s="45"/>
    </row>
    <row r="1012" spans="1:25">
      <c r="A1012" s="45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  <c r="X1012" s="45"/>
      <c r="Y1012" s="45"/>
    </row>
    <row r="1013" spans="1:25">
      <c r="A1013" s="45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  <c r="X1013" s="45"/>
      <c r="Y1013" s="45"/>
    </row>
    <row r="1014" spans="1:25">
      <c r="A1014" s="45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  <c r="X1014" s="45"/>
      <c r="Y1014" s="45"/>
    </row>
    <row r="1015" spans="1:25">
      <c r="A1015" s="45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  <c r="X1015" s="45"/>
      <c r="Y1015" s="45"/>
    </row>
    <row r="1016" spans="1:25">
      <c r="A1016" s="45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  <c r="X1016" s="45"/>
      <c r="Y1016" s="45"/>
    </row>
    <row r="1017" spans="1:25">
      <c r="A1017" s="45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  <c r="X1017" s="45"/>
      <c r="Y1017" s="45"/>
    </row>
    <row r="1018" spans="1:25">
      <c r="A1018" s="45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  <c r="X1018" s="45"/>
      <c r="Y1018" s="45"/>
    </row>
    <row r="1019" spans="1:25">
      <c r="A1019" s="45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  <c r="X1019" s="45"/>
      <c r="Y1019" s="45"/>
    </row>
    <row r="1020" spans="1:25">
      <c r="A1020" s="45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  <c r="X1020" s="45"/>
      <c r="Y1020" s="45"/>
    </row>
    <row r="1021" spans="1:25">
      <c r="A1021" s="45"/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  <c r="X1021" s="45"/>
      <c r="Y1021" s="45"/>
    </row>
    <row r="1022" spans="1:25">
      <c r="A1022" s="45"/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Y1022" s="45"/>
    </row>
    <row r="1023" spans="1:25">
      <c r="A1023" s="45"/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  <c r="X1023" s="45"/>
      <c r="Y1023" s="45"/>
    </row>
    <row r="1024" spans="1:25">
      <c r="A1024" s="45"/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  <c r="X1024" s="45"/>
      <c r="Y1024" s="45"/>
    </row>
    <row r="1025" spans="1:25">
      <c r="A1025" s="45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  <c r="X1025" s="45"/>
      <c r="Y1025" s="45"/>
    </row>
    <row r="1026" spans="1:25">
      <c r="A1026" s="45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  <c r="Y1026" s="45"/>
    </row>
    <row r="1027" spans="1:25">
      <c r="A1027" s="45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  <c r="X1027" s="45"/>
      <c r="Y1027" s="45"/>
    </row>
    <row r="1028" spans="1:25">
      <c r="A1028" s="45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  <c r="X1028" s="45"/>
      <c r="Y1028" s="45"/>
    </row>
    <row r="1029" spans="1:25">
      <c r="A1029" s="45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  <c r="X1029" s="45"/>
      <c r="Y1029" s="45"/>
    </row>
    <row r="1030" spans="1:25">
      <c r="A1030" s="45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  <c r="X1030" s="45"/>
      <c r="Y1030" s="45"/>
    </row>
    <row r="1031" spans="1:25">
      <c r="A1031" s="45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  <c r="X1031" s="45"/>
      <c r="Y1031" s="45"/>
    </row>
    <row r="1032" spans="1:25">
      <c r="A1032" s="45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  <c r="X1032" s="45"/>
      <c r="Y1032" s="45"/>
    </row>
    <row r="1033" spans="1:25">
      <c r="A1033" s="45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  <c r="X1033" s="45"/>
      <c r="Y1033" s="45"/>
    </row>
    <row r="1034" spans="1:25">
      <c r="A1034" s="45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  <c r="X1034" s="45"/>
      <c r="Y1034" s="45"/>
    </row>
    <row r="1035" spans="1:25">
      <c r="A1035" s="45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  <c r="X1035" s="45"/>
      <c r="Y1035" s="45"/>
    </row>
    <row r="1036" spans="1:25">
      <c r="A1036" s="45"/>
      <c r="B1036" s="45"/>
      <c r="C1036" s="45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  <c r="X1036" s="45"/>
      <c r="Y1036" s="45"/>
    </row>
    <row r="1037" spans="1:25">
      <c r="A1037" s="45"/>
      <c r="B1037" s="45"/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  <c r="X1037" s="45"/>
      <c r="Y1037" s="45"/>
    </row>
    <row r="1038" spans="1:25">
      <c r="A1038" s="45"/>
      <c r="B1038" s="45"/>
      <c r="C1038" s="45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  <c r="X1038" s="45"/>
      <c r="Y1038" s="45"/>
    </row>
    <row r="1039" spans="1:25">
      <c r="A1039" s="45"/>
      <c r="B1039" s="45"/>
      <c r="C1039" s="45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  <c r="X1039" s="45"/>
      <c r="Y1039" s="45"/>
    </row>
    <row r="1040" spans="1:25">
      <c r="A1040" s="45"/>
      <c r="B1040" s="45"/>
      <c r="C1040" s="45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  <c r="X1040" s="45"/>
      <c r="Y1040" s="45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Mémoires</vt:lpstr>
      <vt:lpstr>Projets M1</vt:lpstr>
      <vt:lpstr>Inventaires</vt:lpstr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</cp:lastModifiedBy>
  <dcterms:created xsi:type="dcterms:W3CDTF">2020-11-11T19:40:57Z</dcterms:created>
  <dcterms:modified xsi:type="dcterms:W3CDTF">2020-11-11T19:40:57Z</dcterms:modified>
</cp:coreProperties>
</file>