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ésumé de l’exportation" sheetId="1" r:id="rId4"/>
    <sheet name="R&amp;D" sheetId="2" r:id="rId5"/>
    <sheet name="Kill team" sheetId="3" r:id="rId6"/>
    <sheet name="Vaisseau" sheetId="4" r:id="rId7"/>
    <sheet name="Commerce" sheetId="5" r:id="rId8"/>
    <sheet name="Amiral" sheetId="6" r:id="rId9"/>
    <sheet name="Actions" sheetId="7" r:id="rId10"/>
    <sheet name="Map" sheetId="8" r:id="rId11"/>
    <sheet name="Générateur PNJ" sheetId="9" r:id="rId12"/>
    <sheet name="Planètes" sheetId="10" r:id="rId13"/>
    <sheet name="Rubans" sheetId="11" r:id="rId14"/>
    <sheet name="Annexes" sheetId="12" r:id="rId15"/>
  </sheets>
</workbook>
</file>

<file path=xl/sharedStrings.xml><?xml version="1.0" encoding="utf-8"?>
<sst xmlns="http://schemas.openxmlformats.org/spreadsheetml/2006/main" uniqueCount="969">
  <si>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</si>
  <si>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</si>
  <si>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</si>
  <si>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</si>
  <si>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R&amp;D</t>
  </si>
  <si>
    <t>Tableau 1</t>
  </si>
  <si>
    <t xml:space="preserve">Chaque figurine équipée d’une arme lourde retire 1” (à moins de former une heavy weapon team). </t>
  </si>
  <si>
    <t xml:space="preserve">Chaque figurine peut porter autant d’équipements que ses points d’endurance. Pour chaque équipement supplémentaire, retirez 1“. </t>
  </si>
  <si>
    <t>TOTAL</t>
  </si>
  <si>
    <t>COMMUN</t>
  </si>
  <si>
    <t>IMPERIUM</t>
  </si>
  <si>
    <t>CHAOS</t>
  </si>
  <si>
    <t>ACHETER/VENDRE</t>
  </si>
  <si>
    <t>Vente</t>
  </si>
  <si>
    <t>VM/II</t>
  </si>
  <si>
    <t>Faible</t>
  </si>
  <si>
    <t>Normale</t>
  </si>
  <si>
    <t>Forte</t>
  </si>
  <si>
    <t>ARMES DE CÀC</t>
  </si>
  <si>
    <t>Coût</t>
  </si>
  <si>
    <t xml:space="preserve">Quantité </t>
  </si>
  <si>
    <t xml:space="preserve">Coût total </t>
  </si>
  <si>
    <t xml:space="preserve">Rareté </t>
  </si>
  <si>
    <t xml:space="preserve">Spécificité </t>
  </si>
  <si>
    <t>Quantité</t>
  </si>
  <si>
    <t>Coût total</t>
  </si>
  <si>
    <t>Renégat</t>
  </si>
  <si>
    <t>-</t>
  </si>
  <si>
    <t xml:space="preserve">- </t>
  </si>
  <si>
    <t>+1D100 crédits</t>
  </si>
  <si>
    <t>Epéé, couteau, etc.</t>
  </si>
  <si>
    <t>Commun</t>
  </si>
  <si>
    <t>VM</t>
  </si>
  <si>
    <t xml:space="preserve">Epée tronçonneuse </t>
  </si>
  <si>
    <t>+1 A</t>
  </si>
  <si>
    <t>Neutre</t>
  </si>
  <si>
    <t xml:space="preserve">Epée énergétique </t>
  </si>
  <si>
    <t>Gantelet énergétique</t>
  </si>
  <si>
    <t>Rare 6</t>
  </si>
  <si>
    <t>Fidèle</t>
  </si>
  <si>
    <t>Hache énergétique</t>
  </si>
  <si>
    <t>Lance énergétique</t>
  </si>
  <si>
    <t>Rare 8</t>
  </si>
  <si>
    <t xml:space="preserve">Durée </t>
  </si>
  <si>
    <t>Lance de chasse</t>
  </si>
  <si>
    <t xml:space="preserve">Gain </t>
  </si>
  <si>
    <t>Masse énergétique</t>
  </si>
  <si>
    <t>Bonus</t>
  </si>
  <si>
    <r>
      <rPr>
        <b val="1"/>
        <sz val="12"/>
        <color indexed="8"/>
        <rFont val="Cambria"/>
      </rPr>
      <t xml:space="preserve">Libre-marchand : </t>
    </r>
    <r>
      <rPr>
        <sz val="12"/>
        <color indexed="8"/>
        <rFont val="Cambria"/>
      </rPr>
      <t>Relancez le D100 crédits</t>
    </r>
  </si>
  <si>
    <t>Masse Bullgryn</t>
  </si>
  <si>
    <t>Power drill</t>
  </si>
  <si>
    <t>Ogryn weapon</t>
  </si>
  <si>
    <t>SOMME</t>
  </si>
  <si>
    <t>ARMES DE TIR</t>
  </si>
  <si>
    <t xml:space="preserve">Autocanon  </t>
  </si>
  <si>
    <t>Rare 5</t>
  </si>
  <si>
    <t xml:space="preserve">Bolter  </t>
  </si>
  <si>
    <t>PA 1</t>
  </si>
  <si>
    <t>Bolter lourd</t>
  </si>
  <si>
    <t>Canon à plasma</t>
  </si>
  <si>
    <t>Rare 10</t>
  </si>
  <si>
    <t>Canon laser</t>
  </si>
  <si>
    <t>Charge de démolition</t>
  </si>
  <si>
    <t>Rare 7</t>
  </si>
  <si>
    <t xml:space="preserve">Fuseur </t>
  </si>
  <si>
    <t xml:space="preserve">Fusil à plasma  </t>
  </si>
  <si>
    <t>Fusil à pompe</t>
  </si>
  <si>
    <t>Fusil de sniper</t>
  </si>
  <si>
    <t>Fusil laser</t>
  </si>
  <si>
    <t>Fusil radiant à salve</t>
  </si>
  <si>
    <t xml:space="preserve">Fusil radiant laser  </t>
  </si>
  <si>
    <t>Fusil ripper</t>
  </si>
  <si>
    <t>Gantelet lance-grenades</t>
  </si>
  <si>
    <t>Grenade frag/krak</t>
  </si>
  <si>
    <t xml:space="preserve">Lance-flammes </t>
  </si>
  <si>
    <t xml:space="preserve">Lance-flammes lourd  </t>
  </si>
  <si>
    <t>Lance-grenades</t>
  </si>
  <si>
    <t>Lance-missiles</t>
  </si>
  <si>
    <t xml:space="preserve">Mitrailleuse </t>
  </si>
  <si>
    <t>Inflige 1 pin supplémentaire</t>
  </si>
  <si>
    <t xml:space="preserve">Mortier  </t>
  </si>
  <si>
    <t xml:space="preserve">Multi-fuseur   </t>
  </si>
  <si>
    <t>Rare 11</t>
  </si>
  <si>
    <t>Pistolet à plasma</t>
  </si>
  <si>
    <t>Pistolet Bolter</t>
  </si>
  <si>
    <t>Pistolet laser</t>
  </si>
  <si>
    <t>Pistolet radiant laser</t>
  </si>
  <si>
    <t>ARMURES</t>
  </si>
  <si>
    <t>Armure énergétique</t>
  </si>
  <si>
    <t xml:space="preserve">Sub-flak  </t>
  </si>
  <si>
    <t xml:space="preserve">Flak  </t>
  </si>
  <si>
    <t xml:space="preserve">Carapace </t>
  </si>
  <si>
    <t>Bouclier de brute</t>
  </si>
  <si>
    <t xml:space="preserve">Mantelet </t>
  </si>
  <si>
    <t xml:space="preserve">Champ réfracteur </t>
  </si>
  <si>
    <t>Bouclier énergétique</t>
  </si>
  <si>
    <t>4+ invu</t>
  </si>
  <si>
    <t xml:space="preserve">Bouclier </t>
  </si>
  <si>
    <t>6+ svg</t>
  </si>
  <si>
    <t>ÉQUIPEMENTS</t>
  </si>
  <si>
    <t xml:space="preserve">Allonge     </t>
  </si>
  <si>
    <t>Ajoutez 6“ à la portée de l’arme.</t>
  </si>
  <si>
    <t xml:space="preserve">Armes combinées  </t>
  </si>
  <si>
    <t>Payez le coût des deux armes en question.</t>
  </si>
  <si>
    <t xml:space="preserve">Armoured Sentinel   </t>
  </si>
  <si>
    <t xml:space="preserve">Auspex      </t>
  </si>
  <si>
    <r>
      <rPr>
        <sz val="8"/>
        <color indexed="8"/>
        <rFont val="American Typewriter"/>
      </rPr>
      <t>Dépensez une action et ciblez un ennemi caché à 24“ ou moins. La cible n’est plus considéré comme étant caché.</t>
    </r>
  </si>
  <si>
    <t xml:space="preserve">Baïonnette  </t>
  </si>
  <si>
    <t>Si le porteur réussit sa charge, une attaque touche automatiquement.</t>
  </si>
  <si>
    <t xml:space="preserve">Bandoulière </t>
  </si>
  <si>
    <t xml:space="preserve">Si le porteur n’a pas bougé, ajoutez 1 à sa CT. </t>
  </si>
  <si>
    <t xml:space="preserve">Bombe chimique  </t>
  </si>
  <si>
    <r>
      <rPr>
        <sz val="8"/>
        <color indexed="8"/>
        <rFont val="American Typewriter"/>
      </rPr>
      <t>Dépensez une action. La cible est inconsciente.</t>
    </r>
  </si>
  <si>
    <t>Bombe à fusion</t>
  </si>
  <si>
    <t xml:space="preserve">Touche automatiquement si charge réussie. Ne peut être utilisé que contre un véhicule. </t>
  </si>
  <si>
    <t xml:space="preserve">Bombonne     </t>
  </si>
  <si>
    <t xml:space="preserve">Commun </t>
  </si>
  <si>
    <t>Ajoutez 1 au nombre de tir d’une arme à flammes par partie.</t>
  </si>
  <si>
    <t xml:space="preserve">Cape      </t>
  </si>
  <si>
    <t>Ajoutez 1 à la svg de couvert.</t>
  </si>
  <si>
    <t xml:space="preserve">Cheval    </t>
  </si>
  <si>
    <t xml:space="preserve">Cœur bionique </t>
  </si>
  <si>
    <t>Augmentez de 1 vos PV même s’ils dépassent les limites habituelles “d’accroissement des caractéristiques“.</t>
  </si>
  <si>
    <t xml:space="preserve">Double chargeur  </t>
  </si>
  <si>
    <t xml:space="preserve">Une arme dotée d’un double chargeur devient de type “tir rapide 2“ </t>
  </si>
  <si>
    <t xml:space="preserve">Fumigène  </t>
  </si>
  <si>
    <t xml:space="preserve">Dépensez une action. Placez un gabarit 3“ (bloque les lignes de vue). Si charge au travers, test de Cd requis. </t>
  </si>
  <si>
    <t xml:space="preserve">Grappin    </t>
  </si>
  <si>
    <t>Ignore les tests de terrain dangereux et peut grimper de deux fois sa valeur de mouvement.</t>
  </si>
  <si>
    <t xml:space="preserve">Grenades à manche   </t>
  </si>
  <si>
    <t>Ajoutez 3“ à la portée de la grenade.</t>
  </si>
  <si>
    <t>Grenade éclairante</t>
  </si>
  <si>
    <t xml:space="preserve">Dépensez une action. La cible ne peut pas bouger pendant ce tour et soustrait 1 à sa CT/CC. </t>
  </si>
  <si>
    <t xml:space="preserve">Hallucinogène </t>
  </si>
  <si>
    <r>
      <rPr>
        <sz val="8"/>
        <color indexed="8"/>
        <rFont val="American Typewriter"/>
      </rPr>
      <t xml:space="preserve">La cible doit réaliser un test de </t>
    </r>
    <r>
      <rPr>
        <sz val="8"/>
        <color indexed="8"/>
        <rFont val="American Typewriter"/>
      </rPr>
      <t>peur</t>
    </r>
    <r>
      <rPr>
        <sz val="8"/>
        <color indexed="8"/>
        <rFont val="American Typewriter"/>
      </rPr>
      <t>.</t>
    </r>
  </si>
  <si>
    <t xml:space="preserve">Mine  </t>
  </si>
  <si>
    <t>Posez la mine lors de votre mouvement sans dépenser d’action. Dans un rayon de 4“, toute figurine jette 1D6. Sur 4+, elle subit une blessure mortelle.</t>
  </si>
  <si>
    <t xml:space="preserve">Masque à gaz  </t>
  </si>
  <si>
    <t>Le porteur est immunisé contre les grenades éclairantes et les bombes chimiques.</t>
  </si>
  <si>
    <t xml:space="preserve">Munitions spéciales   </t>
  </si>
  <si>
    <t>L’arme obtient une PA-1</t>
  </si>
  <si>
    <t xml:space="preserve">Parachute   </t>
  </si>
  <si>
    <t xml:space="preserve">Fep à 9“ de l’ennemi. </t>
  </si>
  <si>
    <t xml:space="preserve">Moto    </t>
  </si>
  <si>
    <t xml:space="preserve">Scout Sentinel   </t>
  </si>
  <si>
    <t xml:space="preserve">Prothèse bionique </t>
  </si>
  <si>
    <t>Vous pouvez racheter une prothèse en cas de mauvais résultat dans le “Tableau des blessures“. Ignorez alors les effets (ex : jambe broyée).</t>
  </si>
  <si>
    <t xml:space="preserve">Prothèse bionique améliorée </t>
  </si>
  <si>
    <t>En plus des règles de “prothèse bionique“ standard, ajoutez 1 à la caractéristique concernant votre prothèse bionique améliorée (ex : augmentez de 1 votre CT pour une prothèse optique).</t>
  </si>
  <si>
    <t>Récteur dorsal</t>
  </si>
  <si>
    <t>Double le Mvt une fois par tour.</t>
  </si>
  <si>
    <t>Sac à dos*</t>
  </si>
  <si>
    <t xml:space="preserve">Peut porter jusqu’à 2 équipements supplémentaires </t>
  </si>
  <si>
    <t xml:space="preserve">Sacoche, ceinture, holster, etc.*  </t>
  </si>
  <si>
    <t xml:space="preserve">Peut porter un équipement supplémentaire sans malus au mvt. </t>
  </si>
  <si>
    <t xml:space="preserve">Servocrâne  </t>
  </si>
  <si>
    <t>Rare 4</t>
  </si>
  <si>
    <t xml:space="preserve">Augmentez de 1 le résultat du D10 lorsque vous avez raté votre svg. </t>
  </si>
  <si>
    <t xml:space="preserve">Silencieux   </t>
  </si>
  <si>
    <t>Peut tirer en restant caché.</t>
  </si>
  <si>
    <t xml:space="preserve">Viseur   </t>
  </si>
  <si>
    <r>
      <rPr>
        <sz val="8"/>
        <color indexed="8"/>
        <rFont val="American Typewriter"/>
      </rPr>
      <t>+1 CT (pour les figurines à terre également)</t>
    </r>
  </si>
  <si>
    <t xml:space="preserve">Viseur sniper  </t>
  </si>
  <si>
    <t>Réduisez de 1 le résultat du tableau D10.</t>
  </si>
  <si>
    <t xml:space="preserve">Vision  nocturne   </t>
  </si>
  <si>
    <t>Ignore les pénalités des règles nocturnes.</t>
  </si>
  <si>
    <t xml:space="preserve">*Ne rentre pas en compte dans le calcul du nombre d’équipements. </t>
  </si>
  <si>
    <t xml:space="preserve">ÉQUIPEMENTS MÉDIC* </t>
  </si>
  <si>
    <t xml:space="preserve">Médipac    </t>
  </si>
  <si>
    <t>Dépensez une action pour une figurine alliée à 1“. Sur 4+, elle récupère 1PV.</t>
  </si>
  <si>
    <t xml:space="preserve">Drogue   </t>
  </si>
  <si>
    <t>Dépensez une action pour une figurine alliée à 1“. Elle retire tous ses pins.</t>
  </si>
  <si>
    <t xml:space="preserve">Mixture du doc  </t>
  </si>
  <si>
    <t>Dépensez une action pour une figurine alliée à 1“. Elle peut réaliser une troisième action durant ce tour. Néanmoins, elle doit passer un test de panique à la fin du tour.</t>
  </si>
  <si>
    <t>Mutation</t>
  </si>
  <si>
    <t>Dépensez une action pour une figurine alliée à 1“. Elle ajoute 1D3 A  et subit 1 blessure mortelle.</t>
  </si>
  <si>
    <t xml:space="preserve">Folie  </t>
  </si>
  <si>
    <r>
      <rPr>
        <sz val="8"/>
        <color indexed="8"/>
        <rFont val="American Typewriter"/>
      </rPr>
      <t>Dépensez une action pour une figurine alliée à 1“. Elle gagne la règle peur.</t>
    </r>
  </si>
  <si>
    <r>
      <rPr>
        <b val="1"/>
        <sz val="7"/>
        <color indexed="18"/>
        <rFont val="American Typewriter"/>
      </rPr>
      <t>ÉQUIPEMENTS VOX-CASTER*</t>
    </r>
    <r>
      <rPr>
        <b val="1"/>
        <sz val="10"/>
        <color indexed="18"/>
        <rFont val="American Typewriter"/>
      </rPr>
      <t xml:space="preserve"> </t>
    </r>
  </si>
  <si>
    <t xml:space="preserve">Vox-scan    </t>
  </si>
  <si>
    <t>Dépensez une action pour une figurine ennemie en ligne de vue. Jusqu’à la fin du tour, chaque figurine alliée reçoit +1CT contre cet ennemi.</t>
  </si>
  <si>
    <t xml:space="preserve">Emetteur vox   </t>
  </si>
  <si>
    <t xml:space="preserve">Dépensez une action puis réalisez un test de CD. Si c’est une réussite, une figurine alliée à 6“ peut relancer ses jets de touche au tir. </t>
  </si>
  <si>
    <t xml:space="preserve">Vox-authority  </t>
  </si>
  <si>
    <t>Dépensez une action pour toute figurine alliée à 6“ en fuite. Elles se rallient automatiquement.</t>
  </si>
  <si>
    <t xml:space="preserve">Vox-superior   </t>
  </si>
  <si>
    <t xml:space="preserve">A chaque fin de tour, vous remportez 1 pt de cmmdt. </t>
  </si>
  <si>
    <t xml:space="preserve">Chaos sigil    </t>
  </si>
  <si>
    <t>Dans un rayon de 12“, lancez 2D6 pour les tests de panique et choisissez le meilleur résultat.</t>
  </si>
  <si>
    <t>Lancez 2D6 et choisissez le meilleur résultat pour déterminer le Cd de chaque figurine.</t>
  </si>
  <si>
    <t xml:space="preserve">Vox-militia   </t>
  </si>
  <si>
    <t xml:space="preserve">Dans un rayon de 6“, ajoutez 1 à la Ct des figurines alliées jusqu’à un maximum de 4+. </t>
  </si>
  <si>
    <t>Comm-vox</t>
  </si>
  <si>
    <t>Décidez avant la partie la spécificité de la Comm-vox. Elle peut remplir le rôle de n'importe quelle vox mais cette spécifité reste identique toute la partie.</t>
  </si>
  <si>
    <t xml:space="preserve">ÉQUIPEMENTS PORTE-ÉTENDARD* </t>
  </si>
  <si>
    <t xml:space="preserve">Etendard régimentaire   </t>
  </si>
  <si>
    <t>Les figurines alliées ajoutent 1 à leur CD à 6“ du porte-étendard.</t>
  </si>
  <si>
    <t xml:space="preserve">Etendard iconique   </t>
  </si>
  <si>
    <t>Les figurines alliées se rallient automatiquement après avoir raté un test de panique à 6“ du porte-étendard.</t>
  </si>
  <si>
    <t xml:space="preserve">Etendard impérial  </t>
  </si>
  <si>
    <t>Peut relancer une fois par partie le test de déroute.</t>
  </si>
  <si>
    <t>Dans un rayon de 6“, ajoutez 1A pour toutes les figurines alliées.</t>
  </si>
  <si>
    <t xml:space="preserve">Fanatic  </t>
  </si>
  <si>
    <t>Dans un rayon de 6“, ignore les tests de panique.</t>
  </si>
  <si>
    <t>Kill team</t>
  </si>
  <si>
    <t>Valeur de troupe</t>
  </si>
  <si>
    <t>Coût kill team</t>
  </si>
  <si>
    <t>Equipement en stock</t>
  </si>
  <si>
    <t>RECRUTER</t>
  </si>
  <si>
    <t xml:space="preserve">ACCROISSEMENT DE CARACTERISTIQUES </t>
  </si>
  <si>
    <t>ASTRA MILITARUM</t>
  </si>
  <si>
    <t>VÉTÉRANS 0-5</t>
  </si>
  <si>
    <t>6 figurines</t>
  </si>
  <si>
    <t>1D6</t>
  </si>
  <si>
    <t>1D3 figurines</t>
  </si>
  <si>
    <t>HUMAIN</t>
  </si>
  <si>
    <t>Nom</t>
  </si>
  <si>
    <t xml:space="preserve">Type </t>
  </si>
  <si>
    <t xml:space="preserve">Ruban </t>
  </si>
  <si>
    <t>Profil</t>
  </si>
  <si>
    <t>Compétences</t>
  </si>
  <si>
    <t xml:space="preserve">Total </t>
  </si>
  <si>
    <t>figurines</t>
  </si>
  <si>
    <t>M</t>
  </si>
  <si>
    <t>CC</t>
  </si>
  <si>
    <t>CT</t>
  </si>
  <si>
    <t>F</t>
  </si>
  <si>
    <t>E</t>
  </si>
  <si>
    <t>PV</t>
  </si>
  <si>
    <t>A</t>
  </si>
  <si>
    <t>Cd</t>
  </si>
  <si>
    <t xml:space="preserve">1 Sergent </t>
  </si>
  <si>
    <t>2+</t>
  </si>
  <si>
    <t xml:space="preserve">équipement : </t>
  </si>
  <si>
    <r>
      <rPr>
        <b val="1"/>
        <sz val="11"/>
        <color indexed="8"/>
        <rFont val="American Typewriter"/>
      </rPr>
      <t>Sergent :</t>
    </r>
    <r>
      <rPr>
        <sz val="11"/>
        <color indexed="8"/>
        <rFont val="American Typewriter"/>
      </rPr>
      <t xml:space="preserve"> n’importe quelle figurine à 6“ ou moins du sergent peut utiliser son Cd.</t>
    </r>
  </si>
  <si>
    <t>1D6 figurines</t>
  </si>
  <si>
    <t xml:space="preserve"> </t>
  </si>
  <si>
    <t xml:space="preserve">blessures : </t>
  </si>
  <si>
    <t>4“</t>
  </si>
  <si>
    <t>3+</t>
  </si>
  <si>
    <r>
      <rPr>
        <b val="1"/>
        <sz val="11"/>
        <color indexed="8"/>
        <rFont val="American Typewriter"/>
      </rPr>
      <t>Vétéran :</t>
    </r>
    <r>
      <rPr>
        <sz val="11"/>
        <color indexed="8"/>
        <rFont val="American Typewriter"/>
      </rPr>
      <t xml:space="preserve"> un vétéran retire 1 pin à chaque fin de tour.</t>
    </r>
  </si>
  <si>
    <t>OGRYN</t>
  </si>
  <si>
    <t>RATLING</t>
  </si>
  <si>
    <r>
      <rPr>
        <b val="1"/>
        <sz val="12"/>
        <color indexed="8"/>
        <rFont val="Cambria"/>
      </rPr>
      <t xml:space="preserve">Archimilitant : </t>
    </r>
    <r>
      <rPr>
        <sz val="12"/>
        <color indexed="8"/>
        <rFont val="Cambria"/>
      </rPr>
      <t>Recrute automatiquement 6 figurines</t>
    </r>
  </si>
  <si>
    <t>5+</t>
  </si>
  <si>
    <t>0-2 Vétérans</t>
  </si>
  <si>
    <t>0-2 Medic/Vox-caster/Porte-étendard</t>
  </si>
  <si>
    <t>0-2 Conscripts</t>
  </si>
  <si>
    <t>SOLDATS DE 2ND CLASSE</t>
  </si>
  <si>
    <t xml:space="preserve">Soldats </t>
  </si>
  <si>
    <t>4+</t>
  </si>
  <si>
    <t xml:space="preserve">0-2 Heavy Weapons Squad </t>
  </si>
  <si>
    <r>
      <rPr>
        <b val="1"/>
        <sz val="10"/>
        <color indexed="8"/>
        <rFont val="American Typewriter"/>
      </rPr>
      <t xml:space="preserve">Duo : </t>
    </r>
    <r>
      <rPr>
        <sz val="10"/>
        <color indexed="8"/>
        <rFont val="American Typewriter"/>
      </rPr>
      <t>une Heavy Weapons Squad ne nécessite que d’une seule action “recharger“ pour recharger son arme lourde.</t>
    </r>
  </si>
  <si>
    <t>ASTRA TELEPATHICA</t>
  </si>
  <si>
    <t xml:space="preserve">0-1 Astropathe </t>
  </si>
  <si>
    <r>
      <rPr>
        <b val="1"/>
        <sz val="11"/>
        <color indexed="8"/>
        <rFont val="American Typewriter"/>
      </rPr>
      <t>Psyker :</t>
    </r>
    <r>
      <rPr>
        <sz val="11"/>
        <color indexed="8"/>
        <rFont val="American Typewriter"/>
      </rPr>
      <t xml:space="preserve"> peut manifester un pouvoir psychique par tour.</t>
    </r>
  </si>
  <si>
    <r>
      <rPr>
        <b val="1"/>
        <sz val="11"/>
        <color indexed="8"/>
        <rFont val="American Typewriter"/>
      </rPr>
      <t xml:space="preserve">Leader : </t>
    </r>
    <r>
      <rPr>
        <sz val="11"/>
        <color indexed="8"/>
        <rFont val="American Typewriter"/>
      </rPr>
      <t>un Primaris Psyker peut être sélectionné en tant que leader de votre troupe.</t>
    </r>
  </si>
  <si>
    <r>
      <rPr>
        <b val="1"/>
        <sz val="11"/>
        <color indexed="8"/>
        <rFont val="American Typewriter"/>
      </rPr>
      <t xml:space="preserve">Abjurer : </t>
    </r>
    <r>
      <rPr>
        <sz val="11"/>
        <color indexed="8"/>
        <rFont val="American Typewriter"/>
      </rPr>
      <t>2D6 à 12“.</t>
    </r>
  </si>
  <si>
    <t xml:space="preserve">0-3 Wyrdvane Psykers </t>
  </si>
  <si>
    <r>
      <rPr>
        <b val="1"/>
        <sz val="11"/>
        <color indexed="8"/>
        <rFont val="American Typewriter"/>
      </rPr>
      <t xml:space="preserve">Wyrdvane Psykers : </t>
    </r>
    <r>
      <rPr>
        <sz val="11"/>
        <color indexed="8"/>
        <rFont val="American Typewriter"/>
      </rPr>
      <t>ne peut connaître qu’un seul et unique sort de magie.</t>
    </r>
  </si>
  <si>
    <r>
      <rPr>
        <b val="1"/>
        <sz val="11"/>
        <color indexed="8"/>
        <rFont val="American Typewriter"/>
      </rPr>
      <t xml:space="preserve">Abjurer : </t>
    </r>
    <r>
      <rPr>
        <sz val="11"/>
        <color indexed="8"/>
        <rFont val="American Typewriter"/>
      </rPr>
      <t>1D6 à 12“.</t>
    </r>
  </si>
  <si>
    <t>AUXILIAIRE</t>
  </si>
  <si>
    <t xml:space="preserve">0-1 Commissar </t>
  </si>
  <si>
    <r>
      <rPr>
        <b val="1"/>
        <sz val="10"/>
        <color indexed="8"/>
        <rFont val="American Typewriter"/>
      </rPr>
      <t>Commissar :</t>
    </r>
    <r>
      <rPr>
        <sz val="10"/>
        <color indexed="8"/>
        <rFont val="American Typewriter"/>
      </rPr>
      <t xml:space="preserve"> n’importe quelle figurine à 12“ ou moins du commissar peut utiliser son Cd.</t>
    </r>
  </si>
  <si>
    <r>
      <rPr>
        <b val="1"/>
        <sz val="10"/>
        <color indexed="8"/>
        <rFont val="American Typewriter"/>
      </rPr>
      <t>Vétéran :</t>
    </r>
    <r>
      <rPr>
        <sz val="10"/>
        <color indexed="8"/>
        <rFont val="American Typewriter"/>
      </rPr>
      <t xml:space="preserve"> un vétéran retire 1 pin à chaque fin de tour.</t>
    </r>
  </si>
  <si>
    <r>
      <rPr>
        <b val="1"/>
        <sz val="10"/>
        <color indexed="8"/>
        <rFont val="American Typewriter"/>
      </rPr>
      <t xml:space="preserve">Leader : </t>
    </r>
    <r>
      <rPr>
        <sz val="10"/>
        <color indexed="8"/>
        <rFont val="American Typewriter"/>
      </rPr>
      <t>un commissar peut être sélectionné en tant que leader de votre troupe.</t>
    </r>
  </si>
  <si>
    <r>
      <rPr>
        <b val="1"/>
        <sz val="10"/>
        <color indexed="8"/>
        <rFont val="American Typewriter"/>
      </rPr>
      <t xml:space="preserve">Exécution sommaire : </t>
    </r>
    <r>
      <rPr>
        <sz val="10"/>
        <color indexed="8"/>
        <rFont val="American Typewriter"/>
      </rPr>
      <t>dans un rayon de 6“, toute figurine alliée qui succombe à la panique subit 1 blessure mortelle.</t>
    </r>
  </si>
  <si>
    <r>
      <rPr>
        <b val="1"/>
        <sz val="10"/>
        <color indexed="8"/>
        <rFont val="American Typewriter"/>
      </rPr>
      <t xml:space="preserve">No retreat : </t>
    </r>
    <r>
      <rPr>
        <sz val="10"/>
        <color indexed="8"/>
        <rFont val="American Typewriter"/>
      </rPr>
      <t>si le commissar est votre leader, votre troupe ne peut jamais effectuer de test de déroute volontaire.</t>
    </r>
  </si>
  <si>
    <t>0-1 Priest</t>
  </si>
  <si>
    <r>
      <rPr>
        <b val="1"/>
        <sz val="11"/>
        <color indexed="8"/>
        <rFont val="American Typewriter"/>
      </rPr>
      <t xml:space="preserve">Zélote : </t>
    </r>
    <r>
      <rPr>
        <sz val="11"/>
        <color indexed="8"/>
        <rFont val="American Typewriter"/>
      </rPr>
      <t>relancez les jets de touches ratés lors du premier round de CàC.</t>
    </r>
  </si>
  <si>
    <r>
      <rPr>
        <b val="1"/>
        <sz val="11"/>
        <color indexed="8"/>
        <rFont val="American Typewriter"/>
      </rPr>
      <t xml:space="preserve">Prières : </t>
    </r>
    <r>
      <rPr>
        <sz val="11"/>
        <color indexed="8"/>
        <rFont val="American Typewriter"/>
      </rPr>
      <t xml:space="preserve">réalisez un test de Cd. Pour une fig à 6“, choisissez : +1A / +1 touche / +1Mvt </t>
    </r>
  </si>
  <si>
    <t xml:space="preserve">0-3 Ogryns </t>
  </si>
  <si>
    <r>
      <rPr>
        <b val="1"/>
        <sz val="11"/>
        <color indexed="8"/>
        <rFont val="American Typewriter"/>
      </rPr>
      <t xml:space="preserve">Stupidité : </t>
    </r>
    <r>
      <rPr>
        <sz val="11"/>
        <color indexed="8"/>
        <rFont val="American Typewriter"/>
      </rPr>
      <t>voir Mordheim p. 39.</t>
    </r>
  </si>
  <si>
    <r>
      <rPr>
        <b val="1"/>
        <sz val="11"/>
        <color indexed="8"/>
        <rFont val="American Typewriter"/>
      </rPr>
      <t xml:space="preserve">Bodyguard : </t>
    </r>
    <r>
      <rPr>
        <sz val="11"/>
        <color indexed="8"/>
        <rFont val="American Typewriter"/>
      </rPr>
      <t>si une figurine alliée à 3“ perd 1PV, vous pouvez choisir d’allouer la blessure à l’Ogryn. Dans ce cas, il subit une blessure mortelle.</t>
    </r>
  </si>
  <si>
    <r>
      <rPr>
        <b val="1"/>
        <sz val="11"/>
        <color indexed="8"/>
        <rFont val="American Typewriter"/>
      </rPr>
      <t xml:space="preserve">Avalanche : </t>
    </r>
    <r>
      <rPr>
        <sz val="11"/>
        <color indexed="8"/>
        <rFont val="American Typewriter"/>
      </rPr>
      <t>ajoutez 1A pour chaque charge réussie.</t>
    </r>
  </si>
  <si>
    <t xml:space="preserve">0-3 Ratlings </t>
  </si>
  <si>
    <r>
      <rPr>
        <b val="1"/>
        <sz val="11"/>
        <color indexed="8"/>
        <rFont val="American Typewriter"/>
      </rPr>
      <t xml:space="preserve">Scout : </t>
    </r>
    <r>
      <rPr>
        <sz val="11"/>
        <color indexed="8"/>
        <rFont val="American Typewriter"/>
      </rPr>
      <t>vous pouvez déployez cette figurine après que les deux joueurs aient fini de se déployer, à plus de 18“ de l’ennemi.</t>
    </r>
  </si>
  <si>
    <r>
      <rPr>
        <b val="1"/>
        <sz val="11"/>
        <color indexed="8"/>
        <rFont val="American Typewriter"/>
      </rPr>
      <t xml:space="preserve">Naturellement discret : </t>
    </r>
    <r>
      <rPr>
        <sz val="11"/>
        <color indexed="8"/>
        <rFont val="American Typewriter"/>
      </rPr>
      <t>+2 au couvert au lieur de +1.</t>
    </r>
  </si>
  <si>
    <t xml:space="preserve">0-3 Pilote/Rough rider </t>
  </si>
  <si>
    <r>
      <rPr>
        <b val="1"/>
        <sz val="12"/>
        <color indexed="8"/>
        <rFont val="American Typewriter"/>
      </rPr>
      <t xml:space="preserve">Pilote : </t>
    </r>
    <r>
      <rPr>
        <sz val="12"/>
        <color indexed="8"/>
        <rFont val="American Typewriter"/>
      </rPr>
      <t>peut piloter un véhicule.</t>
    </r>
  </si>
  <si>
    <t>Cheval</t>
  </si>
  <si>
    <t>10“</t>
  </si>
  <si>
    <r>
      <rPr>
        <b val="1"/>
        <sz val="12"/>
        <color indexed="8"/>
        <rFont val="American Typewriter"/>
      </rPr>
      <t>Rough rider </t>
    </r>
    <r>
      <rPr>
        <sz val="12"/>
        <color indexed="8"/>
        <rFont val="American Typewriter"/>
      </rPr>
      <t>: peut monter à cheval.</t>
    </r>
  </si>
  <si>
    <t>Moto</t>
  </si>
  <si>
    <t>12“</t>
  </si>
  <si>
    <t>INQUISITION</t>
  </si>
  <si>
    <t xml:space="preserve">1 Inquisiteur </t>
  </si>
  <si>
    <r>
      <rPr>
        <b val="1"/>
        <sz val="11"/>
        <color indexed="8"/>
        <rFont val="American Typewriter"/>
      </rPr>
      <t>Sagesse incontestable</t>
    </r>
    <r>
      <rPr>
        <sz val="11"/>
        <color indexed="8"/>
        <rFont val="American Typewriter"/>
      </rPr>
      <t xml:space="preserve"> n’importe quelle figurine à 6“ ou moins du sergent peut utiliser son Cd.</t>
    </r>
  </si>
  <si>
    <r>
      <rPr>
        <b val="1"/>
        <sz val="10"/>
        <color indexed="8"/>
        <rFont val="American Typewriter"/>
      </rPr>
      <t>Haine(chaos)</t>
    </r>
    <r>
      <rPr>
        <sz val="10"/>
        <color indexed="8"/>
        <rFont val="American Typewriter"/>
      </rPr>
      <t>.</t>
    </r>
  </si>
  <si>
    <t>RENEGADES AND HERETICS</t>
  </si>
  <si>
    <t xml:space="preserve">1 Sergent renégat </t>
  </si>
  <si>
    <t>D6 + 2</t>
  </si>
  <si>
    <r>
      <rPr>
        <b val="1"/>
        <sz val="11"/>
        <color indexed="8"/>
        <rFont val="American Typewriter"/>
      </rPr>
      <t>Charge féroce :</t>
    </r>
    <r>
      <rPr>
        <sz val="11"/>
        <color indexed="8"/>
        <rFont val="American Typewriter"/>
      </rPr>
      <t xml:space="preserve"> si charge réussie, ajoutez 1A au premier round de CàC.</t>
    </r>
  </si>
  <si>
    <r>
      <rPr>
        <b val="1"/>
        <sz val="11"/>
        <color indexed="8"/>
        <rFont val="American Typewriter"/>
      </rPr>
      <t>Uncertain Worth :</t>
    </r>
    <r>
      <rPr>
        <sz val="11"/>
        <color indexed="8"/>
        <rFont val="American Typewriter"/>
      </rPr>
      <t xml:space="preserve"> Cd = D6 + 2 </t>
    </r>
  </si>
  <si>
    <t>0-2 Marauders</t>
  </si>
  <si>
    <t>0-2 Cultists</t>
  </si>
  <si>
    <t>D6 + 26</t>
  </si>
  <si>
    <t xml:space="preserve">0-4 Heavy Weapons Squad </t>
  </si>
  <si>
    <t xml:space="preserve">Mutants </t>
  </si>
  <si>
    <t>6+</t>
  </si>
  <si>
    <r>
      <rPr>
        <b val="1"/>
        <sz val="11"/>
        <color indexed="8"/>
        <rFont val="American Typewriter"/>
      </rPr>
      <t>Mutation :</t>
    </r>
    <r>
      <rPr>
        <sz val="11"/>
        <color indexed="8"/>
        <rFont val="American Typewriter"/>
      </rPr>
      <t xml:space="preserve"> lancez 1D3 au début de la partie : 1/Stupide ; 2/Peur ; 3/Frénésie  </t>
    </r>
  </si>
  <si>
    <r>
      <rPr>
        <b val="1"/>
        <sz val="11"/>
        <color indexed="8"/>
        <rFont val="American Typewriter"/>
      </rPr>
      <t>Inertie :</t>
    </r>
    <r>
      <rPr>
        <sz val="11"/>
        <color indexed="8"/>
        <rFont val="American Typewriter"/>
      </rPr>
      <t xml:space="preserve"> les Mutants ne peuvent pas évoluer.  </t>
    </r>
  </si>
  <si>
    <t>PSY</t>
  </si>
  <si>
    <t xml:space="preserve">0-1 Primaris Psyker </t>
  </si>
  <si>
    <t>0-1 Apôtre</t>
  </si>
  <si>
    <t xml:space="preserve">0-4 Ogryns </t>
  </si>
  <si>
    <t>MERCENARY</t>
  </si>
  <si>
    <t xml:space="preserve">1 Leader </t>
  </si>
  <si>
    <r>
      <rPr>
        <b val="1"/>
        <sz val="11"/>
        <color indexed="8"/>
        <rFont val="American Typewriter"/>
      </rPr>
      <t>Leader :</t>
    </r>
    <r>
      <rPr>
        <sz val="11"/>
        <color indexed="8"/>
        <rFont val="American Typewriter"/>
      </rPr>
      <t xml:space="preserve"> n’importe quelle figurine à 6“ ou moins du Leader peut utiliser son Cd.</t>
    </r>
  </si>
  <si>
    <r>
      <rPr>
        <b val="1"/>
        <sz val="11"/>
        <color indexed="8"/>
        <rFont val="American Typewriter"/>
      </rPr>
      <t>Neutre :</t>
    </r>
    <r>
      <rPr>
        <sz val="11"/>
        <color indexed="8"/>
        <rFont val="American Typewriter"/>
      </rPr>
      <t xml:space="preserve"> pour chaque ennemi tué, gagnez 2 pts d’Exp au lieu d’1.</t>
    </r>
  </si>
  <si>
    <t>0-2 Mercenaires</t>
  </si>
  <si>
    <t>0-2 Recrues</t>
  </si>
  <si>
    <t xml:space="preserve">Bâtards </t>
  </si>
  <si>
    <t>0-3 Partisans</t>
  </si>
  <si>
    <r>
      <rPr>
        <b val="1"/>
        <sz val="11"/>
        <color indexed="8"/>
        <rFont val="American Typewriter"/>
      </rPr>
      <t>Butin :</t>
    </r>
    <r>
      <rPr>
        <sz val="11"/>
        <color indexed="8"/>
        <rFont val="American Typewriter"/>
      </rPr>
      <t xml:space="preserve"> si vous remportez la bataille et qu’un partisan est encore en vie, remportez 1D6 R supplémentaire.</t>
    </r>
  </si>
  <si>
    <t xml:space="preserve">0-2 Ogryns </t>
  </si>
  <si>
    <t xml:space="preserve">0-2 Ratlings </t>
  </si>
  <si>
    <t>FRANCS-TIREURS</t>
  </si>
  <si>
    <t>Solde</t>
  </si>
  <si>
    <t xml:space="preserve">Prime de recrutement </t>
  </si>
  <si>
    <t>Pilote</t>
  </si>
  <si>
    <t>pistolet laser, sub-flak</t>
  </si>
  <si>
    <t>Pilote (aeronautica)</t>
  </si>
  <si>
    <r>
      <rPr>
        <b val="1"/>
        <i val="1"/>
        <sz val="11"/>
        <color indexed="8"/>
        <rFont val="Verdana"/>
      </rPr>
      <t>Naviguer :</t>
    </r>
    <r>
      <rPr>
        <i val="1"/>
        <sz val="11"/>
        <color indexed="8"/>
        <rFont val="Verdana"/>
      </rPr>
      <t> </t>
    </r>
    <r>
      <rPr>
        <sz val="11"/>
        <color indexed="8"/>
        <rFont val="Verdana"/>
      </rPr>
      <t>bougez de 3 hexagones pour 7R.</t>
    </r>
  </si>
  <si>
    <t>1D20</t>
  </si>
  <si>
    <r>
      <rPr>
        <b val="1"/>
        <i val="1"/>
        <sz val="11"/>
        <color indexed="8"/>
        <rFont val="Verdana"/>
      </rPr>
      <t>Piloter :</t>
    </r>
    <r>
      <rPr>
        <i val="1"/>
        <sz val="11"/>
        <color indexed="8"/>
        <rFont val="Verdana"/>
      </rPr>
      <t> </t>
    </r>
    <r>
      <rPr>
        <sz val="11"/>
        <color indexed="8"/>
        <rFont val="Verdana"/>
      </rPr>
      <t>peut piloter des véhicules “aeronautica“.</t>
    </r>
  </si>
  <si>
    <t>Croisé</t>
  </si>
  <si>
    <t>équipement : pistolet laser, fusil laser, épée tronçonneuse, vision nocturne, armure flak, fumgène (x1), grenade frag (x1)</t>
  </si>
  <si>
    <t>Brut</t>
  </si>
  <si>
    <r>
      <rPr>
        <b val="1"/>
        <i val="1"/>
        <sz val="12"/>
        <color indexed="8"/>
        <rFont val="Verdana"/>
      </rPr>
      <t>Croisé : </t>
    </r>
    <r>
      <rPr>
        <sz val="12"/>
        <color indexed="8"/>
        <rFont val="Verdana"/>
      </rPr>
      <t>relancez les tests de panique ratés.</t>
    </r>
  </si>
  <si>
    <t>Croisé porte-étendard</t>
  </si>
  <si>
    <t>équipement : pistolet laser, fusil laser, épée tronçonneuse, vision nocturne, armure flak, fumgène (x1), grenade frag (x1), étendard iconique</t>
  </si>
  <si>
    <t>Genestealer Doc</t>
  </si>
  <si>
    <t>équipement : pistolet laser, armure flak, fumgène (x2), grenade frag (x1), médipac, folie</t>
  </si>
  <si>
    <t>Doc, sprinteur</t>
  </si>
  <si>
    <r>
      <rPr>
        <b val="1"/>
        <i val="1"/>
        <sz val="12"/>
        <color indexed="8"/>
        <rFont val="Verdana"/>
      </rPr>
      <t>Genestealer Doc : </t>
    </r>
    <r>
      <rPr>
        <sz val="12"/>
        <color indexed="8"/>
        <rFont val="Verdana"/>
      </rPr>
      <t>peut relancer le jet de soin.</t>
    </r>
  </si>
  <si>
    <t>Barbare</t>
  </si>
  <si>
    <t>équipement : Fusil laser, bandouilère, hache (F utilisateur, +1 F, PA -1)</t>
  </si>
  <si>
    <t>Casse-cou, charge féroce</t>
  </si>
  <si>
    <t>Apôtre</t>
  </si>
  <si>
    <t>équipement : pistolet laser, armure flak, grenade frag (x1), masse (F utilisateur +1, PA -1, Da D3), étendard “fanatic“</t>
  </si>
  <si>
    <t>1D6 +2</t>
  </si>
  <si>
    <r>
      <rPr>
        <b val="1"/>
        <i val="1"/>
        <sz val="12"/>
        <color indexed="8"/>
        <rFont val="Verdana"/>
      </rPr>
      <t>Apôtre : </t>
    </r>
    <r>
      <rPr>
        <sz val="12"/>
        <color indexed="8"/>
        <rFont val="Verdana"/>
      </rPr>
      <t>ignorez le premier test de déroute.</t>
    </r>
  </si>
  <si>
    <t>Guerillero</t>
  </si>
  <si>
    <t>équipement : fusil laser, mine x3</t>
  </si>
  <si>
    <t>Démineur</t>
  </si>
  <si>
    <r>
      <rPr>
        <b val="1"/>
        <i val="1"/>
        <sz val="12"/>
        <color indexed="8"/>
        <rFont val="Verdana"/>
      </rPr>
      <t>Voleur : </t>
    </r>
    <r>
      <rPr>
        <sz val="12"/>
        <color indexed="8"/>
        <rFont val="Verdana"/>
      </rPr>
      <t>si vous remportez la partie et que le Guerillero est encore en vie, vous pouvez voler un équipement à votre adversaire.</t>
    </r>
  </si>
  <si>
    <t>Assassin</t>
  </si>
  <si>
    <t>équipement : armure flak, cape, viseur, fusil laser assassin : 30“ portée ; F4 ; PA -1</t>
  </si>
  <si>
    <t>Tir en mvt, agilité</t>
  </si>
  <si>
    <r>
      <rPr>
        <b val="1"/>
        <i val="1"/>
        <sz val="12"/>
        <color indexed="8"/>
        <rFont val="Verdana"/>
      </rPr>
      <t>Contrat : </t>
    </r>
    <r>
      <rPr>
        <sz val="12"/>
        <color indexed="8"/>
        <rFont val="Verdana"/>
      </rPr>
      <t>après chaque déroute de son clan (volontaire ou non), l'assassin peut effectuer un dernier tir..</t>
    </r>
  </si>
  <si>
    <t>Chasseur de prime</t>
  </si>
  <si>
    <t xml:space="preserve">équipement : fusil laser, bandoulière, couteau : F utilisateur, PA-1  </t>
  </si>
  <si>
    <t>Esquive</t>
  </si>
  <si>
    <r>
      <rPr>
        <b val="1"/>
        <i val="1"/>
        <sz val="12"/>
        <color indexed="8"/>
        <rFont val="Verdana"/>
      </rPr>
      <t>Chasseur de prime : </t>
    </r>
    <r>
      <rPr>
        <sz val="12"/>
        <color indexed="8"/>
        <rFont val="Verdana"/>
      </rPr>
      <t>avant la bataille, choisissez une figuribe adverse. Le chasseur de prime peut relancer ses jets de touche et de blessure contre cette figurine.</t>
    </r>
  </si>
  <si>
    <t>Pionnier</t>
  </si>
  <si>
    <t>équipement : pistolet laser, grappin, charge de démolition, masque à gaz, armure carapace</t>
  </si>
  <si>
    <t>Costaud</t>
  </si>
  <si>
    <r>
      <rPr>
        <b val="1"/>
        <i val="1"/>
        <sz val="12"/>
        <color indexed="8"/>
        <rFont val="Verdana"/>
      </rPr>
      <t>Pionnier : </t>
    </r>
    <r>
      <rPr>
        <sz val="12"/>
        <color indexed="8"/>
        <rFont val="Verdana"/>
      </rPr>
      <t>si vous possédez un pionnier dans votre équipe, vous pouvez relancer le D20 “Exploration“.</t>
    </r>
  </si>
  <si>
    <t>Vaisseau</t>
  </si>
  <si>
    <t xml:space="preserve">1 CP peut contenir jusqu’à 5 figurines ou 1 véhicule. </t>
  </si>
  <si>
    <t>Fleet Tactic Bonus</t>
  </si>
  <si>
    <t>Command Distance</t>
  </si>
  <si>
    <t>WARP</t>
  </si>
  <si>
    <t>NAVIGUER</t>
  </si>
  <si>
    <t>NAVIGUER À TRAVERS LE WARP</t>
  </si>
  <si>
    <t>Le marché de l’occasion</t>
  </si>
  <si>
    <t>A chaque fois que vous réalisez l'action "traverser le warp", jetez 1d10 :</t>
  </si>
  <si>
    <t>Designation</t>
  </si>
  <si>
    <t xml:space="preserve">Naviguer </t>
  </si>
  <si>
    <t>1R pour un hexagone</t>
  </si>
  <si>
    <t>1D10 R pour passer d’un hexagone warp à un autre hexagone warp</t>
  </si>
  <si>
    <t>1 - Erreur de calcul : le vaisseau se retrouve sur l'hexagone warp le plus éloigné de sa destination initiale.</t>
  </si>
  <si>
    <t>Name</t>
  </si>
  <si>
    <t xml:space="preserve">ou </t>
  </si>
  <si>
    <t>Dans Rogue trader, vous pouvez une fois par tour, lors de l’action “acheter/vendre“, consulter le marché de l’occasion. Sélectionnez le vaisseau de votre choix puis suivez la procédure ci-dessous :</t>
  </si>
  <si>
    <t>2 - Surchauffe des réacteurs : le vaisseau ne peut plus naviguer pendant 1d3 tours.</t>
  </si>
  <si>
    <t>Size Class</t>
  </si>
  <si>
    <t>3R pour deux hexagones</t>
  </si>
  <si>
    <t>3 - Démons : des créatures se sont infiltrées durant la traversée, vous perdez 1d6 VM et 1d3 CP.</t>
  </si>
  <si>
    <t>Squadron Size</t>
  </si>
  <si>
    <t>Entretien</t>
  </si>
  <si>
    <t>Payez ¼ de la valeur totale du vaisseau à la fin du tour</t>
  </si>
  <si>
    <t>Payez ¼ de la valeur totale du vaisseau à la fin du tour +D3R</t>
  </si>
  <si>
    <t>4 - Incident : vous perdez 1 DR, 1 CR et 1 Shield.</t>
  </si>
  <si>
    <t>DR</t>
  </si>
  <si>
    <t>CR</t>
  </si>
  <si>
    <t>Mv</t>
  </si>
  <si>
    <t>HP</t>
  </si>
  <si>
    <t>CP</t>
  </si>
  <si>
    <t>AP</t>
  </si>
  <si>
    <t>PD</t>
  </si>
  <si>
    <t>MN</t>
  </si>
  <si>
    <t>5 - Panne : votre arrivée est retardée d'1d3 tours. Pour chaque tour passé dans le warp, vous perdez 1 VM et 1d6 R.</t>
  </si>
  <si>
    <t xml:space="preserve">Bonus </t>
  </si>
  <si>
    <t>1. Définissez la nature du vaisseau que vous comptez acheter : </t>
  </si>
  <si>
    <t>6 - Mauvais esprit : la traversée vous a mis un coup au moral, vous perdez 1d3 VM.</t>
  </si>
  <si>
    <t>Points Cost</t>
  </si>
  <si>
    <t>Shield Rating</t>
  </si>
  <si>
    <t>Wings</t>
  </si>
  <si>
    <t>Turn Limit</t>
  </si>
  <si>
    <r>
      <rPr>
        <b val="1"/>
        <sz val="12"/>
        <color indexed="8"/>
        <rFont val="Cambria"/>
      </rPr>
      <t xml:space="preserve">Navigateur : </t>
    </r>
    <r>
      <rPr>
        <sz val="12"/>
        <color indexed="8"/>
        <rFont val="Cambria"/>
      </rPr>
      <t>5R pour trois hexagones + entretien/2</t>
    </r>
  </si>
  <si>
    <r>
      <rPr>
        <b val="1"/>
        <sz val="12"/>
        <color indexed="8"/>
        <rFont val="Cambria"/>
      </rPr>
      <t xml:space="preserve">Navigateur : </t>
    </r>
    <r>
      <rPr>
        <sz val="12"/>
        <color indexed="8"/>
        <rFont val="Cambria"/>
      </rPr>
      <t>Entretien/2</t>
    </r>
  </si>
  <si>
    <t>D3</t>
  </si>
  <si>
    <t>7 - Réserves : la traversée à été laborieuse. Vous perdez 1d10 R supplémentaires.</t>
  </si>
  <si>
    <t>Propriétaire</t>
  </si>
  <si>
    <t>8 - Voleur : un membre d'équipage a profité de la traversée pour voler quelques crédits. Vous perdez 3d100 crédits.</t>
  </si>
  <si>
    <t>Primary Weapons</t>
  </si>
  <si>
    <t>8“</t>
  </si>
  <si>
    <t>16“</t>
  </si>
  <si>
    <t>24“</t>
  </si>
  <si>
    <t>32“</t>
  </si>
  <si>
    <t>9 - Turbulences : le vaisseau a reçu de sacrées secousses. Vous perdez 1HP.</t>
  </si>
  <si>
    <t>10 - Maîtrise : la traversée a été une réussite.</t>
  </si>
  <si>
    <t xml:space="preserve"> Weapons</t>
  </si>
  <si>
    <t>Torpedo Weapons</t>
  </si>
  <si>
    <t>2. Définissez le coût du vaisseau :</t>
  </si>
  <si>
    <t>MARs</t>
  </si>
  <si>
    <t>Coût initial du vaisseau</t>
  </si>
  <si>
    <t>3 quarts</t>
  </si>
  <si>
    <t>1 demi</t>
  </si>
  <si>
    <t>1 tiers</t>
  </si>
  <si>
    <t>Valeur de dégradation</t>
  </si>
  <si>
    <t>2D10</t>
  </si>
  <si>
    <t>4D10</t>
  </si>
  <si>
    <t>6D10</t>
  </si>
  <si>
    <t>Hardpoints</t>
  </si>
  <si>
    <t>3. Prenez la valeur de dégradation du vaisseau d’occasion puis lancez autant de dés dans le tableau ci-dessous. Pour chaque caractéristique, retirez 1D3 points jusqu’à un minimum de 1, à l’exception des numéros 8 et 9. Pour le numéro 10, ajoutez 1D3 points.</t>
  </si>
  <si>
    <t>Upgrades</t>
  </si>
  <si>
    <t>1D10</t>
  </si>
  <si>
    <t>Accompaniment</t>
  </si>
  <si>
    <t>WINGS</t>
  </si>
  <si>
    <t>SHIELD</t>
  </si>
  <si>
    <t>Turn limit</t>
  </si>
  <si>
    <t>4. Payez la visite du vaisseau : 4D20 crédits.</t>
  </si>
  <si>
    <t>5. Décidez ou non d’acheter le vaisseau.</t>
  </si>
  <si>
    <t xml:space="preserve">6. Réparer le vaisseau : pour 300 crédits, augmentez de 1 une caractéristique dégradée. </t>
  </si>
  <si>
    <r>
      <rPr>
        <sz val="12"/>
        <color indexed="8"/>
        <rFont val="Verdana"/>
      </rPr>
      <t xml:space="preserve">Pour chaque réparation, ajoutez 5 à la valeur </t>
    </r>
    <r>
      <rPr>
        <i val="1"/>
        <sz val="12"/>
        <color indexed="8"/>
        <rFont val="Verdana"/>
      </rPr>
      <t xml:space="preserve">points cost </t>
    </r>
    <r>
      <rPr>
        <sz val="12"/>
        <color indexed="8"/>
        <rFont val="Verdana"/>
      </rPr>
      <t>du vaisseau.</t>
    </r>
  </si>
  <si>
    <t>Construire un vaisseau</t>
  </si>
  <si>
    <t xml:space="preserve">Chaque caractéristique correspond à un Point de Construction (PC). Chaque PC coûte 100 crédits. </t>
  </si>
  <si>
    <t>PC</t>
  </si>
  <si>
    <t>Crédits</t>
  </si>
  <si>
    <t>Small</t>
  </si>
  <si>
    <t>0-12“</t>
  </si>
  <si>
    <t>0-2</t>
  </si>
  <si>
    <t>X</t>
  </si>
  <si>
    <t>Medium Capital</t>
  </si>
  <si>
    <t>0-8“</t>
  </si>
  <si>
    <t>0-5</t>
  </si>
  <si>
    <t>0-4</t>
  </si>
  <si>
    <t>0-6</t>
  </si>
  <si>
    <t>Large Capital</t>
  </si>
  <si>
    <t>0-6“</t>
  </si>
  <si>
    <t>0-8</t>
  </si>
  <si>
    <t>0-10</t>
  </si>
  <si>
    <t>0-1</t>
  </si>
  <si>
    <t>1“</t>
  </si>
  <si>
    <t>2“</t>
  </si>
  <si>
    <t>0-3</t>
  </si>
  <si>
    <t>0-12</t>
  </si>
  <si>
    <t>3“</t>
  </si>
  <si>
    <t>PC max</t>
  </si>
  <si>
    <t xml:space="preserve">Case / Rangée </t>
  </si>
  <si>
    <t>Nuclear, Kinetic, Gravitational, Scatter</t>
  </si>
  <si>
    <t>Type</t>
  </si>
  <si>
    <t>Fore, Starboard / Port, Turrets</t>
  </si>
  <si>
    <t>Beam</t>
  </si>
  <si>
    <t>20“</t>
  </si>
  <si>
    <t>30“</t>
  </si>
  <si>
    <t>40“</t>
  </si>
  <si>
    <t>36“</t>
  </si>
  <si>
    <t>48“</t>
  </si>
  <si>
    <t>Coût  PC</t>
  </si>
  <si>
    <t>Total</t>
  </si>
  <si>
    <t>0-2 : +1“ Mv / 01 : –1“ turn limit</t>
  </si>
  <si>
    <t>0-1 : +1“ Mv / 01 : –1“ turn limit</t>
  </si>
  <si>
    <t>Commerce</t>
  </si>
  <si>
    <t>Calculatrice</t>
  </si>
  <si>
    <t>+</t>
  </si>
  <si>
    <t>x</t>
  </si>
  <si>
    <t>Notes</t>
  </si>
  <si>
    <t>TOURS</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</si>
  <si>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</si>
  <si>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</si>
  <si>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</si>
  <si>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</si>
  <si>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</si>
  <si>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</si>
  <si>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</si>
  <si>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</si>
  <si>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</si>
  <si>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</si>
  <si>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</si>
  <si>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</si>
  <si>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</si>
  <si>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</si>
  <si>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</si>
  <si>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</si>
  <si>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</si>
  <si>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</si>
  <si>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</si>
  <si>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</si>
  <si>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</si>
  <si>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</si>
  <si>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</si>
  <si>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</si>
  <si>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</si>
  <si>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</si>
  <si>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</si>
  <si>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</si>
  <si>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</si>
  <si>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</si>
  <si>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Ressources</t>
  </si>
  <si>
    <t>Dîme impériale</t>
  </si>
  <si>
    <t xml:space="preserve">Crédits </t>
  </si>
  <si>
    <t>Recette</t>
  </si>
  <si>
    <t>Dépense</t>
  </si>
  <si>
    <t>Gain</t>
  </si>
  <si>
    <t>Perte</t>
  </si>
  <si>
    <t>FLUCTUATION DU MARCHÉ</t>
  </si>
  <si>
    <t>TAUX DE CHANGE</t>
  </si>
  <si>
    <t>ACTIONS</t>
  </si>
  <si>
    <r>
      <rPr>
        <b val="1"/>
        <sz val="12"/>
        <color indexed="8"/>
        <rFont val="Verdana"/>
      </rPr>
      <t xml:space="preserve">Accord commercial </t>
    </r>
    <r>
      <rPr>
        <b val="1"/>
        <sz val="10"/>
        <color indexed="8"/>
        <rFont val="Verdana"/>
      </rPr>
      <t>1D6R/T</t>
    </r>
  </si>
  <si>
    <r>
      <rPr>
        <b val="1"/>
        <sz val="12"/>
        <color indexed="8"/>
        <rFont val="Verdana"/>
      </rPr>
      <t xml:space="preserve">Coloniser sous tutelle impériale </t>
    </r>
    <r>
      <rPr>
        <b val="1"/>
        <sz val="8"/>
        <color indexed="8"/>
        <rFont val="Verdana"/>
      </rPr>
      <t>R/T ou R/T/2 pour fidèle</t>
    </r>
  </si>
  <si>
    <t>Coloniser sous sa propre tutelle R/T</t>
  </si>
  <si>
    <r>
      <rPr>
        <b val="1"/>
        <sz val="12"/>
        <color indexed="8"/>
        <rFont val="Verdana"/>
      </rPr>
      <t xml:space="preserve">Instaurer un gouvernement impérial      </t>
    </r>
    <r>
      <rPr>
        <b val="1"/>
        <sz val="10"/>
        <color indexed="8"/>
        <rFont val="Verdana"/>
      </rPr>
      <t>1D10/T</t>
    </r>
  </si>
  <si>
    <r>
      <rPr>
        <b val="1"/>
        <sz val="12"/>
        <color indexed="8"/>
        <rFont val="Verdana"/>
      </rPr>
      <t xml:space="preserve">Instaurer un gouvernement rebelle        </t>
    </r>
    <r>
      <rPr>
        <b val="1"/>
        <sz val="10"/>
        <color indexed="8"/>
        <rFont val="Verdana"/>
      </rPr>
      <t>1D10/T</t>
    </r>
  </si>
  <si>
    <r>
      <rPr>
        <b val="1"/>
        <sz val="12"/>
        <color indexed="8"/>
        <rFont val="Verdana"/>
      </rPr>
      <t xml:space="preserve">Etablir une route commerciale </t>
    </r>
    <r>
      <rPr>
        <b val="1"/>
        <sz val="10"/>
        <color indexed="8"/>
        <rFont val="Verdana"/>
      </rPr>
      <t>1D20/T</t>
    </r>
  </si>
  <si>
    <t>Explorer       1D20</t>
  </si>
  <si>
    <t>VAISSEAU</t>
  </si>
  <si>
    <t>Naviguer</t>
  </si>
  <si>
    <t>Points cost</t>
  </si>
  <si>
    <t>Entretien warp</t>
  </si>
  <si>
    <r>
      <rPr>
        <b val="1"/>
        <sz val="12"/>
        <color indexed="8"/>
        <rFont val="Verdana"/>
      </rPr>
      <t xml:space="preserve">Réparation        </t>
    </r>
    <r>
      <rPr>
        <b val="1"/>
        <sz val="8"/>
        <color indexed="8"/>
        <rFont val="Verdana"/>
      </rPr>
      <t>300 crédits par point</t>
    </r>
  </si>
  <si>
    <t>ENTREPRISES</t>
  </si>
  <si>
    <t xml:space="preserve">ENTREPRISE DE FORAGE </t>
  </si>
  <si>
    <t>Investissement : 5000</t>
  </si>
  <si>
    <t>Gain : 1D20 R/T</t>
  </si>
  <si>
    <t xml:space="preserve">LABORATOIRE DE RECHERCHE </t>
  </si>
  <si>
    <t>Investissement : 6000</t>
  </si>
  <si>
    <t>Gain : augmentez de 1D10 les R de la planète. Durée : 1D3 T</t>
  </si>
  <si>
    <t xml:space="preserve">ENTREPRISE MARCHANDE </t>
  </si>
  <si>
    <t xml:space="preserve">Investissement : 7000 </t>
  </si>
  <si>
    <t xml:space="preserve">Gain : 1D1000 Crédits/T </t>
  </si>
  <si>
    <t xml:space="preserve">ENTREPRISE DE TERRAFORMATION </t>
  </si>
  <si>
    <t xml:space="preserve">Investissement : 20000 </t>
  </si>
  <si>
    <t>Gain : “monde mortel“ devient de type “station de recherche“ avec 1D3 D10R.                                      Durée : 1D10 T</t>
  </si>
  <si>
    <t>NOM</t>
  </si>
  <si>
    <t>SOLDE</t>
  </si>
  <si>
    <t>Amiral</t>
  </si>
  <si>
    <t>Rogue trader</t>
  </si>
  <si>
    <t>Monde natal</t>
  </si>
  <si>
    <t>AGE</t>
  </si>
  <si>
    <t>Intelligence</t>
  </si>
  <si>
    <t>Santé</t>
  </si>
  <si>
    <t>Force mentale</t>
  </si>
  <si>
    <t>Sociabilité</t>
  </si>
  <si>
    <t>Règles spéciales</t>
  </si>
  <si>
    <t>1D10 VM</t>
  </si>
  <si>
    <t xml:space="preserve">INITIATIVE </t>
  </si>
  <si>
    <t>SPÉCIFICITÉS</t>
  </si>
  <si>
    <t>Libre-marchand</t>
  </si>
  <si>
    <t>+1 ou -1</t>
  </si>
  <si>
    <t>Débute la partie avec 1D100 crédits supplémentaires</t>
  </si>
  <si>
    <t>Archimilitant</t>
  </si>
  <si>
    <t>Débute la partie avec 1D3 recrues (gratuites sauf équipement)</t>
  </si>
  <si>
    <t>Navigateur</t>
  </si>
  <si>
    <t>+2 ou - 2</t>
  </si>
  <si>
    <t>bonus +2</t>
  </si>
  <si>
    <t>Ne paie que la moitié du prix de son premier vaisseau</t>
  </si>
  <si>
    <t>Explorateur</t>
  </si>
  <si>
    <t>bonus +1</t>
  </si>
  <si>
    <t>Débute la partie avec 1D20 R</t>
  </si>
  <si>
    <t>Missionnaire</t>
  </si>
  <si>
    <t>Transforme D6 objets rares en commun</t>
  </si>
  <si>
    <t>MONDE NATAL</t>
  </si>
  <si>
    <t xml:space="preserve">Santé </t>
  </si>
  <si>
    <t xml:space="preserve">Compétences </t>
  </si>
  <si>
    <r>
      <rPr>
        <sz val="12"/>
        <color indexed="18"/>
        <rFont val="Arial"/>
      </rPr>
      <t>D6</t>
    </r>
    <r>
      <rPr>
        <b val="1"/>
        <sz val="12"/>
        <color indexed="18"/>
        <rFont val="Arial"/>
      </rPr>
      <t xml:space="preserve"> </t>
    </r>
  </si>
  <si>
    <t>D6</t>
  </si>
  <si>
    <t>D10</t>
  </si>
  <si>
    <t>Hors-monde</t>
  </si>
  <si>
    <t>- 1D3</t>
  </si>
  <si>
    <r>
      <rPr>
        <b val="1"/>
        <sz val="12"/>
        <color indexed="53"/>
        <rFont val="Arial"/>
      </rPr>
      <t>Contrebandier</t>
    </r>
    <r>
      <rPr>
        <sz val="12"/>
        <color indexed="53"/>
        <rFont val="Arial"/>
      </rPr>
      <t> : réalisez l’action “acheter/vendre“ depuis un hexagone sans planète, mais augmentez de 1 toutes les valeurs "rare X".</t>
    </r>
  </si>
  <si>
    <r>
      <rPr>
        <b val="1"/>
        <sz val="12"/>
        <color indexed="53"/>
        <rFont val="Arial"/>
      </rPr>
      <t xml:space="preserve">Apesanteur : </t>
    </r>
    <r>
      <rPr>
        <sz val="12"/>
        <color indexed="53"/>
        <rFont val="Arial"/>
      </rPr>
      <t>débute la partie avec une endurance de 3 non modifiable.</t>
    </r>
  </si>
  <si>
    <r>
      <rPr>
        <b val="1"/>
        <sz val="12"/>
        <color indexed="53"/>
        <rFont val="Arial"/>
      </rPr>
      <t>Têtu : -</t>
    </r>
    <r>
      <rPr>
        <sz val="12"/>
        <color indexed="53"/>
        <rFont val="Arial"/>
      </rPr>
      <t>1 au test de déroute.</t>
    </r>
  </si>
  <si>
    <t>Monde forge</t>
  </si>
  <si>
    <r>
      <rPr>
        <b val="1"/>
        <sz val="12"/>
        <color indexed="53"/>
        <rFont val="Arial"/>
      </rPr>
      <t>Réparation</t>
    </r>
    <r>
      <rPr>
        <sz val="12"/>
        <color indexed="53"/>
        <rFont val="Arial"/>
      </rPr>
      <t xml:space="preserve"> : faîtes une réparation gratuite sur un monde forge.</t>
    </r>
  </si>
  <si>
    <r>
      <rPr>
        <b val="1"/>
        <sz val="12"/>
        <color indexed="53"/>
        <rFont val="Arial"/>
      </rPr>
      <t>Esprit de la machine</t>
    </r>
    <r>
      <rPr>
        <sz val="12"/>
        <color indexed="53"/>
        <rFont val="Arial"/>
      </rPr>
      <t xml:space="preserve"> : ajoutez 1 ou retirez 1 au dé warp.</t>
    </r>
  </si>
  <si>
    <t xml:space="preserve">Noble </t>
  </si>
  <si>
    <r>
      <rPr>
        <b val="1"/>
        <sz val="12"/>
        <color indexed="53"/>
        <rFont val="Arial"/>
      </rPr>
      <t>Héritage</t>
    </r>
    <r>
      <rPr>
        <sz val="12"/>
        <color indexed="53"/>
        <rFont val="Arial"/>
      </rPr>
      <t xml:space="preserve"> : commencez la partie avec X crédits supplémentaires.</t>
    </r>
  </si>
  <si>
    <r>
      <rPr>
        <b val="1"/>
        <sz val="12"/>
        <color indexed="53"/>
        <rFont val="Arial"/>
      </rPr>
      <t>Carnet d'adresse</t>
    </r>
    <r>
      <rPr>
        <sz val="12"/>
        <color indexed="53"/>
        <rFont val="Arial"/>
      </rPr>
      <t xml:space="preserve"> : une fois par partie, à la fin du tour de votre adversaire, vous pouvez l'obliger à réaliser un affrontement contre des PNJ.</t>
    </r>
  </si>
  <si>
    <t>Monde mortel</t>
  </si>
  <si>
    <r>
      <rPr>
        <b val="1"/>
        <sz val="12"/>
        <color indexed="53"/>
        <rFont val="Arial"/>
      </rPr>
      <t>Force naturelle</t>
    </r>
    <r>
      <rPr>
        <sz val="12"/>
        <color indexed="53"/>
        <rFont val="Arial"/>
      </rPr>
      <t xml:space="preserve"> : augmentez de 1 votre F et E.</t>
    </r>
  </si>
  <si>
    <r>
      <rPr>
        <b val="1"/>
        <sz val="12"/>
        <color indexed="53"/>
        <rFont val="Arial"/>
      </rPr>
      <t xml:space="preserve">Bête : </t>
    </r>
    <r>
      <rPr>
        <sz val="12"/>
        <color indexed="53"/>
        <rFont val="Arial"/>
      </rPr>
      <t>dépassez le seuil des caractéristiques de F et E jusqu'à 6.</t>
    </r>
  </si>
  <si>
    <t>Monde ruche</t>
  </si>
  <si>
    <r>
      <rPr>
        <b val="1"/>
        <sz val="12"/>
        <color indexed="53"/>
        <rFont val="Arial"/>
      </rPr>
      <t>Larbin</t>
    </r>
    <r>
      <rPr>
        <sz val="12"/>
        <color indexed="53"/>
        <rFont val="Arial"/>
      </rPr>
      <t xml:space="preserve"> : Réduisez votre Cd de 1 (non modifiable).</t>
    </r>
  </si>
  <si>
    <r>
      <rPr>
        <b val="1"/>
        <sz val="12"/>
        <color indexed="53"/>
        <rFont val="Arial"/>
      </rPr>
      <t xml:space="preserve">Belliqueux : </t>
    </r>
    <r>
      <rPr>
        <sz val="12"/>
        <color indexed="53"/>
        <rFont val="Arial"/>
      </rPr>
      <t>ajoutez 1 au test d’initiative.</t>
    </r>
  </si>
  <si>
    <r>
      <rPr>
        <b val="1"/>
        <sz val="12"/>
        <color indexed="53"/>
        <rFont val="Arial"/>
      </rPr>
      <t>Terrain de jeu</t>
    </r>
    <r>
      <rPr>
        <sz val="12"/>
        <color indexed="53"/>
        <rFont val="Arial"/>
      </rPr>
      <t xml:space="preserve"> : relancez 1D6 relique.</t>
    </r>
  </si>
  <si>
    <t>Monde féodal</t>
  </si>
  <si>
    <r>
      <rPr>
        <b val="1"/>
        <sz val="12"/>
        <color indexed="53"/>
        <rFont val="Arial"/>
      </rPr>
      <t>Erudit</t>
    </r>
    <r>
      <rPr>
        <sz val="12"/>
        <color indexed="53"/>
        <rFont val="Arial"/>
      </rPr>
      <t xml:space="preserve"> : obtenez automatiquement un jet dans le tableau “Legs des conquêtes“ une fois par partie sur un monde féodal.</t>
    </r>
  </si>
  <si>
    <r>
      <rPr>
        <b val="1"/>
        <sz val="12"/>
        <color indexed="53"/>
        <rFont val="Arial"/>
      </rPr>
      <t>Foi</t>
    </r>
    <r>
      <rPr>
        <sz val="12"/>
        <color indexed="53"/>
        <rFont val="Arial"/>
      </rPr>
      <t xml:space="preserve"> : svg invunérable 6++.</t>
    </r>
  </si>
  <si>
    <r>
      <rPr>
        <b val="1"/>
        <sz val="10"/>
        <color indexed="18"/>
        <rFont val="Arial"/>
      </rPr>
      <t>Test de destin</t>
    </r>
    <r>
      <rPr>
        <sz val="10"/>
        <color indexed="18"/>
        <rFont val="Arial"/>
      </rPr>
      <t xml:space="preserve"> : une fois par tour, vous pouvez réalisez un test de destin. Additionnez votre intelligence, votre santé, votre force mentale, et votre sociabilité. Lancée 1d20. Pour réussir le résultat doit être inférieur à cette valeur. Un test de destin remplace n'importe quel autre test que le joueur peut réaliser pendant une partie (bataille contre PNJ, test d'accord commercial, d20 d'exploration).</t>
    </r>
  </si>
  <si>
    <t>En cas de réussite du test de destin, prenez la meilleure combinaison possible (ex : d20 exploration donne 20 R  ou victoire contre les PNJ sans perte). De plus, ajoutez 1 à l'une des caractéristiques convoquées pour le test (Intelligence, santé, force mentale, sociabilité).</t>
  </si>
  <si>
    <t>En cas d'échec du test de destin, retirez 1 à toutes les caractéristiques convoquées pour le test (Intelligence, santé, force mentale, sociabilité).</t>
  </si>
  <si>
    <t>1-2 : stupidité</t>
  </si>
  <si>
    <t>3-4 : rien</t>
  </si>
  <si>
    <t>5-6 : vous repérez automatiquement les figurines cachées quelle que soit la distance</t>
  </si>
  <si>
    <t>1-2 : malade (perdez 1PV dans votre profil après chaque partie jusqu'à un minimum de 1)</t>
  </si>
  <si>
    <t>5-6 : relancez le résultat "mort" une fois par partie</t>
  </si>
  <si>
    <t>1-2 : frénésie</t>
  </si>
  <si>
    <t>5-6 : peur</t>
  </si>
  <si>
    <t>1-2 : retirez 1 au jet de recrutement (jusqu'à un minimum de 1)</t>
  </si>
  <si>
    <t>5-6 : ajoutez 1 au jet de recrutement</t>
  </si>
  <si>
    <t>Âge</t>
  </si>
  <si>
    <t>Choisissez l'un des traits suivant :</t>
  </si>
  <si>
    <r>
      <rPr>
        <i val="1"/>
        <sz val="12"/>
        <color indexed="53"/>
        <rFont val="Arial"/>
      </rPr>
      <t>Intrépide et fougueux :</t>
    </r>
    <r>
      <rPr>
        <sz val="12"/>
        <color indexed="53"/>
        <rFont val="Arial"/>
      </rPr>
      <t xml:space="preserve"> relancez le test de destin mais, en cas d'échec, retirez 2 aux caractéristiques.</t>
    </r>
  </si>
  <si>
    <r>
      <rPr>
        <i val="1"/>
        <sz val="12"/>
        <color indexed="53"/>
        <rFont val="Arial"/>
      </rPr>
      <t>Sage et sénile :</t>
    </r>
    <r>
      <rPr>
        <sz val="12"/>
        <color indexed="53"/>
        <rFont val="Arial"/>
      </rPr>
      <t xml:space="preserve"> </t>
    </r>
    <r>
      <rPr>
        <sz val="12"/>
        <color indexed="53"/>
        <rFont val="Arial"/>
      </rPr>
      <t>relancez le test de destin</t>
    </r>
    <r>
      <rPr>
        <sz val="12"/>
        <color indexed="53"/>
        <rFont val="Arial"/>
      </rPr>
      <t xml:space="preserve"> mais vous tombez malade (si vous êtes déjà malade, cette règle ne s'applique pas).</t>
    </r>
  </si>
  <si>
    <t>Actions</t>
  </si>
  <si>
    <t>ACCORD COMMERCIAL</t>
  </si>
  <si>
    <t>COLONISER SOUS TUTELLE IMPÉRIALE</t>
  </si>
  <si>
    <t>COLONISER SOUS SA PROPRE TUTELLE</t>
  </si>
  <si>
    <t>INSTAURER UN GOUVERNEMENT IMPÉRIAL</t>
  </si>
  <si>
    <t>INSTAURER UN GOUVERNEMENT REBELLE</t>
  </si>
  <si>
    <t>EXPLORER</t>
  </si>
  <si>
    <t>ETABLIR UNE ROUTE COMMERCIALE</t>
  </si>
  <si>
    <t>DOGFIGHT</t>
  </si>
  <si>
    <t>Hexagone sans planète</t>
  </si>
  <si>
    <t>1D10 &gt; à l’II</t>
  </si>
  <si>
    <t>1D10 &gt; ou = à l’II</t>
  </si>
  <si>
    <t>7000 crédits + PNJ</t>
  </si>
  <si>
    <t>8000 crédits + PNJ</t>
  </si>
  <si>
    <t>10000 crédits + PNJ</t>
  </si>
  <si>
    <t>PNJ</t>
  </si>
  <si>
    <t xml:space="preserve">PNJ x2 </t>
  </si>
  <si>
    <t>PNJ x 3</t>
  </si>
  <si>
    <t>500 crédits</t>
  </si>
  <si>
    <t xml:space="preserve">500 crédits </t>
  </si>
  <si>
    <t>700 + 1D100 crédits</t>
  </si>
  <si>
    <t>crédits</t>
  </si>
  <si>
    <t>1D10 = ou &gt; à l’II</t>
  </si>
  <si>
    <t>1D10 = à l’II</t>
  </si>
  <si>
    <t>PNJ x 2</t>
  </si>
  <si>
    <t xml:space="preserve">PNJ </t>
  </si>
  <si>
    <t>+ 1D100 crédits</t>
  </si>
  <si>
    <t>1D10 &lt; à l’II</t>
  </si>
  <si>
    <t>1D10 &lt; ou = à l’II</t>
  </si>
  <si>
    <t>10 000 crédits + PNJ</t>
  </si>
  <si>
    <t>8 000 crédits + PNJ</t>
  </si>
  <si>
    <t>12000 crédits + PNJ</t>
  </si>
  <si>
    <t>PNJ x 4</t>
  </si>
  <si>
    <t>crédits + PNJ</t>
  </si>
  <si>
    <t>1 tour</t>
  </si>
  <si>
    <t>Immédiate si victoire ctr PNJ</t>
  </si>
  <si>
    <t>1D6 R/T</t>
  </si>
  <si>
    <t>3 tours si victoire ctr PNJ</t>
  </si>
  <si>
    <t>1D10 R/T</t>
  </si>
  <si>
    <t>Voir procédure PNJ</t>
  </si>
  <si>
    <r>
      <rPr>
        <b val="1"/>
        <sz val="12"/>
        <color indexed="8"/>
        <rFont val="Cambria"/>
      </rPr>
      <t xml:space="preserve">Libre-marchand : </t>
    </r>
    <r>
      <rPr>
        <sz val="12"/>
        <color indexed="8"/>
        <rFont val="Cambria"/>
      </rPr>
      <t>Ajoutez ou retirez 1D3 au résultat commercial</t>
    </r>
  </si>
  <si>
    <t>R/T</t>
  </si>
  <si>
    <r>
      <rPr>
        <sz val="12"/>
        <color indexed="8"/>
        <rFont val="Cambria"/>
      </rPr>
      <t xml:space="preserve">  </t>
    </r>
    <r>
      <rPr>
        <b val="1"/>
        <sz val="12"/>
        <color indexed="8"/>
        <rFont val="Cambria"/>
      </rPr>
      <t>Archimilitant :</t>
    </r>
    <r>
      <rPr>
        <sz val="12"/>
        <color indexed="8"/>
        <rFont val="Cambria"/>
      </rPr>
      <t xml:space="preserve"> relance D10 PNJ</t>
    </r>
  </si>
  <si>
    <t>1D20 R</t>
  </si>
  <si>
    <r>
      <rPr>
        <sz val="12"/>
        <color indexed="8"/>
        <rFont val="Cambria"/>
      </rPr>
      <t xml:space="preserve">  </t>
    </r>
    <r>
      <rPr>
        <b val="1"/>
        <sz val="12"/>
        <color indexed="8"/>
        <rFont val="Cambria"/>
      </rPr>
      <t>Navigateur :</t>
    </r>
    <r>
      <rPr>
        <sz val="12"/>
        <color indexed="8"/>
        <rFont val="Cambria"/>
      </rPr>
      <t xml:space="preserve"> ajoute 1 au D10 PNJ</t>
    </r>
  </si>
  <si>
    <t>R/2 /T pour Fidèle</t>
  </si>
  <si>
    <r>
      <rPr>
        <b val="1"/>
        <sz val="12"/>
        <color indexed="8"/>
        <rFont val="Cambria"/>
      </rPr>
      <t xml:space="preserve">Explorateur : </t>
    </r>
    <r>
      <rPr>
        <sz val="12"/>
        <color indexed="8"/>
        <rFont val="Cambria"/>
      </rPr>
      <t>2D20 +</t>
    </r>
    <r>
      <rPr>
        <b val="1"/>
        <sz val="12"/>
        <color indexed="8"/>
        <rFont val="Cambria"/>
      </rPr>
      <t xml:space="preserve"> </t>
    </r>
    <r>
      <rPr>
        <sz val="12"/>
        <color indexed="8"/>
        <rFont val="Cambria"/>
      </rPr>
      <t>Réduisez de 100 crédits l’exploration</t>
    </r>
  </si>
  <si>
    <t xml:space="preserve">3 tours </t>
  </si>
  <si>
    <r>
      <rPr>
        <b val="1"/>
        <sz val="12"/>
        <color indexed="8"/>
        <rFont val="Cambria"/>
      </rPr>
      <t xml:space="preserve">Missionnaire : </t>
    </r>
    <r>
      <rPr>
        <sz val="12"/>
        <color indexed="8"/>
        <rFont val="Cambria"/>
      </rPr>
      <t xml:space="preserve">Si Fidèle, l’imperium vous fournit 500 crédits               </t>
    </r>
    <r>
      <rPr>
        <b val="1"/>
        <sz val="12"/>
        <color indexed="8"/>
        <rFont val="Cambria"/>
      </rPr>
      <t>Archimilitant :</t>
    </r>
    <r>
      <rPr>
        <sz val="12"/>
        <color indexed="8"/>
        <rFont val="Cambria"/>
      </rPr>
      <t xml:space="preserve"> relance D10 PNJ</t>
    </r>
  </si>
  <si>
    <t>1D20 R par tour</t>
  </si>
  <si>
    <r>
      <rPr>
        <b val="1"/>
        <sz val="12"/>
        <color indexed="8"/>
        <rFont val="Cambria"/>
      </rPr>
      <t xml:space="preserve">Libre-marchand : </t>
    </r>
    <r>
      <rPr>
        <sz val="12"/>
        <color indexed="8"/>
        <rFont val="Cambria"/>
      </rPr>
      <t>Relancez le D20 R</t>
    </r>
  </si>
  <si>
    <t>Map</t>
  </si>
  <si>
    <t>0-0-0</t>
  </si>
  <si>
    <t>Lazar</t>
  </si>
  <si>
    <t>Lirta IV</t>
  </si>
  <si>
    <t xml:space="preserve">Shalloo </t>
  </si>
  <si>
    <t>Thibah</t>
  </si>
  <si>
    <t>Abyz</t>
  </si>
  <si>
    <t>TYPE</t>
  </si>
  <si>
    <t>Monde-mortel</t>
  </si>
  <si>
    <t>Monde-féodal</t>
  </si>
  <si>
    <t>Monde-forge</t>
  </si>
  <si>
    <t>Monde-civlisé</t>
  </si>
  <si>
    <t>Agri-monde</t>
  </si>
  <si>
    <t>II</t>
  </si>
  <si>
    <t>Forte 10</t>
  </si>
  <si>
    <t>Forte 9</t>
  </si>
  <si>
    <t>Normale 7</t>
  </si>
  <si>
    <t>Normale 6</t>
  </si>
  <si>
    <t>R</t>
  </si>
  <si>
    <t xml:space="preserve">Druaa </t>
  </si>
  <si>
    <t>Fria</t>
  </si>
  <si>
    <t>Vefut II</t>
  </si>
  <si>
    <t>Arretze</t>
  </si>
  <si>
    <t xml:space="preserve">Mellon </t>
  </si>
  <si>
    <t>Monde civilisé</t>
  </si>
  <si>
    <t>Normale 4</t>
  </si>
  <si>
    <t>Station de recherche</t>
  </si>
  <si>
    <t>Faible 3</t>
  </si>
  <si>
    <t>Forte 8</t>
  </si>
  <si>
    <t xml:space="preserve">Sakulag </t>
  </si>
  <si>
    <t xml:space="preserve">Saudor </t>
  </si>
  <si>
    <t>Kamdorn</t>
  </si>
  <si>
    <t>Bereg</t>
  </si>
  <si>
    <t>Nar</t>
  </si>
  <si>
    <t>Maaluuk</t>
  </si>
  <si>
    <t xml:space="preserve">Zohbat </t>
  </si>
  <si>
    <t>Monde-mort</t>
  </si>
  <si>
    <t xml:space="preserve">Retillon </t>
  </si>
  <si>
    <t>Jol</t>
  </si>
  <si>
    <t>Hercant</t>
  </si>
  <si>
    <t>Générateur PNJ</t>
  </si>
  <si>
    <t xml:space="preserve">Chaque fois qu’un événement hostile se déclenche dans le scénario et que ce dernier nécessite l’intervention de PNJ, référez-vous à la procédure suivante : </t>
  </si>
  <si>
    <t>Dogfight</t>
  </si>
  <si>
    <r>
      <rPr>
        <sz val="12"/>
        <color indexed="8"/>
        <rFont val="Cambria"/>
      </rPr>
      <t xml:space="preserve">1. </t>
    </r>
    <r>
      <rPr>
        <b val="1"/>
        <sz val="12"/>
        <color indexed="8"/>
        <rFont val="Cambria"/>
      </rPr>
      <t xml:space="preserve">Générer la valeur de la kill team adverse : </t>
    </r>
  </si>
  <si>
    <r>
      <rPr>
        <sz val="12"/>
        <color indexed="8"/>
        <rFont val="Cambria"/>
      </rPr>
      <t xml:space="preserve">1. </t>
    </r>
    <r>
      <rPr>
        <b val="1"/>
        <sz val="12"/>
        <color indexed="8"/>
        <rFont val="Cambria"/>
      </rPr>
      <t>Générer la valeur du vaisseau PNJ (</t>
    </r>
    <r>
      <rPr>
        <b val="1"/>
        <i val="1"/>
        <sz val="12"/>
        <color indexed="8"/>
        <rFont val="Cambria"/>
      </rPr>
      <t>points cost</t>
    </r>
    <r>
      <rPr>
        <b val="1"/>
        <sz val="12"/>
        <color indexed="8"/>
        <rFont val="Cambria"/>
      </rPr>
      <t>)</t>
    </r>
    <r>
      <rPr>
        <b val="1"/>
        <sz val="12"/>
        <color indexed="8"/>
        <rFont val="Cambria"/>
      </rPr>
      <t xml:space="preserve"> : </t>
    </r>
  </si>
  <si>
    <t>Générateur de PNJ</t>
  </si>
  <si>
    <t>Valeur de la kill team</t>
  </si>
  <si>
    <t>Classe</t>
  </si>
  <si>
    <t>1D3</t>
  </si>
  <si>
    <t>Equipage</t>
  </si>
  <si>
    <t>Civil</t>
  </si>
  <si>
    <r>
      <rPr>
        <sz val="12"/>
        <color indexed="8"/>
        <rFont val="Cambria"/>
      </rPr>
      <t>1D10</t>
    </r>
  </si>
  <si>
    <t>Amateur</t>
  </si>
  <si>
    <t>Marchand</t>
  </si>
  <si>
    <r>
      <rPr>
        <sz val="12"/>
        <color indexed="8"/>
        <rFont val="Cambria"/>
      </rPr>
      <t>1D20</t>
    </r>
  </si>
  <si>
    <t>Standard</t>
  </si>
  <si>
    <t>Bâtiment de guerre</t>
  </si>
  <si>
    <t>2D20</t>
  </si>
  <si>
    <t>Expert</t>
  </si>
  <si>
    <r>
      <rPr>
        <sz val="12"/>
        <color indexed="8"/>
        <rFont val="Cambria"/>
      </rPr>
      <t xml:space="preserve">2. </t>
    </r>
    <r>
      <rPr>
        <b val="1"/>
        <sz val="12"/>
        <color indexed="8"/>
        <rFont val="Cambria"/>
      </rPr>
      <t>Décidez de faire combattre ou non votre kill team contre les PNJ.</t>
    </r>
  </si>
  <si>
    <r>
      <rPr>
        <sz val="12"/>
        <color indexed="8"/>
        <rFont val="Cambria"/>
      </rPr>
      <t xml:space="preserve">2. </t>
    </r>
    <r>
      <rPr>
        <b val="1"/>
        <sz val="12"/>
        <color indexed="8"/>
        <rFont val="Cambria"/>
      </rPr>
      <t>Décidez de faire combattre ou non votre vaisseau contre les PNJ.</t>
    </r>
  </si>
  <si>
    <r>
      <rPr>
        <sz val="12"/>
        <color indexed="8"/>
        <rFont val="Cambria"/>
      </rPr>
      <t xml:space="preserve">3. </t>
    </r>
    <r>
      <rPr>
        <b val="1"/>
        <sz val="12"/>
        <color indexed="8"/>
        <rFont val="Cambria"/>
      </rPr>
      <t>Résolution des combats :</t>
    </r>
    <r>
      <rPr>
        <sz val="12"/>
        <color indexed="8"/>
        <rFont val="Cambria"/>
      </rPr>
      <t xml:space="preserve"> pour chaque différence de 25 points, ajoutez 1 (si la valeur de votre ou vos kill teams est supérieure à celle des PNJ) ou retirez 1 (si la valeur de votre ou vos kill teams est inférieure à celle des PNJ) au résultat requis pour la résolution des combats. </t>
    </r>
  </si>
  <si>
    <r>
      <rPr>
        <sz val="12"/>
        <color indexed="8"/>
        <rFont val="Cambria"/>
      </rPr>
      <t xml:space="preserve">3. </t>
    </r>
    <r>
      <rPr>
        <b val="1"/>
        <sz val="12"/>
        <color indexed="8"/>
        <rFont val="Cambria"/>
      </rPr>
      <t>Résolution des combats :</t>
    </r>
    <r>
      <rPr>
        <sz val="12"/>
        <color indexed="8"/>
        <rFont val="Cambria"/>
      </rPr>
      <t xml:space="preserve"> pour chaque différence de 25 points, ajoutez 1 (si la valeur de votre vaisseau est supérieure à celle des PNJ) ou retirez 1 (si la valeur de votre vaisseau est inférieure à celle des PNJ) au résultat requis pour la résolution des combats. </t>
    </r>
  </si>
  <si>
    <t>Résultat des combats</t>
  </si>
  <si>
    <t>Victoire/Défaite / Egalité</t>
  </si>
  <si>
    <t>Valeur de dégradation +  Perte</t>
  </si>
  <si>
    <r>
      <rPr>
        <b val="1"/>
        <sz val="12"/>
        <color indexed="8"/>
        <rFont val="Verdana"/>
      </rPr>
      <t xml:space="preserve">VALEUR DE DÉGRADATION                                                                                                              </t>
    </r>
    <r>
      <rPr>
        <sz val="12"/>
        <color indexed="8"/>
        <rFont val="Verdana"/>
      </rPr>
      <t xml:space="preserve">Prenez la valeur de dégradation du vaisseau d’occasion puis lancez autant de dés dans le tableau ci-dessous. Pour chaque caractéristique, retirez 1D3 points jusqu’à un minimum de 1, à l’exception des numéros 8 et 9. Pour le numéro 10, ajoutez 1D3 points. Pour chaque dégradation, retirez 5 à la valeur </t>
    </r>
    <r>
      <rPr>
        <i val="1"/>
        <sz val="12"/>
        <color indexed="8"/>
        <rFont val="Verdana"/>
      </rPr>
      <t xml:space="preserve">points cost </t>
    </r>
    <r>
      <rPr>
        <sz val="12"/>
        <color indexed="8"/>
        <rFont val="Verdana"/>
      </rPr>
      <t xml:space="preserve">du vaisseau. Si cette valeur tombe à zéro, le vaisseau est détruit.   </t>
    </r>
  </si>
  <si>
    <t xml:space="preserve">Défaite </t>
  </si>
  <si>
    <t xml:space="preserve">Défaite : vaisseau perdu </t>
  </si>
  <si>
    <t>Vaisseau perdu + cf. 4.Pertes</t>
  </si>
  <si>
    <t>Défaite</t>
  </si>
  <si>
    <t>6D10 + cf. 4.Pertes</t>
  </si>
  <si>
    <t>5D10 + cf. 4.Pertes</t>
  </si>
  <si>
    <t>4D10 + cf. 4.Pertes</t>
  </si>
  <si>
    <t>Egalité</t>
  </si>
  <si>
    <t>1D6 R</t>
  </si>
  <si>
    <t>3D10 + cf. 4.Pertes</t>
  </si>
  <si>
    <t xml:space="preserve">Egalité </t>
  </si>
  <si>
    <t>1D10 R</t>
  </si>
  <si>
    <t>2D10  + cf. 4.Pertes</t>
  </si>
  <si>
    <t xml:space="preserve">Victoire </t>
  </si>
  <si>
    <t>1D10 + cf. 4.Pertes</t>
  </si>
  <si>
    <t>2D20 R</t>
  </si>
  <si>
    <t>3D20 R</t>
  </si>
  <si>
    <t>cf. 4.Pertes</t>
  </si>
  <si>
    <t xml:space="preserve">Victoire : abordage réussi </t>
  </si>
  <si>
    <t>3D20 R + Vaisseau PNJ</t>
  </si>
  <si>
    <r>
      <rPr>
        <sz val="12"/>
        <color indexed="8"/>
        <rFont val="Cambria"/>
      </rPr>
      <t xml:space="preserve">4. </t>
    </r>
    <r>
      <rPr>
        <b val="1"/>
        <sz val="12"/>
        <color indexed="8"/>
        <rFont val="Cambria"/>
      </rPr>
      <t>Calculez les pertes :</t>
    </r>
    <r>
      <rPr>
        <sz val="12"/>
        <color indexed="8"/>
        <rFont val="Cambria"/>
      </rPr>
      <t xml:space="preserve"> lancez 1D6 et référez-vous au tableau ci-dessous (le résultat requis indique la chance de survie de la figurine).</t>
    </r>
  </si>
  <si>
    <t xml:space="preserve">Résultat </t>
  </si>
  <si>
    <t>Leader</t>
  </si>
  <si>
    <t>Vétéran</t>
  </si>
  <si>
    <r>
      <rPr>
        <b val="1"/>
        <sz val="12"/>
        <color indexed="18"/>
        <rFont val="Cambria"/>
      </rPr>
      <t>Soldat de 2</t>
    </r>
    <r>
      <rPr>
        <b val="1"/>
        <vertAlign val="superscript"/>
        <sz val="12"/>
        <color indexed="18"/>
        <rFont val="Cambria"/>
      </rPr>
      <t>nd</t>
    </r>
    <r>
      <rPr>
        <b val="1"/>
        <sz val="12"/>
        <color indexed="18"/>
        <rFont val="Cambria"/>
      </rPr>
      <t xml:space="preserve"> classe</t>
    </r>
  </si>
  <si>
    <r>
      <rPr>
        <sz val="12"/>
        <color indexed="8"/>
        <rFont val="Cambria"/>
      </rPr>
      <t xml:space="preserve">5. </t>
    </r>
    <r>
      <rPr>
        <b val="1"/>
        <sz val="12"/>
        <color indexed="8"/>
        <rFont val="Cambria"/>
      </rPr>
      <t>Calculez les gains :</t>
    </r>
    <r>
      <rPr>
        <sz val="12"/>
        <color indexed="8"/>
        <rFont val="Cambria"/>
      </rPr>
      <t xml:space="preserve"> lancez 1D6 Ressources par vétéran ayant survécu à la bataille, ainsi qu’1D6 supplémentaire s’il s’agit d’une victoire et 1D6 supplémentaire si votre Leader a survécu. Chaque survivant remporte 1xp. </t>
    </r>
  </si>
  <si>
    <t>Planètes</t>
  </si>
  <si>
    <t>Accord commercial</t>
  </si>
  <si>
    <t>Coloniser sous tutelle impériale</t>
  </si>
  <si>
    <t>Coloniser sous sa propre tutelle</t>
  </si>
  <si>
    <t>Instaurer un gouvernement rebelle</t>
  </si>
  <si>
    <t>Recruter</t>
  </si>
  <si>
    <t>Acheter/Vendre</t>
  </si>
  <si>
    <t>Explorer</t>
  </si>
  <si>
    <t>Instaurer un gouvernement impérial</t>
  </si>
  <si>
    <t xml:space="preserve">Etablir une route commerciale </t>
  </si>
  <si>
    <t>Naviguer au travers du warp</t>
  </si>
  <si>
    <t>Mondes-ruches</t>
  </si>
  <si>
    <t>√</t>
  </si>
  <si>
    <t>Agri-mondes</t>
  </si>
  <si>
    <t>Mondes civilisés</t>
  </si>
  <si>
    <t>Mondes morts</t>
  </si>
  <si>
    <t>Mondes mortels</t>
  </si>
  <si>
    <t>Stations de recherche</t>
  </si>
  <si>
    <t>Mondes féodaux</t>
  </si>
  <si>
    <t>Hexagone warp</t>
  </si>
  <si>
    <t>Mondes-forges</t>
  </si>
  <si>
    <t>Monde</t>
  </si>
  <si>
    <t>Entreprise de forage</t>
  </si>
  <si>
    <t>Laboratoire de recherche</t>
  </si>
  <si>
    <t>Entreprise marchande</t>
  </si>
  <si>
    <t>Entreprise de terraformation</t>
  </si>
  <si>
    <t>L’adversaire choisit le type</t>
  </si>
  <si>
    <t>Le joueur choisit le type</t>
  </si>
  <si>
    <t>Rubans</t>
  </si>
  <si>
    <t>Vous ne pouvez pas choisir  plus d'un ruban par catégorie !</t>
  </si>
  <si>
    <t>RUBAN DE COMBAT</t>
  </si>
  <si>
    <t>RUBAN DE TIR</t>
  </si>
  <si>
    <t>RUBAN DE VITESSE</t>
  </si>
  <si>
    <t>RUBAN DE FORCE</t>
  </si>
  <si>
    <t xml:space="preserve">RUBAN DU MÉDIC </t>
  </si>
  <si>
    <t>RUBAN DE SPÉCIALISTE</t>
  </si>
  <si>
    <t>RUBAN DE PSYKER</t>
  </si>
  <si>
    <t xml:space="preserve">Nom </t>
  </si>
  <si>
    <t xml:space="preserve">Compétence </t>
  </si>
  <si>
    <t xml:space="preserve">Brut </t>
  </si>
  <si>
    <t>Relance tous ses jets de touche au CàC.</t>
  </si>
  <si>
    <t xml:space="preserve">Grenadier  </t>
  </si>
  <si>
    <t>Relance tous ses jets de touche avec des grenades.</t>
  </si>
  <si>
    <t xml:space="preserve">Sprinteur </t>
  </si>
  <si>
    <t>Ajoute 2“ à sa valeur de MV.</t>
  </si>
  <si>
    <t xml:space="preserve">Increvable </t>
  </si>
  <si>
    <t xml:space="preserve">S’il reste 1PV au porteur de ce ruban, il peut réaliser une action supplémentaire. </t>
  </si>
  <si>
    <t xml:space="preserve">Doc  </t>
  </si>
  <si>
    <t>Peut sélectionner jusqu’à deux équipements dans sa liste.</t>
  </si>
  <si>
    <t xml:space="preserve">Pilote  </t>
  </si>
  <si>
    <t>Peut piloter un véhicule</t>
  </si>
  <si>
    <t xml:space="preserve">Scholastica  </t>
  </si>
  <si>
    <t>Peut abjurer un sort à 18“.</t>
  </si>
  <si>
    <t xml:space="preserve">Coup précis </t>
  </si>
  <si>
    <r>
      <rPr>
        <sz val="10"/>
        <color indexed="8"/>
        <rFont val="American Typewriter"/>
      </rPr>
      <t>Réduisez de 1</t>
    </r>
    <r>
      <rPr>
        <vertAlign val="superscript"/>
        <sz val="10"/>
        <color indexed="8"/>
        <rFont val="American Typewriter"/>
      </rPr>
      <t xml:space="preserve"> </t>
    </r>
    <r>
      <rPr>
        <sz val="10"/>
        <color indexed="8"/>
        <rFont val="American Typewriter"/>
      </rPr>
      <t>le résultat du D10 du tableau des dégâts après chaque blessure causée au CàC.</t>
    </r>
  </si>
  <si>
    <t xml:space="preserve">Tireur d’élite </t>
  </si>
  <si>
    <t xml:space="preserve">Pour chaque 6 au jet de touche, le porteur du ruban gagne un tir supplémentaire. </t>
  </si>
  <si>
    <t xml:space="preserve">Agilité   </t>
  </si>
  <si>
    <t>Peut réaliser un MV de 2“ après chaque action (sauf si cette action est un MV).</t>
  </si>
  <si>
    <t xml:space="preserve">Costaud    </t>
  </si>
  <si>
    <r>
      <rPr>
        <sz val="10"/>
        <color indexed="8"/>
        <rFont val="American Typewriter"/>
      </rPr>
      <t>Transforme tous les résultats inconscient en à terre sans avoir à passer de test de panique.</t>
    </r>
  </si>
  <si>
    <t xml:space="preserve">Rough rider  </t>
  </si>
  <si>
    <t>Peut monter à cheval.</t>
  </si>
  <si>
    <t xml:space="preserve">Archiviste   </t>
  </si>
  <si>
    <t>Peut relancer les tests psychiques.</t>
  </si>
  <si>
    <t xml:space="preserve">Esquive </t>
  </si>
  <si>
    <t>Gagne une svg invulnérable de 5+ au CàC.</t>
  </si>
  <si>
    <t xml:space="preserve">Œil de lynx </t>
  </si>
  <si>
    <t>L’ennemi ne reçoit jamais de bonus de couvert contre les tirs du porteur de ce ruban.</t>
  </si>
  <si>
    <t xml:space="preserve">Charge féroce  </t>
  </si>
  <si>
    <t>Aucun tir de contre-charge</t>
  </si>
  <si>
    <t xml:space="preserve">Casse-cou </t>
  </si>
  <si>
    <r>
      <rPr>
        <sz val="10"/>
        <color indexed="8"/>
        <rFont val="American Typewriter"/>
      </rPr>
      <t xml:space="preserve">Ignore les pins mais ne peut pas se jeter à terre. </t>
    </r>
  </si>
  <si>
    <t xml:space="preserve">RUBAN DU VOX-CASTER </t>
  </si>
  <si>
    <t xml:space="preserve">Démineur   </t>
  </si>
  <si>
    <t>Peut désactiver une mine à 4“.</t>
  </si>
  <si>
    <t xml:space="preserve">Epéiste </t>
  </si>
  <si>
    <t>Gagne la règle parade.</t>
  </si>
  <si>
    <t xml:space="preserve">Tir en mouvement  </t>
  </si>
  <si>
    <t>Le porteur de ce ruban ne subit jamais de pénalité au tir après son mouvement.</t>
  </si>
  <si>
    <t xml:space="preserve">Robuste </t>
  </si>
  <si>
    <t xml:space="preserve">Peut porter jusqu’à 2 équipements supplémentaires sans malus au mvt. </t>
  </si>
  <si>
    <t xml:space="preserve">Expert   </t>
  </si>
  <si>
    <t xml:space="preserve">Peut porter une arme lourde sans malus au mvt. </t>
  </si>
  <si>
    <t xml:space="preserve">Expert en radio  </t>
  </si>
  <si>
    <t xml:space="preserve">Combat </t>
  </si>
  <si>
    <t xml:space="preserve">Tir </t>
  </si>
  <si>
    <t xml:space="preserve">Vitesse </t>
  </si>
  <si>
    <t xml:space="preserve">Force </t>
  </si>
  <si>
    <t xml:space="preserve">Médic </t>
  </si>
  <si>
    <t xml:space="preserve">Vox-caster </t>
  </si>
  <si>
    <t>Porte-étendard</t>
  </si>
  <si>
    <t>spécialiste</t>
  </si>
  <si>
    <t xml:space="preserve">RUBAN DU PORTE-ÉTENDARD </t>
  </si>
  <si>
    <t xml:space="preserve">Sergent </t>
  </si>
  <si>
    <t xml:space="preserve">Vétéran </t>
  </si>
  <si>
    <t xml:space="preserve">Honneur  </t>
  </si>
  <si>
    <t>Vox-caster</t>
  </si>
  <si>
    <t xml:space="preserve">Porte-étendard </t>
  </si>
  <si>
    <t>Conscripts</t>
  </si>
  <si>
    <t xml:space="preserve">Commissar  </t>
  </si>
  <si>
    <t>Psyker</t>
  </si>
  <si>
    <t>Annexes</t>
  </si>
  <si>
    <t>1 – 4</t>
  </si>
  <si>
    <t>5 – 6</t>
  </si>
  <si>
    <t>7 – 10</t>
  </si>
  <si>
    <t>D3 DÎME IMPÉRIALE</t>
  </si>
  <si>
    <t>Vente et banqueroute</t>
  </si>
  <si>
    <t>Impôts</t>
  </si>
  <si>
    <t>Rompre un Accord commercial : </t>
  </si>
  <si>
    <t>2d20 R </t>
  </si>
  <si>
    <t>D10 BLESSURE</t>
  </si>
  <si>
    <t>Headshot</t>
  </si>
  <si>
    <t>La figurine meurt sur le coup.</t>
  </si>
  <si>
    <t>Se retirer d'un gouvernement :</t>
  </si>
  <si>
    <t>Blessure grave</t>
  </si>
  <si>
    <t>La figurine perd 1PV supplémentaire.</t>
  </si>
  <si>
    <t>2d100 crédits + 1d20 R</t>
  </si>
  <si>
    <t xml:space="preserve">3 – 4 </t>
  </si>
  <si>
    <t>Inconscient</t>
  </si>
  <si>
    <t>La figurine perd connaissance.</t>
  </si>
  <si>
    <t>Panique</t>
  </si>
  <si>
    <t>La figurine succombe à la panique.</t>
  </si>
  <si>
    <t>Vendre une route commerciale :</t>
  </si>
  <si>
    <t>Pin</t>
  </si>
  <si>
    <t>La figurine reçoit 1 pin.</t>
  </si>
  <si>
    <t>2d100 crédits + 2d20 R</t>
  </si>
  <si>
    <t>7–10</t>
  </si>
  <si>
    <t>Rien</t>
  </si>
  <si>
    <t>Vendre une colonie :</t>
  </si>
  <si>
    <t>3d100 crédits + 2d20 R</t>
  </si>
  <si>
    <t>Tableau des blessures – kill team V3</t>
  </si>
  <si>
    <t>11 – 15</t>
  </si>
  <si>
    <t>Mort</t>
  </si>
  <si>
    <t>L’avatar est mort pour le restant de la campagne.</t>
  </si>
  <si>
    <t>D10 CHUTE</t>
  </si>
  <si>
    <t>16 – 21</t>
  </si>
  <si>
    <t>Blessures graves</t>
  </si>
  <si>
    <t>L’avatar a subi de graves blessures. Lancez 1D6 jets de blessures dans ce tableau (relancez tout résultat Mort, Blessures graves, Capturé).</t>
  </si>
  <si>
    <t>Chute mortelle</t>
  </si>
  <si>
    <t>Jambe broyée</t>
  </si>
  <si>
    <t>L’avatar subit un malus de -1 à son mouvement pour le restant de la campagne.*</t>
  </si>
  <si>
    <t>Bras cassé</t>
  </si>
  <si>
    <t>Bras amputé</t>
  </si>
  <si>
    <t>L’avatar subit un malus de -1 à sa CC pour le restant de la campagne. *</t>
  </si>
  <si>
    <t>Jambe cassée</t>
  </si>
  <si>
    <t>Folie</t>
  </si>
  <si>
    <r>
      <rPr>
        <sz val="12"/>
        <color indexed="8"/>
        <rFont val="Cambria"/>
      </rPr>
      <t xml:space="preserve">L’avatar a perdu la raison, il devient </t>
    </r>
    <r>
      <rPr>
        <i val="1"/>
        <sz val="12"/>
        <color indexed="8"/>
        <rFont val="Cambria"/>
      </rPr>
      <t>stupide</t>
    </r>
    <r>
      <rPr>
        <sz val="12"/>
        <color indexed="8"/>
        <rFont val="Cambria"/>
      </rPr>
      <t>.</t>
    </r>
  </si>
  <si>
    <t>4 - 6</t>
  </si>
  <si>
    <t xml:space="preserve">Inconscient </t>
  </si>
  <si>
    <t>Sternum en miettes</t>
  </si>
  <si>
    <t>L’avatar subit un malus de -1 à son E pour le restant de la campagne. *</t>
  </si>
  <si>
    <t>7 - 10</t>
  </si>
  <si>
    <t>Œil crevé</t>
  </si>
  <si>
    <r>
      <rPr>
        <sz val="11"/>
        <color indexed="8"/>
        <rFont val="Cambria"/>
      </rPr>
      <t>L’avatar subit un malus de -1 à sa CT pour le restant de la campagne. Si il obtient une seconde fois ce résultat, il ne peut plus participer à la campagne</t>
    </r>
    <r>
      <rPr>
        <sz val="12"/>
        <color indexed="8"/>
        <rFont val="Cambria"/>
      </rPr>
      <t>.*</t>
    </r>
  </si>
  <si>
    <t xml:space="preserve">31 – 36  </t>
  </si>
  <si>
    <t>Coma</t>
  </si>
  <si>
    <t>L’avatar manquera 1D3 parties suivantes.</t>
  </si>
  <si>
    <t xml:space="preserve">41 – 43 </t>
  </si>
  <si>
    <t>Capturé</t>
  </si>
  <si>
    <t>L’avatar a été capturé par l’ennemi – il peut être revendu pour 1D6x5 crédits.</t>
  </si>
  <si>
    <t>Perforation</t>
  </si>
  <si>
    <t>L’avatar subit un malus de -1 à ses PV pour le restant de la campagne. *</t>
  </si>
  <si>
    <t xml:space="preserve">45 – 46  </t>
  </si>
  <si>
    <t>Dépouillé</t>
  </si>
  <si>
    <t>L’avatar perd tout son équipement.</t>
  </si>
  <si>
    <t>Blessures superficielles</t>
  </si>
  <si>
    <t>L’avatar manquera la prochaine partie.</t>
  </si>
  <si>
    <t xml:space="preserve">52 – 54  </t>
  </si>
  <si>
    <t>Honte</t>
  </si>
  <si>
    <t>L’avatar subit un malus de -1 à son Cdt pour le restant de la campagne. *</t>
  </si>
  <si>
    <t>Affaibli</t>
  </si>
  <si>
    <t>L’avatar subit un malus de -1 à sa F pour le restant de la campagne. *</t>
  </si>
  <si>
    <t xml:space="preserve">56 – 62  </t>
  </si>
  <si>
    <t>Récupération</t>
  </si>
  <si>
    <t>L’avatar s’en sort avec seulement quelques éraflures.</t>
  </si>
  <si>
    <t>Rancune</t>
  </si>
  <si>
    <t>L’avatar peut désormais relancer ses jets de touche et de blessure contre l’ennemi qui lui a causé ce revers.</t>
  </si>
  <si>
    <t xml:space="preserve">64 – 65 </t>
  </si>
  <si>
    <t>Invincible</t>
  </si>
  <si>
    <t>L’avatar est indemne. Il gagne 1 pt d’Exp.</t>
  </si>
  <si>
    <t>Miracle</t>
  </si>
  <si>
    <t>L’avatar s’en sort miraculeusement. Il gagne 1D3 pts d’Exp.</t>
  </si>
  <si>
    <t xml:space="preserve"> *Les caractéristiques en question ne peuvent plus être modifiées avec des pts d’Exp pour le reste de la campagne</t>
  </si>
  <si>
    <t>Legs des conquêtes</t>
  </si>
  <si>
    <t>Lors de la “procédure d’exploration“ (cf Mordheim p. 118), si vous obtenez des doubles, triples, quadruples, etc., lancez un nombre de D6 équivalent. Si bous obtenez un 6, vous avez peut-être trouvé un Leg des conquêtes.</t>
  </si>
  <si>
    <t>Vous remportez 1 objet tiré au hasard de la liste “Recherche et développement“.</t>
  </si>
  <si>
    <r>
      <rPr>
        <b val="1"/>
        <sz val="12"/>
        <color indexed="8"/>
        <rFont val="Verdana"/>
      </rPr>
      <t xml:space="preserve">Cadavre : </t>
    </r>
    <r>
      <rPr>
        <sz val="12"/>
        <color indexed="8"/>
        <rFont val="Verdana"/>
      </rPr>
      <t>1/ Mine : une figurine meurt ; 2/ Poison : une figurine tombe malade ; 3/ 1D100 crédits ; 4/ 1D3 objets de la liste R&amp;D ; 5/ Le type est vivant ! Vous recrutez gratuitement une figurine de type “Soldat de seconde classe“ ;6/ Choisissez un équipement R&amp;D</t>
    </r>
  </si>
  <si>
    <r>
      <rPr>
        <b val="1"/>
        <sz val="12"/>
        <color indexed="8"/>
        <rFont val="Verdana"/>
      </rPr>
      <t xml:space="preserve">Carte de Calliope : </t>
    </r>
    <r>
      <rPr>
        <sz val="12"/>
        <color indexed="8"/>
        <rFont val="Verdana"/>
      </rPr>
      <t xml:space="preserve">ajoutez 1 au jet d’initiative dans la phase Rogue tarder. </t>
    </r>
  </si>
  <si>
    <r>
      <rPr>
        <b val="1"/>
        <sz val="12"/>
        <color indexed="8"/>
        <rFont val="Verdana"/>
      </rPr>
      <t xml:space="preserve">Aquila de Kurov : </t>
    </r>
    <r>
      <rPr>
        <sz val="12"/>
        <color indexed="8"/>
        <rFont val="Verdana"/>
      </rPr>
      <t>Jetez 1D6 chaque fois que votre adversaire utilise un stratagème. Sur 5+, vous gagnez 1PC.</t>
    </r>
  </si>
  <si>
    <r>
      <rPr>
        <b val="1"/>
        <sz val="12"/>
        <color indexed="8"/>
        <rFont val="Verdana"/>
      </rPr>
      <t xml:space="preserve">Fanal : </t>
    </r>
    <r>
      <rPr>
        <sz val="12"/>
        <color indexed="8"/>
        <rFont val="Verdana"/>
      </rPr>
      <t>ignorez le premier test warp lors d’une navigation.</t>
    </r>
  </si>
  <si>
    <r>
      <rPr>
        <b val="1"/>
        <sz val="12"/>
        <color indexed="8"/>
        <rFont val="Verdana"/>
      </rPr>
      <t>Dague de Tu’sakh :</t>
    </r>
    <r>
      <rPr>
        <sz val="12"/>
        <color indexed="8"/>
        <rFont val="Verdana"/>
      </rPr>
      <t xml:space="preserve"> Le porteur peut réaliser un mouvement gratuit avant le début de la bataille.</t>
    </r>
  </si>
  <si>
    <r>
      <rPr>
        <b val="1"/>
        <sz val="14"/>
        <color indexed="8"/>
        <rFont val="Calibri"/>
      </rPr>
      <t xml:space="preserve">Herbes : </t>
    </r>
    <r>
      <rPr>
        <sz val="14"/>
        <color indexed="8"/>
        <rFont val="Calibri"/>
      </rPr>
      <t xml:space="preserve">ne jetez aucun jet pour un seul soldat de seconde classe mise </t>
    </r>
    <r>
      <rPr>
        <i val="1"/>
        <sz val="14"/>
        <color indexed="8"/>
        <rFont val="Calibri"/>
      </rPr>
      <t>hors de combat</t>
    </r>
    <r>
      <rPr>
        <sz val="14"/>
        <color indexed="8"/>
        <rFont val="Calibri"/>
      </rPr>
      <t>.</t>
    </r>
  </si>
  <si>
    <r>
      <rPr>
        <b val="1"/>
        <sz val="12"/>
        <color indexed="8"/>
        <rFont val="Verdana"/>
      </rPr>
      <t xml:space="preserve">Porte-bonheur : </t>
    </r>
    <r>
      <rPr>
        <sz val="12"/>
        <color indexed="8"/>
        <rFont val="Verdana"/>
      </rPr>
      <t>fnp 6+</t>
    </r>
  </si>
  <si>
    <r>
      <rPr>
        <b val="1"/>
        <sz val="12"/>
        <color indexed="8"/>
        <rFont val="Verdana"/>
      </rPr>
      <t>Lame de conquête :</t>
    </r>
    <r>
      <rPr>
        <sz val="12"/>
        <color indexed="8"/>
        <rFont val="Verdana"/>
      </rPr>
      <t xml:space="preserve"> Mêlée  F+2   PA-4  DD3</t>
    </r>
  </si>
  <si>
    <r>
      <rPr>
        <b val="1"/>
        <sz val="12"/>
        <color indexed="8"/>
        <rFont val="Verdana"/>
      </rPr>
      <t xml:space="preserve">Economiseur plasma : </t>
    </r>
    <r>
      <rPr>
        <sz val="12"/>
        <color indexed="8"/>
        <rFont val="Verdana"/>
      </rPr>
      <t>une fois par tour, réduisez de 1 vos dépenses de R pour les navigations (jusqu’à un minimum de 1).</t>
    </r>
  </si>
  <si>
    <r>
      <rPr>
        <b val="1"/>
        <sz val="14"/>
        <color indexed="8"/>
        <rFont val="Calibri"/>
      </rPr>
      <t xml:space="preserve">Regalia : </t>
    </r>
    <r>
      <rPr>
        <sz val="14"/>
        <color indexed="8"/>
        <rFont val="Calibri"/>
      </rPr>
      <t xml:space="preserve">+1D3 VM ; </t>
    </r>
    <r>
      <rPr>
        <i val="1"/>
        <sz val="14"/>
        <color indexed="8"/>
        <rFont val="Calibri"/>
      </rPr>
      <t xml:space="preserve">Haine </t>
    </r>
    <r>
      <rPr>
        <sz val="14"/>
        <color indexed="8"/>
        <rFont val="Calibri"/>
      </rPr>
      <t>(chaos).</t>
    </r>
  </si>
  <si>
    <r>
      <rPr>
        <b val="1"/>
        <sz val="12"/>
        <color indexed="8"/>
        <rFont val="Verdana"/>
      </rPr>
      <t>Mk 45 de Pietrov :</t>
    </r>
    <r>
      <rPr>
        <sz val="12"/>
        <color indexed="8"/>
        <rFont val="Verdana"/>
      </rPr>
      <t xml:space="preserve"> Les figurines à 6“ du porteur ignorent les tests de panique (F4  PA-1  D2)</t>
    </r>
  </si>
  <si>
    <r>
      <rPr>
        <b val="1"/>
        <sz val="14"/>
        <color indexed="8"/>
        <rFont val="Calibri"/>
      </rPr>
      <t>Relique chaotique :</t>
    </r>
    <r>
      <rPr>
        <sz val="14"/>
        <color indexed="8"/>
        <rFont val="Calibri"/>
      </rPr>
      <t xml:space="preserve"> -1D3 VM ; </t>
    </r>
    <r>
      <rPr>
        <i val="1"/>
        <sz val="14"/>
        <color indexed="8"/>
        <rFont val="Calibri"/>
      </rPr>
      <t xml:space="preserve">Haine </t>
    </r>
    <r>
      <rPr>
        <sz val="14"/>
        <color indexed="8"/>
        <rFont val="Calibri"/>
      </rPr>
      <t>(imperium)</t>
    </r>
  </si>
  <si>
    <r>
      <rPr>
        <b val="1"/>
        <sz val="12"/>
        <color indexed="8"/>
        <rFont val="Verdana"/>
      </rPr>
      <t xml:space="preserve">Armure de Graf Toschenko : </t>
    </r>
    <r>
      <rPr>
        <sz val="12"/>
        <color indexed="8"/>
        <rFont val="Verdana"/>
      </rPr>
      <t>Le porteur gagne une sauvegarde 2+</t>
    </r>
  </si>
  <si>
    <r>
      <rPr>
        <b val="1"/>
        <sz val="12"/>
        <color indexed="8"/>
        <rFont val="Verdana"/>
      </rPr>
      <t xml:space="preserve">Equipement : </t>
    </r>
    <r>
      <rPr>
        <sz val="12"/>
        <color indexed="8"/>
        <rFont val="Verdana"/>
      </rPr>
      <t>1D6 objets aléatoires.</t>
    </r>
  </si>
  <si>
    <r>
      <rPr>
        <b val="1"/>
        <sz val="12"/>
        <color indexed="8"/>
        <rFont val="Verdana"/>
      </rPr>
      <t xml:space="preserve">Lauriers de commandement : </t>
    </r>
    <r>
      <rPr>
        <sz val="12"/>
        <color indexed="8"/>
        <rFont val="Verdana"/>
      </rPr>
      <t>Une fois par tour, au début de votre activation, choisissez une figurine alliée à 6“ ou moins. Elle peut réaliser une action supplémentaire.</t>
    </r>
  </si>
  <si>
    <r>
      <rPr>
        <b val="1"/>
        <sz val="12"/>
        <color indexed="8"/>
        <rFont val="Verdana"/>
      </rPr>
      <t xml:space="preserve">Alcool : </t>
    </r>
    <r>
      <rPr>
        <sz val="12"/>
        <color indexed="8"/>
        <rFont val="Verdana"/>
      </rPr>
      <t>1/ Stupide ; 2/ Peur ; 3/ Frénésie</t>
    </r>
  </si>
  <si>
    <r>
      <rPr>
        <b val="1"/>
        <sz val="12"/>
        <color indexed="8"/>
        <rFont val="Verdana"/>
      </rPr>
      <t>Auto-reliquaire tactique de Tyberius :</t>
    </r>
    <r>
      <rPr>
        <sz val="12"/>
        <color indexed="8"/>
        <rFont val="Verdana"/>
      </rPr>
      <t xml:space="preserve"> Avant de commencer la partie, jetez 1D6. Sur 1, la reliquaire se contredit. Sinon, vous gagnez 3 pts de cmmdt.</t>
    </r>
  </si>
  <si>
    <r>
      <rPr>
        <b val="1"/>
        <sz val="12"/>
        <color indexed="8"/>
        <rFont val="Verdana"/>
      </rPr>
      <t xml:space="preserve">Livre ésotérique : </t>
    </r>
    <r>
      <rPr>
        <sz val="12"/>
        <color indexed="8"/>
        <rFont val="Verdana"/>
      </rPr>
      <t xml:space="preserve">relancez les test psychiques ratés. </t>
    </r>
  </si>
  <si>
    <r>
      <rPr>
        <b val="1"/>
        <sz val="12"/>
        <color indexed="8"/>
        <rFont val="Verdana"/>
      </rPr>
      <t xml:space="preserve">Relique : </t>
    </r>
    <r>
      <rPr>
        <sz val="12"/>
        <color indexed="8"/>
        <rFont val="Verdana"/>
      </rPr>
      <t>Choisissez votre Leg des conquêtes.</t>
    </r>
  </si>
  <si>
    <t>Vendre une relique : 1D1000 crédits avec un minimum de 500.</t>
  </si>
</sst>
</file>

<file path=xl/styles.xml><?xml version="1.0" encoding="utf-8"?>
<styleSheet xmlns="http://schemas.openxmlformats.org/spreadsheetml/2006/main">
  <numFmts count="6">
    <numFmt numFmtId="0" formatCode="General"/>
    <numFmt numFmtId="59" formatCode="d-m"/>
    <numFmt numFmtId="60" formatCode="m-yy"/>
    <numFmt numFmtId="61" formatCode="d/m"/>
    <numFmt numFmtId="62" formatCode="m/yy"/>
    <numFmt numFmtId="63" formatCode="mmmm"/>
  </numFmts>
  <fonts count="96">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2"/>
      <color indexed="12"/>
      <name val="Calibri"/>
    </font>
    <font>
      <b val="1"/>
      <sz val="10"/>
      <color indexed="18"/>
      <name val="Calibri"/>
    </font>
    <font>
      <sz val="12"/>
      <color indexed="18"/>
      <name val="Calibri"/>
    </font>
    <font>
      <b val="1"/>
      <sz val="12"/>
      <color indexed="8"/>
      <name val="Verdana"/>
    </font>
    <font>
      <sz val="12"/>
      <color indexed="8"/>
      <name val="Verdana"/>
    </font>
    <font>
      <b val="1"/>
      <sz val="16"/>
      <color indexed="18"/>
      <name val="Calibri"/>
    </font>
    <font>
      <sz val="20"/>
      <color indexed="8"/>
      <name val="Calibri"/>
    </font>
    <font>
      <b val="1"/>
      <sz val="12"/>
      <color indexed="18"/>
      <name val="Verdana"/>
    </font>
    <font>
      <sz val="12"/>
      <color indexed="18"/>
      <name val="Verdana"/>
    </font>
    <font>
      <b val="1"/>
      <sz val="12"/>
      <color indexed="8"/>
      <name val="Calibri"/>
    </font>
    <font>
      <b val="1"/>
      <sz val="10"/>
      <color indexed="8"/>
      <name val="American Typewriter"/>
    </font>
    <font>
      <b val="1"/>
      <sz val="12"/>
      <color indexed="18"/>
      <name val="Cambria"/>
    </font>
    <font>
      <b val="1"/>
      <sz val="10"/>
      <color indexed="18"/>
      <name val="American Typewriter"/>
    </font>
    <font>
      <sz val="12"/>
      <color indexed="8"/>
      <name val="Cambria"/>
    </font>
    <font>
      <sz val="10"/>
      <color indexed="8"/>
      <name val="American Typewriter"/>
    </font>
    <font>
      <b val="1"/>
      <sz val="12"/>
      <color indexed="8"/>
      <name val="Cambria"/>
    </font>
    <font>
      <b val="1"/>
      <sz val="12"/>
      <color indexed="18"/>
      <name val="Calibri"/>
    </font>
    <font>
      <sz val="8"/>
      <color indexed="8"/>
      <name val="American Typewriter"/>
    </font>
    <font>
      <sz val="6"/>
      <color indexed="8"/>
      <name val="American Typewriter"/>
    </font>
    <font>
      <sz val="7"/>
      <color indexed="8"/>
      <name val="American Typewriter"/>
    </font>
    <font>
      <b val="1"/>
      <sz val="7"/>
      <color indexed="18"/>
      <name val="American Typewriter"/>
    </font>
    <font>
      <sz val="6"/>
      <color indexed="8"/>
      <name val="American Typewriter"/>
    </font>
    <font>
      <b val="1"/>
      <sz val="20"/>
      <color indexed="18"/>
      <name val="Calibri"/>
    </font>
    <font>
      <sz val="20"/>
      <color indexed="18"/>
      <name val="Calibri"/>
    </font>
    <font>
      <b val="1"/>
      <sz val="16"/>
      <color indexed="18"/>
      <name val="American Typewriter"/>
    </font>
    <font>
      <b val="1"/>
      <sz val="12"/>
      <color indexed="8"/>
      <name val="American Typewriter"/>
    </font>
    <font>
      <b val="1"/>
      <u val="double"/>
      <sz val="14"/>
      <color indexed="18"/>
      <name val="American Typewriter"/>
    </font>
    <font>
      <b val="1"/>
      <sz val="12"/>
      <color indexed="18"/>
      <name val="Arial"/>
    </font>
    <font>
      <b val="1"/>
      <sz val="14"/>
      <color indexed="8"/>
      <name val="American Typewriter"/>
    </font>
    <font>
      <sz val="12"/>
      <color indexed="8"/>
      <name val="American Typewriter"/>
    </font>
    <font>
      <b val="1"/>
      <sz val="11"/>
      <color indexed="8"/>
      <name val="American Typewriter"/>
    </font>
    <font>
      <sz val="11"/>
      <color indexed="8"/>
      <name val="American Typewriter"/>
    </font>
    <font>
      <b val="1"/>
      <sz val="12"/>
      <color indexed="32"/>
      <name val="Arial"/>
    </font>
    <font>
      <sz val="15"/>
      <color indexed="32"/>
      <name val="Calibri"/>
    </font>
    <font>
      <i val="1"/>
      <sz val="12"/>
      <color indexed="8"/>
      <name val="Calibri"/>
    </font>
    <font>
      <sz val="10"/>
      <color indexed="18"/>
      <name val="Calibri"/>
    </font>
    <font>
      <b val="1"/>
      <sz val="15"/>
      <color indexed="32"/>
      <name val="Arial"/>
    </font>
    <font>
      <sz val="11"/>
      <color indexed="18"/>
      <name val="Calibri"/>
    </font>
    <font>
      <b val="1"/>
      <sz val="8"/>
      <color indexed="8"/>
      <name val="American Typewriter"/>
    </font>
    <font>
      <b val="1"/>
      <sz val="10"/>
      <color indexed="18"/>
      <name val="Arial"/>
    </font>
    <font>
      <b val="1"/>
      <u val="single"/>
      <sz val="14"/>
      <color indexed="18"/>
      <name val="American Typewriter"/>
    </font>
    <font>
      <b val="1"/>
      <sz val="14"/>
      <color indexed="18"/>
      <name val="American Typewriter"/>
    </font>
    <font>
      <b val="1"/>
      <sz val="12"/>
      <color indexed="18"/>
      <name val="American Typewriter"/>
    </font>
    <font>
      <b val="1"/>
      <sz val="9"/>
      <color indexed="18"/>
      <name val="American Typewriter"/>
    </font>
    <font>
      <b val="1"/>
      <sz val="12"/>
      <color indexed="8"/>
      <name val="Arial"/>
    </font>
    <font>
      <b val="1"/>
      <i val="1"/>
      <sz val="11"/>
      <color indexed="8"/>
      <name val="Verdana"/>
    </font>
    <font>
      <i val="1"/>
      <sz val="11"/>
      <color indexed="8"/>
      <name val="Verdana"/>
    </font>
    <font>
      <sz val="11"/>
      <color indexed="8"/>
      <name val="Verdana"/>
    </font>
    <font>
      <b val="1"/>
      <i val="1"/>
      <sz val="12"/>
      <color indexed="8"/>
      <name val="Verdana"/>
    </font>
    <font>
      <b val="1"/>
      <sz val="16"/>
      <color indexed="12"/>
      <name val="Calibri"/>
    </font>
    <font>
      <sz val="10"/>
      <color indexed="8"/>
      <name val="Calibri"/>
    </font>
    <font>
      <sz val="12"/>
      <color indexed="18"/>
      <name val="Cambria"/>
    </font>
    <font>
      <b val="1"/>
      <sz val="9"/>
      <color indexed="18"/>
      <name val="Verdana"/>
    </font>
    <font>
      <i val="1"/>
      <sz val="12"/>
      <color indexed="8"/>
      <name val="Verdana"/>
    </font>
    <font>
      <b val="1"/>
      <sz val="18"/>
      <color indexed="8"/>
      <name val="Arial"/>
    </font>
    <font>
      <sz val="30"/>
      <color indexed="18"/>
      <name val="Cambria"/>
    </font>
    <font>
      <sz val="18"/>
      <color indexed="18"/>
      <name val="Cambria"/>
    </font>
    <font>
      <sz val="18"/>
      <color indexed="8"/>
      <name val="Cambria"/>
    </font>
    <font>
      <b val="1"/>
      <sz val="18"/>
      <color indexed="18"/>
      <name val="Arial"/>
    </font>
    <font>
      <b val="1"/>
      <sz val="43"/>
      <color indexed="8"/>
      <name val="Cambria"/>
    </font>
    <font>
      <sz val="18"/>
      <color indexed="8"/>
      <name val="Helvetica Neue"/>
    </font>
    <font>
      <sz val="20"/>
      <color indexed="8"/>
      <name val="Helvetica Neue"/>
    </font>
    <font>
      <b val="1"/>
      <sz val="10"/>
      <color indexed="18"/>
      <name val="Verdana"/>
    </font>
    <font>
      <b val="1"/>
      <sz val="10"/>
      <color indexed="8"/>
      <name val="Verdana"/>
    </font>
    <font>
      <b val="1"/>
      <sz val="8"/>
      <color indexed="8"/>
      <name val="Verdana"/>
    </font>
    <font>
      <b val="1"/>
      <sz val="9"/>
      <color indexed="8"/>
      <name val="Verdana"/>
    </font>
    <font>
      <b val="1"/>
      <sz val="10"/>
      <color indexed="8"/>
      <name val="Calibri"/>
    </font>
    <font>
      <b val="1"/>
      <sz val="13"/>
      <color indexed="18"/>
      <name val="American Typewriter"/>
    </font>
    <font>
      <sz val="10"/>
      <color indexed="8"/>
      <name val="Verdana"/>
    </font>
    <font>
      <sz val="12"/>
      <color indexed="53"/>
      <name val="Arial"/>
    </font>
    <font>
      <sz val="12"/>
      <color indexed="18"/>
      <name val="Arial"/>
    </font>
    <font>
      <b val="1"/>
      <sz val="12"/>
      <color indexed="53"/>
      <name val="Arial"/>
    </font>
    <font>
      <sz val="10"/>
      <color indexed="18"/>
      <name val="Arial"/>
    </font>
    <font>
      <i val="1"/>
      <sz val="12"/>
      <color indexed="53"/>
      <name val="Arial"/>
    </font>
    <font>
      <sz val="10"/>
      <color indexed="8"/>
      <name val="Times Roman"/>
    </font>
    <font>
      <b val="1"/>
      <sz val="12"/>
      <color indexed="55"/>
      <name val="Cambria"/>
    </font>
    <font>
      <sz val="10"/>
      <color indexed="8"/>
      <name val="Cambria"/>
    </font>
    <font>
      <b val="1"/>
      <sz val="12"/>
      <color indexed="56"/>
      <name val="Cambria"/>
    </font>
    <font>
      <b val="1"/>
      <i val="1"/>
      <sz val="12"/>
      <color indexed="8"/>
      <name val="Cambria"/>
    </font>
    <font>
      <b val="1"/>
      <sz val="30"/>
      <color indexed="18"/>
      <name val="Calibri"/>
    </font>
    <font>
      <b val="1"/>
      <vertAlign val="superscript"/>
      <sz val="12"/>
      <color indexed="18"/>
      <name val="Cambria"/>
    </font>
    <font>
      <sz val="16"/>
      <color indexed="44"/>
      <name val="Calibri"/>
    </font>
    <font>
      <b val="1"/>
      <sz val="8"/>
      <color indexed="18"/>
      <name val="American Typewriter"/>
    </font>
    <font>
      <vertAlign val="superscript"/>
      <sz val="10"/>
      <color indexed="8"/>
      <name val="American Typewriter"/>
    </font>
    <font>
      <sz val="12"/>
      <color indexed="18"/>
      <name val="American Typewriter"/>
    </font>
    <font>
      <sz val="11"/>
      <color indexed="8"/>
      <name val="Cambria"/>
    </font>
    <font>
      <i val="1"/>
      <sz val="12"/>
      <color indexed="8"/>
      <name val="Cambria"/>
    </font>
    <font>
      <b val="1"/>
      <sz val="14"/>
      <color indexed="8"/>
      <name val="Calibri"/>
    </font>
    <font>
      <i val="1"/>
      <sz val="14"/>
      <color indexed="8"/>
      <name val="Calibri"/>
    </font>
    <font>
      <sz val="20"/>
      <color indexed="44"/>
      <name val="Calibri"/>
    </font>
    <font>
      <b val="1"/>
      <sz val="20"/>
      <color indexed="44"/>
      <name val="Calibri"/>
    </font>
  </fonts>
  <fills count="52">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18"/>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33"/>
        <bgColor auto="1"/>
      </patternFill>
    </fill>
    <fill>
      <patternFill patternType="solid">
        <fgColor indexed="34"/>
        <bgColor auto="1"/>
      </patternFill>
    </fill>
    <fill>
      <patternFill patternType="solid">
        <fgColor indexed="35"/>
        <bgColor auto="1"/>
      </patternFill>
    </fill>
    <fill>
      <patternFill patternType="solid">
        <fgColor indexed="36"/>
        <bgColor auto="1"/>
      </patternFill>
    </fill>
    <fill>
      <patternFill patternType="solid">
        <fgColor indexed="37"/>
        <bgColor auto="1"/>
      </patternFill>
    </fill>
    <fill>
      <patternFill patternType="solid">
        <fgColor indexed="38"/>
        <bgColor auto="1"/>
      </patternFill>
    </fill>
    <fill>
      <patternFill patternType="solid">
        <fgColor indexed="39"/>
        <bgColor auto="1"/>
      </patternFill>
    </fill>
    <fill>
      <patternFill patternType="solid">
        <fgColor indexed="40"/>
        <bgColor auto="1"/>
      </patternFill>
    </fill>
    <fill>
      <patternFill patternType="solid">
        <fgColor indexed="41"/>
        <bgColor auto="1"/>
      </patternFill>
    </fill>
    <fill>
      <patternFill patternType="solid">
        <fgColor indexed="42"/>
        <bgColor auto="1"/>
      </patternFill>
    </fill>
    <fill>
      <patternFill patternType="solid">
        <fgColor indexed="43"/>
        <bgColor auto="1"/>
      </patternFill>
    </fill>
    <fill>
      <patternFill patternType="solid">
        <fgColor indexed="44"/>
        <bgColor auto="1"/>
      </patternFill>
    </fill>
    <fill>
      <patternFill patternType="solid">
        <fgColor indexed="45"/>
        <bgColor auto="1"/>
      </patternFill>
    </fill>
    <fill>
      <patternFill patternType="solid">
        <fgColor indexed="46"/>
        <bgColor auto="1"/>
      </patternFill>
    </fill>
    <fill>
      <patternFill patternType="solid">
        <fgColor indexed="47"/>
        <bgColor auto="1"/>
      </patternFill>
    </fill>
    <fill>
      <patternFill patternType="solid">
        <fgColor indexed="48"/>
        <bgColor auto="1"/>
      </patternFill>
    </fill>
    <fill>
      <patternFill patternType="solid">
        <fgColor indexed="50"/>
        <bgColor auto="1"/>
      </patternFill>
    </fill>
    <fill>
      <patternFill patternType="solid">
        <fgColor indexed="51"/>
        <bgColor auto="1"/>
      </patternFill>
    </fill>
    <fill>
      <patternFill patternType="solid">
        <fgColor indexed="52"/>
        <bgColor auto="1"/>
      </patternFill>
    </fill>
    <fill>
      <patternFill patternType="solid">
        <fgColor indexed="54"/>
        <bgColor auto="1"/>
      </patternFill>
    </fill>
    <fill>
      <patternFill patternType="solid">
        <fgColor indexed="58"/>
        <bgColor auto="1"/>
      </patternFill>
    </fill>
    <fill>
      <patternFill patternType="solid">
        <fgColor indexed="60"/>
        <bgColor auto="1"/>
      </patternFill>
    </fill>
    <fill>
      <patternFill patternType="solid">
        <fgColor indexed="61"/>
        <bgColor auto="1"/>
      </patternFill>
    </fill>
    <fill>
      <patternFill patternType="solid">
        <fgColor indexed="62"/>
        <bgColor auto="1"/>
      </patternFill>
    </fill>
    <fill>
      <patternFill patternType="solid">
        <fgColor indexed="63"/>
        <bgColor auto="1"/>
      </patternFill>
    </fill>
    <fill>
      <patternFill patternType="solid">
        <fgColor rgb="ff5e5659"/>
        <bgColor auto="1"/>
      </patternFill>
    </fill>
    <fill>
      <patternFill patternType="solid">
        <fgColor rgb="ff606060"/>
        <bgColor auto="1"/>
      </patternFill>
    </fill>
    <fill>
      <patternFill patternType="solid">
        <fgColor rgb="ffcccccc"/>
        <bgColor auto="1"/>
      </patternFill>
    </fill>
    <fill>
      <patternFill patternType="solid">
        <fgColor rgb="fff3f3f3"/>
        <bgColor auto="1"/>
      </patternFill>
    </fill>
    <fill>
      <patternFill patternType="solid">
        <fgColor indexed="59"/>
        <bgColor auto="1"/>
      </patternFill>
    </fill>
    <fill>
      <patternFill patternType="solid">
        <fgColor rgb="ffc57838"/>
        <bgColor auto="1"/>
      </patternFill>
    </fill>
  </fills>
  <borders count="230">
    <border>
      <left/>
      <right/>
      <top/>
      <bottom/>
      <diagonal/>
    </border>
    <border>
      <left style="thin">
        <color indexed="14"/>
      </left>
      <right/>
      <top style="thin">
        <color indexed="14"/>
      </top>
      <bottom>
        <color indexed="14"/>
      </bottom>
      <diagonal/>
    </border>
    <border>
      <left/>
      <right/>
      <top style="thin">
        <color indexed="14"/>
      </top>
      <bottom>
        <color indexed="14"/>
      </bottom>
      <diagonal/>
    </border>
    <border>
      <left/>
      <right>
        <color indexed="14"/>
      </right>
      <top style="thin">
        <color indexed="14"/>
      </top>
      <bottom>
        <color indexed="14"/>
      </bottom>
      <diagonal/>
    </border>
    <border>
      <left>
        <color indexed="14"/>
      </left>
      <right/>
      <top style="thin">
        <color indexed="16"/>
      </top>
      <bottom/>
      <diagonal/>
    </border>
    <border>
      <left/>
      <right/>
      <top style="thin">
        <color indexed="16"/>
      </top>
      <bottom/>
      <diagonal/>
    </border>
    <border>
      <left/>
      <right style="thin">
        <color indexed="16"/>
      </right>
      <top style="thin">
        <color indexed="16"/>
      </top>
      <bottom/>
      <diagonal/>
    </border>
    <border>
      <left style="thin">
        <color indexed="16"/>
      </left>
      <right/>
      <top>
        <color indexed="14"/>
      </top>
      <bottom/>
      <diagonal/>
    </border>
    <border>
      <left/>
      <right/>
      <top>
        <color indexed="14"/>
      </top>
      <bottom/>
      <diagonal/>
    </border>
    <border>
      <left/>
      <right/>
      <top/>
      <bottom/>
      <diagonal/>
    </border>
    <border>
      <left/>
      <right style="thin">
        <color indexed="16"/>
      </right>
      <top/>
      <bottom/>
      <diagonal/>
    </border>
    <border>
      <left style="thin">
        <color indexed="16"/>
      </left>
      <right/>
      <top/>
      <bottom/>
      <diagonal/>
    </border>
    <border>
      <left/>
      <right/>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ck">
        <color indexed="8"/>
      </right>
      <top/>
      <bottom style="thick">
        <color indexed="8"/>
      </bottom>
      <diagonal/>
    </border>
    <border>
      <left style="thick">
        <color indexed="8"/>
      </left>
      <right/>
      <top/>
      <bottom style="thick">
        <color indexed="8"/>
      </bottom>
      <diagonal/>
    </border>
    <border>
      <left style="thick">
        <color indexed="8"/>
      </left>
      <right style="thick">
        <color indexed="8"/>
      </right>
      <top/>
      <bottom style="thick">
        <color indexed="8"/>
      </bottom>
      <diagonal/>
    </border>
    <border>
      <left style="thick">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style="thin">
        <color indexed="16"/>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thick">
        <color indexed="8"/>
      </right>
      <top style="thick">
        <color indexed="8"/>
      </top>
      <bottom style="thick">
        <color indexed="8"/>
      </bottom>
      <diagonal/>
    </border>
    <border>
      <left style="thick">
        <color indexed="8"/>
      </left>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thin">
        <color indexed="16"/>
      </left>
      <right style="thick">
        <color indexed="8"/>
      </right>
      <top style="medium">
        <color indexed="8"/>
      </top>
      <bottom style="thick">
        <color indexed="8"/>
      </bottom>
      <diagonal/>
    </border>
    <border>
      <left style="thick">
        <color indexed="8"/>
      </left>
      <right/>
      <top style="medium">
        <color indexed="8"/>
      </top>
      <bottom style="thick">
        <color indexed="8"/>
      </bottom>
      <diagonal/>
    </border>
    <border>
      <left/>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16"/>
      </left>
      <right style="thick">
        <color indexed="8"/>
      </right>
      <top style="thick">
        <color indexed="8"/>
      </top>
      <bottom style="thick">
        <color indexed="8"/>
      </bottom>
      <diagonal/>
    </border>
    <border>
      <left style="thin">
        <color indexed="16"/>
      </left>
      <right style="thick">
        <color indexed="8"/>
      </right>
      <top style="thick">
        <color indexed="8"/>
      </top>
      <bottom/>
      <diagonal/>
    </border>
    <border>
      <left style="thick">
        <color indexed="8"/>
      </left>
      <right/>
      <top style="thick">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16"/>
      </left>
      <right style="thick">
        <color indexed="8"/>
      </right>
      <top/>
      <bottom style="thick">
        <color indexed="8"/>
      </bottom>
      <diagonal/>
    </border>
    <border>
      <left/>
      <right style="thick">
        <color indexed="8"/>
      </right>
      <top style="thick">
        <color indexed="8"/>
      </top>
      <bottom/>
      <diagonal/>
    </border>
    <border>
      <left style="thick">
        <color indexed="8"/>
      </left>
      <right/>
      <top/>
      <bottom/>
      <diagonal/>
    </border>
    <border>
      <left/>
      <right/>
      <top style="thin">
        <color indexed="8"/>
      </top>
      <bottom/>
      <diagonal/>
    </border>
    <border>
      <left style="thick">
        <color indexed="8"/>
      </left>
      <right style="thick">
        <color indexed="8"/>
      </right>
      <top style="thick">
        <color indexed="8"/>
      </top>
      <bottom/>
      <diagonal/>
    </border>
    <border>
      <left/>
      <right style="thick">
        <color indexed="8"/>
      </right>
      <top/>
      <bottom/>
      <diagonal/>
    </border>
    <border>
      <left/>
      <right/>
      <top style="thick">
        <color indexed="8"/>
      </top>
      <bottom/>
      <diagonal/>
    </border>
    <border>
      <left style="thin">
        <color indexed="16"/>
      </left>
      <right/>
      <top/>
      <bottom style="thick">
        <color indexed="8"/>
      </bottom>
      <diagonal/>
    </border>
    <border>
      <left/>
      <right/>
      <top/>
      <bottom style="thick">
        <color indexed="8"/>
      </bottom>
      <diagonal/>
    </border>
    <border>
      <left style="thin">
        <color indexed="16"/>
      </left>
      <right/>
      <top style="thick">
        <color indexed="8"/>
      </top>
      <bottom/>
      <diagonal/>
    </border>
    <border>
      <left style="thin">
        <color indexed="16"/>
      </left>
      <right style="thick">
        <color indexed="8"/>
      </right>
      <top/>
      <bottom/>
      <diagonal/>
    </border>
    <border>
      <left style="thick">
        <color indexed="8"/>
      </left>
      <right style="thick">
        <color indexed="8"/>
      </right>
      <top/>
      <bottom/>
      <diagonal/>
    </border>
    <border>
      <left style="thin">
        <color indexed="16"/>
      </left>
      <right/>
      <top/>
      <bottom style="thin">
        <color indexed="16"/>
      </bottom>
      <diagonal/>
    </border>
    <border>
      <left/>
      <right/>
      <top/>
      <bottom style="thin">
        <color indexed="16"/>
      </bottom>
      <diagonal/>
    </border>
    <border>
      <left/>
      <right/>
      <top style="thick">
        <color indexed="8"/>
      </top>
      <bottom style="thin">
        <color indexed="16"/>
      </bottom>
      <diagonal/>
    </border>
    <border>
      <left/>
      <right style="thin">
        <color indexed="16"/>
      </right>
      <top/>
      <bottom style="thin">
        <color indexed="16"/>
      </bottom>
      <diagonal/>
    </border>
    <border>
      <left>
        <color indexed="27"/>
      </left>
      <right>
        <color indexed="27"/>
      </right>
      <top>
        <color indexed="27"/>
      </top>
      <bottom>
        <color indexed="27"/>
      </bottom>
      <diagonal/>
    </border>
    <border>
      <left style="thin">
        <color indexed="16"/>
      </left>
      <right/>
      <top style="thin">
        <color indexed="16"/>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thin">
        <color indexed="16"/>
      </left>
      <right/>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16"/>
      </left>
      <right/>
      <top style="medium">
        <color indexed="8"/>
      </top>
      <bottom/>
      <diagonal/>
    </border>
    <border>
      <left/>
      <right style="medium">
        <color indexed="8"/>
      </right>
      <top/>
      <bottom/>
      <diagonal/>
    </border>
    <border>
      <left style="medium">
        <color indexed="8"/>
      </left>
      <right style="medium">
        <color indexed="8"/>
      </right>
      <top/>
      <bottom/>
      <diagonal/>
    </border>
    <border>
      <left style="medium">
        <color indexed="8"/>
      </left>
      <right style="thick">
        <color indexed="8"/>
      </right>
      <top style="medium">
        <color indexed="8"/>
      </top>
      <bottom/>
      <diagonal/>
    </border>
    <border>
      <left style="thick">
        <color indexed="8"/>
      </left>
      <right style="thick">
        <color indexed="8"/>
      </right>
      <top style="medium">
        <color indexed="8"/>
      </top>
      <bottom/>
      <diagonal/>
    </border>
    <border>
      <left style="thick">
        <color indexed="8"/>
      </left>
      <right/>
      <top style="medium">
        <color indexed="8"/>
      </top>
      <bottom/>
      <diagonal/>
    </border>
    <border>
      <left/>
      <right style="thick">
        <color indexed="8"/>
      </right>
      <top style="thick">
        <color indexed="8"/>
      </top>
      <bottom style="medium">
        <color indexed="8"/>
      </bottom>
      <diagonal/>
    </border>
    <border>
      <left style="thick">
        <color indexed="8"/>
      </left>
      <right style="thick">
        <color indexed="8"/>
      </right>
      <top style="thick">
        <color indexed="8"/>
      </top>
      <bottom style="medium">
        <color indexed="8"/>
      </bottom>
      <diagonal/>
    </border>
    <border>
      <left style="thick">
        <color indexed="8"/>
      </left>
      <right/>
      <top style="thick">
        <color indexed="8"/>
      </top>
      <bottom style="medium">
        <color indexed="8"/>
      </bottom>
      <diagonal/>
    </border>
    <border>
      <left style="thin">
        <color indexed="16"/>
      </left>
      <right/>
      <top style="thick">
        <color indexed="8"/>
      </top>
      <bottom style="thick">
        <color indexed="8"/>
      </bottom>
      <diagonal/>
    </border>
    <border>
      <left/>
      <right/>
      <top style="thick">
        <color indexed="8"/>
      </top>
      <bottom style="thick">
        <color indexed="8"/>
      </bottom>
      <diagonal/>
    </border>
    <border>
      <left style="thick">
        <color indexed="8"/>
      </left>
      <right/>
      <top style="thick">
        <color indexed="8"/>
      </top>
      <bottom style="thick">
        <color indexed="18"/>
      </bottom>
      <diagonal/>
    </border>
    <border>
      <left/>
      <right style="thick">
        <color indexed="8"/>
      </right>
      <top style="thick">
        <color indexed="8"/>
      </top>
      <bottom style="thick">
        <color indexed="18"/>
      </bottom>
      <diagonal/>
    </border>
    <border>
      <left style="thick">
        <color indexed="8"/>
      </left>
      <right style="thick">
        <color indexed="8"/>
      </right>
      <top style="thick">
        <color indexed="8"/>
      </top>
      <bottom style="thick">
        <color indexed="18"/>
      </bottom>
      <diagonal/>
    </border>
    <border>
      <left/>
      <right/>
      <top style="thick">
        <color indexed="18"/>
      </top>
      <bottom style="thick">
        <color indexed="18"/>
      </bottom>
      <diagonal/>
    </border>
    <border>
      <left/>
      <right style="thick">
        <color indexed="18"/>
      </right>
      <top style="thick">
        <color indexed="18"/>
      </top>
      <bottom style="thick">
        <color indexed="18"/>
      </bottom>
      <diagonal/>
    </border>
    <border>
      <left style="thick">
        <color indexed="18"/>
      </left>
      <right style="thick">
        <color indexed="18"/>
      </right>
      <top style="thick">
        <color indexed="18"/>
      </top>
      <bottom style="thick">
        <color indexed="18"/>
      </bottom>
      <diagonal/>
    </border>
    <border>
      <left style="thick">
        <color indexed="18"/>
      </left>
      <right/>
      <top style="thick">
        <color indexed="18"/>
      </top>
      <bottom style="thick">
        <color indexed="18"/>
      </bottom>
      <diagonal/>
    </border>
    <border>
      <left style="thin">
        <color indexed="16"/>
      </left>
      <right/>
      <top style="thick">
        <color indexed="18"/>
      </top>
      <bottom style="thick">
        <color indexed="18"/>
      </bottom>
      <diagonal/>
    </border>
    <border>
      <left style="thick">
        <color indexed="8"/>
      </left>
      <right/>
      <top style="thick">
        <color indexed="18"/>
      </top>
      <bottom style="thick">
        <color indexed="8"/>
      </bottom>
      <diagonal/>
    </border>
    <border>
      <left/>
      <right/>
      <top style="thick">
        <color indexed="18"/>
      </top>
      <bottom style="thick">
        <color indexed="8"/>
      </bottom>
      <diagonal/>
    </border>
    <border>
      <left/>
      <right style="thick">
        <color indexed="8"/>
      </right>
      <top style="thick">
        <color indexed="18"/>
      </top>
      <bottom style="thick">
        <color indexed="8"/>
      </bottom>
      <diagonal/>
    </border>
    <border>
      <left style="thick">
        <color indexed="8"/>
      </left>
      <right style="thick">
        <color indexed="8"/>
      </right>
      <top style="thick">
        <color indexed="18"/>
      </top>
      <bottom style="thick">
        <color indexed="8"/>
      </bottom>
      <diagonal/>
    </border>
    <border>
      <left style="thick">
        <color indexed="8"/>
      </left>
      <right style="thick">
        <color indexed="8"/>
      </right>
      <top style="thick">
        <color indexed="8"/>
      </top>
      <bottom>
        <color indexed="8"/>
      </bottom>
      <diagonal/>
    </border>
    <border>
      <left style="thick">
        <color indexed="8"/>
      </left>
      <right/>
      <top style="thick">
        <color indexed="8"/>
      </top>
      <bottom>
        <color indexed="8"/>
      </bottom>
      <diagonal/>
    </border>
    <border>
      <left/>
      <right>
        <color indexed="8"/>
      </right>
      <top style="thick">
        <color indexed="8"/>
      </top>
      <bottom style="thick">
        <color indexed="8"/>
      </bottom>
      <diagonal/>
    </border>
    <border>
      <left>
        <color indexed="8"/>
      </left>
      <right style="thick">
        <color indexed="8"/>
      </right>
      <top>
        <color indexed="8"/>
      </top>
      <bottom style="thick">
        <color indexed="8"/>
      </bottom>
      <diagonal/>
    </border>
    <border>
      <left style="thick">
        <color indexed="8"/>
      </left>
      <right style="thick">
        <color indexed="8"/>
      </right>
      <top>
        <color indexed="8"/>
      </top>
      <bottom style="thick">
        <color indexed="8"/>
      </bottom>
      <diagonal/>
    </border>
    <border>
      <left style="thick">
        <color indexed="8"/>
      </left>
      <right>
        <color indexed="8"/>
      </right>
      <top>
        <color indexed="8"/>
      </top>
      <bottom style="thick">
        <color indexed="8"/>
      </bottom>
      <diagonal/>
    </border>
    <border>
      <left>
        <color indexed="8"/>
      </left>
      <right/>
      <top/>
      <bottom/>
      <diagonal/>
    </border>
    <border>
      <left style="thick">
        <color indexed="8"/>
      </left>
      <right>
        <color indexed="8"/>
      </right>
      <top style="thick">
        <color indexed="8"/>
      </top>
      <bottom style="thick">
        <color indexed="8"/>
      </bottom>
      <diagonal/>
    </border>
    <border>
      <left>
        <color indexed="8"/>
      </left>
      <right style="thick">
        <color indexed="8"/>
      </right>
      <top style="thick">
        <color indexed="8"/>
      </top>
      <bottom style="thick">
        <color indexed="8"/>
      </bottom>
      <diagonal/>
    </border>
    <border>
      <left>
        <color indexed="8"/>
      </left>
      <right style="thick">
        <color indexed="8"/>
      </right>
      <top style="thick">
        <color indexed="8"/>
      </top>
      <bottom>
        <color indexed="8"/>
      </bottom>
      <diagonal/>
    </border>
    <border>
      <left style="thick">
        <color indexed="8"/>
      </left>
      <right>
        <color indexed="8"/>
      </right>
      <top style="thick">
        <color indexed="8"/>
      </top>
      <bottom>
        <color indexed="8"/>
      </bottom>
      <diagonal/>
    </border>
    <border>
      <left>
        <color indexed="8"/>
      </left>
      <right/>
      <top style="thick">
        <color indexed="8"/>
      </top>
      <bottom style="thick">
        <color indexed="8"/>
      </bottom>
      <diagonal/>
    </border>
    <border>
      <left/>
      <right>
        <color indexed="8"/>
      </right>
      <top style="thick">
        <color indexed="8"/>
      </top>
      <bottom/>
      <diagonal/>
    </border>
    <border>
      <left/>
      <right>
        <color indexed="8"/>
      </right>
      <top/>
      <bottom/>
      <diagonal/>
    </border>
    <border>
      <left style="thick">
        <color indexed="8"/>
      </left>
      <right style="thin">
        <color indexed="49"/>
      </right>
      <top style="thick">
        <color indexed="8"/>
      </top>
      <bottom/>
      <diagonal/>
    </border>
    <border>
      <left style="thin">
        <color indexed="49"/>
      </left>
      <right/>
      <top style="thick">
        <color indexed="8"/>
      </top>
      <bottom/>
      <diagonal/>
    </border>
    <border>
      <left style="thick">
        <color indexed="8"/>
      </left>
      <right style="thin">
        <color indexed="49"/>
      </right>
      <top/>
      <bottom/>
      <diagonal/>
    </border>
    <border>
      <left style="thin">
        <color indexed="49"/>
      </left>
      <right/>
      <top/>
      <bottom/>
      <diagonal/>
    </border>
    <border>
      <left style="thick">
        <color indexed="8"/>
      </left>
      <right style="thin">
        <color indexed="49"/>
      </right>
      <top/>
      <bottom style="thick">
        <color indexed="8"/>
      </bottom>
      <diagonal/>
    </border>
    <border>
      <left style="thin">
        <color indexed="49"/>
      </left>
      <right/>
      <top/>
      <bottom style="thick">
        <color indexed="8"/>
      </bottom>
      <diagonal/>
    </border>
    <border>
      <left style="thick">
        <color indexed="8"/>
      </left>
      <right>
        <color indexed="8"/>
      </right>
      <top style="thick">
        <color indexed="8"/>
      </top>
      <bottom/>
      <diagonal/>
    </border>
    <border>
      <left>
        <color indexed="8"/>
      </left>
      <right/>
      <top style="thick">
        <color indexed="8"/>
      </top>
      <bottom/>
      <diagonal/>
    </border>
    <border>
      <left style="thick">
        <color indexed="8"/>
      </left>
      <right>
        <color indexed="8"/>
      </right>
      <top/>
      <bottom/>
      <diagonal/>
    </border>
    <border>
      <left style="thick">
        <color indexed="8"/>
      </left>
      <right>
        <color indexed="8"/>
      </right>
      <top/>
      <bottom style="thick">
        <color indexed="8"/>
      </bottom>
      <diagonal/>
    </border>
    <border>
      <left>
        <color indexed="8"/>
      </left>
      <right/>
      <top/>
      <bottom style="thick">
        <color indexed="8"/>
      </bottom>
      <diagonal/>
    </border>
    <border>
      <left style="thick">
        <color indexed="8"/>
      </left>
      <right/>
      <top/>
      <bottom>
        <color indexed="8"/>
      </bottom>
      <diagonal/>
    </border>
    <border>
      <left/>
      <right/>
      <top/>
      <bottom>
        <color indexed="8"/>
      </bottom>
      <diagonal/>
    </border>
    <border>
      <left/>
      <right>
        <color indexed="8"/>
      </right>
      <top/>
      <bottom>
        <color indexed="8"/>
      </bottom>
      <diagonal/>
    </border>
    <border>
      <left/>
      <right/>
      <top>
        <color indexed="8"/>
      </top>
      <bottom/>
      <diagonal/>
    </border>
    <border>
      <left/>
      <right style="thick">
        <color indexed="8"/>
      </right>
      <top/>
      <bottom style="thin">
        <color indexed="16"/>
      </bottom>
      <diagonal/>
    </border>
    <border>
      <left style="thick">
        <color indexed="8"/>
      </left>
      <right/>
      <top/>
      <bottom style="thin">
        <color indexed="16"/>
      </bottom>
      <diagonal/>
    </border>
    <border>
      <left/>
      <right style="thin">
        <color indexed="8"/>
      </right>
      <top style="thin">
        <color indexed="8"/>
      </top>
      <bottom/>
      <diagonal/>
    </border>
    <border>
      <left style="thin">
        <color indexed="8"/>
      </left>
      <right/>
      <top/>
      <bottom>
        <color indexed="8"/>
      </bottom>
      <diagonal/>
    </border>
    <border>
      <left>
        <color indexed="8"/>
      </left>
      <right>
        <color indexed="8"/>
      </right>
      <top>
        <color indexed="8"/>
      </top>
      <bottom>
        <color indexed="8"/>
      </bottom>
      <diagonal/>
    </border>
    <border>
      <left style="thin">
        <color indexed="8"/>
      </left>
      <right/>
      <top>
        <color indexed="8"/>
      </top>
      <bottom/>
      <diagonal/>
    </border>
    <border>
      <left style="thin">
        <color indexed="8"/>
      </left>
      <right style="thick">
        <color indexed="8"/>
      </right>
      <top/>
      <bottom/>
      <diagonal/>
    </border>
    <border>
      <left style="thin">
        <color indexed="8"/>
      </left>
      <right/>
      <top/>
      <bottom style="thick">
        <color indexed="8"/>
      </bottom>
      <diagonal/>
    </border>
    <border>
      <left style="thin">
        <color indexed="8"/>
      </left>
      <right/>
      <top style="thick">
        <color indexed="8"/>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16"/>
      </right>
      <top/>
      <bottom style="thin">
        <color indexed="8"/>
      </bottom>
      <diagonal/>
    </border>
    <border>
      <left style="thin">
        <color indexed="16"/>
      </left>
      <right style="thin">
        <color indexed="8"/>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6"/>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style="thin">
        <color indexed="16"/>
      </right>
      <top style="thin">
        <color indexed="8"/>
      </top>
      <bottom/>
      <diagonal/>
    </border>
    <border>
      <left style="thin">
        <color indexed="16"/>
      </left>
      <right style="medium">
        <color indexed="8"/>
      </right>
      <top/>
      <bottom/>
      <diagonal/>
    </border>
    <border>
      <left style="medium">
        <color indexed="8"/>
      </left>
      <right style="thin">
        <color indexed="8"/>
      </right>
      <top/>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thin">
        <color indexed="16"/>
      </right>
      <top/>
      <bottom style="medium">
        <color indexed="8"/>
      </bottom>
      <diagonal/>
    </border>
    <border>
      <left style="thin">
        <color indexed="8"/>
      </left>
      <right style="thin">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right style="thin">
        <color indexed="8"/>
      </right>
      <top style="medium">
        <color indexed="8"/>
      </top>
      <bottom style="medium">
        <color indexed="8"/>
      </bottom>
      <diagonal/>
    </border>
    <border>
      <left/>
      <right style="thin">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16"/>
      </right>
      <top style="medium">
        <color indexed="8"/>
      </top>
      <bottom/>
      <diagonal/>
    </border>
    <border>
      <left style="thin">
        <color indexed="8"/>
      </left>
      <right style="thin">
        <color indexed="16"/>
      </right>
      <top/>
      <bottom/>
      <diagonal/>
    </border>
    <border>
      <left/>
      <right/>
      <top style="thin">
        <color indexed="8"/>
      </top>
      <bottom style="thin">
        <color indexed="16"/>
      </bottom>
      <diagonal/>
    </border>
    <border>
      <left/>
      <right style="thin">
        <color indexed="8"/>
      </right>
      <top/>
      <bottom style="thin">
        <color indexed="16"/>
      </bottom>
      <diagonal/>
    </border>
    <border>
      <left style="thin">
        <color indexed="8"/>
      </left>
      <right/>
      <top/>
      <bottom style="thin">
        <color indexed="16"/>
      </bottom>
      <diagonal/>
    </border>
    <border>
      <left style="thin">
        <color indexed="8"/>
      </left>
      <right style="thin">
        <color indexed="8"/>
      </right>
      <top/>
      <bottom style="thin">
        <color indexed="16"/>
      </bottom>
      <diagonal/>
    </border>
    <border>
      <left style="thin">
        <color indexed="8"/>
      </left>
      <right style="thin">
        <color indexed="16"/>
      </right>
      <top/>
      <bottom style="thin">
        <color indexed="16"/>
      </bottom>
      <diagonal/>
    </border>
    <border>
      <left style="thick">
        <color indexed="8"/>
      </left>
      <right style="thin">
        <color indexed="16"/>
      </right>
      <top/>
      <bottom style="thick">
        <color indexed="8"/>
      </bottom>
      <diagonal/>
    </border>
    <border>
      <left/>
      <right style="thin">
        <color indexed="16"/>
      </right>
      <top style="thick">
        <color indexed="8"/>
      </top>
      <bottom/>
      <diagonal/>
    </border>
    <border>
      <left/>
      <right/>
      <top/>
      <bottom>
        <color indexed="57"/>
      </bottom>
      <diagonal/>
    </border>
    <border>
      <left/>
      <right style="thin">
        <color indexed="8"/>
      </right>
      <top/>
      <bottom>
        <color indexed="57"/>
      </bottom>
      <diagonal/>
    </border>
    <border>
      <left/>
      <right>
        <color indexed="57"/>
      </right>
      <top/>
      <bottom/>
      <diagonal/>
    </border>
    <border>
      <left>
        <color indexed="57"/>
      </left>
      <right/>
      <top>
        <color indexed="57"/>
      </top>
      <bottom>
        <color indexed="59"/>
      </bottom>
      <diagonal/>
    </border>
    <border>
      <left/>
      <right/>
      <top>
        <color indexed="57"/>
      </top>
      <bottom/>
      <diagonal/>
    </border>
    <border>
      <left/>
      <right style="thin">
        <color indexed="57"/>
      </right>
      <top>
        <color indexed="57"/>
      </top>
      <bottom/>
      <diagonal/>
    </border>
    <border>
      <left style="thin">
        <color indexed="57"/>
      </left>
      <right style="thin">
        <color indexed="57"/>
      </right>
      <top>
        <color indexed="57"/>
      </top>
      <bottom/>
      <diagonal/>
    </border>
    <border>
      <left>
        <color indexed="57"/>
      </left>
      <right>
        <color indexed="59"/>
      </right>
      <top>
        <color indexed="59"/>
      </top>
      <bottom>
        <color indexed="57"/>
      </bottom>
      <diagonal/>
    </border>
    <border>
      <left>
        <color indexed="59"/>
      </left>
      <right/>
      <top/>
      <bottom/>
      <diagonal/>
    </border>
    <border>
      <left/>
      <right style="thin">
        <color indexed="57"/>
      </right>
      <top/>
      <bottom>
        <color indexed="57"/>
      </bottom>
      <diagonal/>
    </border>
    <border>
      <left style="thin">
        <color indexed="57"/>
      </left>
      <right style="thin">
        <color indexed="57"/>
      </right>
      <top/>
      <bottom>
        <color indexed="57"/>
      </bottom>
      <diagonal/>
    </border>
    <border>
      <left style="thin">
        <color indexed="8"/>
      </left>
      <right style="medium">
        <color indexed="8"/>
      </right>
      <top/>
      <bottom/>
      <diagonal/>
    </border>
    <border>
      <left/>
      <right>
        <color indexed="59"/>
      </right>
      <top/>
      <bottom/>
      <diagonal/>
    </border>
    <border>
      <left>
        <color indexed="59"/>
      </left>
      <right style="medium">
        <color indexed="8"/>
      </right>
      <top>
        <color indexed="57"/>
      </top>
      <bottom/>
      <diagonal/>
    </border>
    <border>
      <left/>
      <right/>
      <top>
        <color indexed="57"/>
      </top>
      <bottom style="medium">
        <color indexed="8"/>
      </bottom>
      <diagonal/>
    </border>
    <border>
      <left/>
      <right style="thin">
        <color indexed="59"/>
      </right>
      <top>
        <color indexed="57"/>
      </top>
      <bottom style="medium">
        <color indexed="8"/>
      </bottom>
      <diagonal/>
    </border>
    <border>
      <left style="thin">
        <color indexed="59"/>
      </left>
      <right style="thin">
        <color indexed="59"/>
      </right>
      <top>
        <color indexed="57"/>
      </top>
      <bottom style="medium">
        <color indexed="8"/>
      </bottom>
      <diagonal/>
    </border>
    <border>
      <left style="thin">
        <color indexed="59"/>
      </left>
      <right style="thin">
        <color indexed="59"/>
      </right>
      <top>
        <color indexed="57"/>
      </top>
      <bottom/>
      <diagonal/>
    </border>
    <border>
      <left style="medium">
        <color indexed="8"/>
      </left>
      <right>
        <color indexed="59"/>
      </right>
      <top/>
      <bottom/>
      <diagonal/>
    </border>
    <border>
      <left>
        <color indexed="59"/>
      </left>
      <right style="medium">
        <color indexed="8"/>
      </right>
      <top/>
      <bottom/>
      <diagonal/>
    </border>
    <border>
      <left style="medium">
        <color indexed="8"/>
      </left>
      <right style="thin">
        <color indexed="59"/>
      </right>
      <top/>
      <bottom/>
      <diagonal/>
    </border>
    <border>
      <left style="thin">
        <color indexed="59"/>
      </left>
      <right style="thin">
        <color indexed="59"/>
      </right>
      <top/>
      <bottom/>
      <diagonal/>
    </border>
    <border>
      <left style="thin">
        <color indexed="59"/>
      </left>
      <right style="medium">
        <color indexed="8"/>
      </right>
      <top style="medium">
        <color indexed="8"/>
      </top>
      <bottom style="medium">
        <color indexed="8"/>
      </bottom>
      <diagonal/>
    </border>
    <border>
      <left/>
      <right style="thin">
        <color indexed="59"/>
      </right>
      <top style="medium">
        <color indexed="8"/>
      </top>
      <bottom/>
      <diagonal/>
    </border>
    <border>
      <left style="thin">
        <color indexed="59"/>
      </left>
      <right style="thin">
        <color indexed="59"/>
      </right>
      <top style="medium">
        <color indexed="8"/>
      </top>
      <bottom/>
      <diagonal/>
    </border>
    <border>
      <left/>
      <right style="thin">
        <color indexed="59"/>
      </right>
      <top/>
      <bottom/>
      <diagonal/>
    </border>
    <border>
      <left>
        <color indexed="59"/>
      </left>
      <right style="medium">
        <color indexed="8"/>
      </right>
      <top/>
      <bottom>
        <color indexed="59"/>
      </bottom>
      <diagonal/>
    </border>
    <border>
      <left/>
      <right style="thin">
        <color indexed="59"/>
      </right>
      <top/>
      <bottom style="medium">
        <color indexed="8"/>
      </bottom>
      <diagonal/>
    </border>
    <border>
      <left style="thin">
        <color indexed="59"/>
      </left>
      <right style="thin">
        <color indexed="59"/>
      </right>
      <top/>
      <bottom style="medium">
        <color indexed="8"/>
      </bottom>
      <diagonal/>
    </border>
    <border>
      <left style="thin">
        <color indexed="59"/>
      </left>
      <right style="thin">
        <color indexed="59"/>
      </right>
      <top/>
      <bottom>
        <color indexed="59"/>
      </bottom>
      <diagonal/>
    </border>
    <border>
      <left/>
      <right style="medium">
        <color indexed="8"/>
      </right>
      <top>
        <color indexed="59"/>
      </top>
      <bottom/>
      <diagonal/>
    </border>
    <border>
      <left style="medium">
        <color indexed="8"/>
      </left>
      <right/>
      <top>
        <color indexed="59"/>
      </top>
      <bottom/>
      <diagonal/>
    </border>
    <border>
      <left/>
      <right/>
      <top>
        <color indexed="59"/>
      </top>
      <bottom/>
      <diagonal/>
    </border>
    <border>
      <left/>
      <right style="thin">
        <color indexed="8"/>
      </right>
      <top>
        <color indexed="59"/>
      </top>
      <bottom/>
      <diagonal/>
    </border>
    <border>
      <left/>
      <right/>
      <top/>
      <bottom>
        <color indexed="59"/>
      </bottom>
      <diagonal/>
    </border>
    <border>
      <left/>
      <right/>
      <top style="medium">
        <color indexed="8"/>
      </top>
      <bottom>
        <color indexed="59"/>
      </bottom>
      <diagonal/>
    </border>
    <border>
      <left/>
      <right style="thin">
        <color indexed="8"/>
      </right>
      <top/>
      <bottom>
        <color indexed="59"/>
      </bottom>
      <diagonal/>
    </border>
    <border>
      <left/>
      <right>
        <color indexed="59"/>
      </right>
      <top/>
      <bottom style="medium">
        <color indexed="8"/>
      </bottom>
      <diagonal/>
    </border>
    <border>
      <left>
        <color indexed="59"/>
      </left>
      <right/>
      <top>
        <color indexed="59"/>
      </top>
      <bottom style="medium">
        <color indexed="8"/>
      </bottom>
      <diagonal/>
    </border>
    <border>
      <left/>
      <right/>
      <top>
        <color indexed="59"/>
      </top>
      <bottom style="medium">
        <color indexed="8"/>
      </bottom>
      <diagonal/>
    </border>
    <border>
      <left/>
      <right>
        <color indexed="59"/>
      </right>
      <top>
        <color indexed="59"/>
      </top>
      <bottom style="medium">
        <color indexed="8"/>
      </bottom>
      <diagonal/>
    </border>
    <border>
      <left>
        <color indexed="59"/>
      </left>
      <right/>
      <top>
        <color indexed="59"/>
      </top>
      <bottom style="medium">
        <color indexed="59"/>
      </bottom>
      <diagonal/>
    </border>
    <border>
      <left/>
      <right/>
      <top>
        <color indexed="59"/>
      </top>
      <bottom style="medium">
        <color indexed="59"/>
      </bottom>
      <diagonal/>
    </border>
    <border>
      <left/>
      <right>
        <color indexed="59"/>
      </right>
      <top>
        <color indexed="59"/>
      </top>
      <bottom style="medium">
        <color indexed="59"/>
      </bottom>
      <diagonal/>
    </border>
    <border>
      <left/>
      <right style="thin">
        <color indexed="59"/>
      </right>
      <top>
        <color indexed="59"/>
      </top>
      <bottom style="medium">
        <color indexed="8"/>
      </bottom>
      <diagonal/>
    </border>
    <border>
      <left style="thin">
        <color indexed="59"/>
      </left>
      <right style="thin">
        <color indexed="59"/>
      </right>
      <top>
        <color indexed="59"/>
      </top>
      <bottom style="medium">
        <color indexed="8"/>
      </bottom>
      <diagonal/>
    </border>
    <border>
      <left style="medium">
        <color indexed="8"/>
      </left>
      <right style="medium">
        <color indexed="59"/>
      </right>
      <top style="medium">
        <color indexed="8"/>
      </top>
      <bottom style="medium">
        <color indexed="8"/>
      </bottom>
      <diagonal/>
    </border>
    <border>
      <left style="medium">
        <color indexed="59"/>
      </left>
      <right style="medium">
        <color indexed="8"/>
      </right>
      <top style="medium">
        <color indexed="8"/>
      </top>
      <bottom style="medium">
        <color indexed="8"/>
      </bottom>
      <diagonal/>
    </border>
    <border>
      <left style="medium">
        <color indexed="8"/>
      </left>
      <right style="medium">
        <color indexed="8"/>
      </right>
      <top style="medium">
        <color indexed="59"/>
      </top>
      <bottom style="medium">
        <color indexed="8"/>
      </bottom>
      <diagonal/>
    </border>
    <border>
      <left style="medium">
        <color indexed="59"/>
      </left>
      <right style="medium">
        <color indexed="59"/>
      </right>
      <top style="medium">
        <color indexed="8"/>
      </top>
      <bottom style="medium">
        <color indexed="8"/>
      </bottom>
      <diagonal/>
    </border>
    <border>
      <left/>
      <right>
        <color indexed="59"/>
      </right>
      <top style="medium">
        <color indexed="8"/>
      </top>
      <bottom/>
      <diagonal/>
    </border>
    <border>
      <left>
        <color indexed="59"/>
      </left>
      <right/>
      <top style="medium">
        <color indexed="8"/>
      </top>
      <bottom>
        <color indexed="59"/>
      </bottom>
      <diagonal/>
    </border>
    <border>
      <left/>
      <right style="thin">
        <color indexed="59"/>
      </right>
      <top style="medium">
        <color indexed="8"/>
      </top>
      <bottom>
        <color indexed="59"/>
      </bottom>
      <diagonal/>
    </border>
    <border>
      <left style="thin">
        <color indexed="59"/>
      </left>
      <right style="thin">
        <color indexed="59"/>
      </right>
      <top style="medium">
        <color indexed="8"/>
      </top>
      <bottom>
        <color indexed="59"/>
      </bottom>
      <diagonal/>
    </border>
    <border>
      <left/>
      <right/>
      <top>
        <color indexed="59"/>
      </top>
      <bottom style="thin">
        <color indexed="8"/>
      </bottom>
      <diagonal/>
    </border>
    <border>
      <left/>
      <right style="thin">
        <color indexed="8"/>
      </right>
      <top>
        <color indexed="59"/>
      </top>
      <bottom style="thin">
        <color indexed="8"/>
      </bottom>
      <diagonal/>
    </border>
    <border>
      <left/>
      <right style="thin">
        <color indexed="16"/>
      </right>
      <top/>
      <bottom style="medium">
        <color indexed="8"/>
      </bottom>
      <diagonal/>
    </border>
    <border>
      <left/>
      <right style="thin">
        <color indexed="16"/>
      </right>
      <top style="medium">
        <color indexed="8"/>
      </top>
      <bottom/>
      <diagonal/>
    </border>
    <border>
      <left style="thick">
        <color indexed="8"/>
      </left>
      <right style="thin">
        <color indexed="16"/>
      </right>
      <top style="thick">
        <color indexed="8"/>
      </top>
      <bottom style="thick">
        <color indexed="8"/>
      </bottom>
      <diagonal/>
    </border>
    <border>
      <left style="thick">
        <color indexed="8"/>
      </left>
      <right style="thin">
        <color indexed="16"/>
      </right>
      <top style="thick">
        <color indexed="8"/>
      </top>
      <bottom/>
      <diagonal/>
    </border>
    <border>
      <left style="thick">
        <color indexed="8"/>
      </left>
      <right style="thick">
        <color indexed="8"/>
      </right>
      <top/>
      <bottom style="thin">
        <color indexed="16"/>
      </bottom>
      <diagonal/>
    </border>
  </borders>
  <cellStyleXfs count="1">
    <xf numFmtId="0" fontId="0" applyNumberFormat="0" applyFont="1" applyFill="0" applyBorder="0" applyAlignment="1" applyProtection="0">
      <alignment vertical="bottom"/>
    </xf>
  </cellStyleXfs>
  <cellXfs count="1234">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5" fillId="4" borderId="1" applyNumberFormat="0" applyFont="1" applyFill="1" applyBorder="1" applyAlignment="1" applyProtection="0">
      <alignment vertical="bottom" wrapText="1"/>
    </xf>
    <xf numFmtId="0" fontId="0" fillId="5" borderId="2" applyNumberFormat="0" applyFont="1" applyFill="1" applyBorder="1" applyAlignment="1" applyProtection="0">
      <alignment vertical="bottom"/>
    </xf>
    <xf numFmtId="0" fontId="0" fillId="5" borderId="3" applyNumberFormat="0" applyFont="1" applyFill="1" applyBorder="1" applyAlignment="1" applyProtection="0">
      <alignment vertical="bottom"/>
    </xf>
    <xf numFmtId="0" fontId="0" fillId="5" borderId="4" applyNumberFormat="0" applyFont="1" applyFill="1" applyBorder="1" applyAlignment="1" applyProtection="0">
      <alignment vertical="bottom"/>
    </xf>
    <xf numFmtId="0" fontId="0" fillId="5" borderId="5" applyNumberFormat="0" applyFont="1" applyFill="1" applyBorder="1" applyAlignment="1" applyProtection="0">
      <alignment vertical="bottom"/>
    </xf>
    <xf numFmtId="0" fontId="0" fillId="5" borderId="6" applyNumberFormat="0" applyFont="1" applyFill="1" applyBorder="1" applyAlignment="1" applyProtection="0">
      <alignment vertical="bottom"/>
    </xf>
    <xf numFmtId="49" fontId="5" fillId="6" borderId="7" applyNumberFormat="1" applyFont="1" applyFill="1" applyBorder="1" applyAlignment="1" applyProtection="0">
      <alignment vertical="bottom" wrapText="1"/>
    </xf>
    <xf numFmtId="0" fontId="0" fillId="5" borderId="8" applyNumberFormat="0" applyFont="1" applyFill="1" applyBorder="1" applyAlignment="1" applyProtection="0">
      <alignment vertical="bottom"/>
    </xf>
    <xf numFmtId="0" fontId="0" fillId="5" borderId="9" applyNumberFormat="0" applyFont="1" applyFill="1" applyBorder="1" applyAlignment="1" applyProtection="0">
      <alignment vertical="bottom"/>
    </xf>
    <xf numFmtId="0" fontId="0" fillId="5" borderId="10" applyNumberFormat="0" applyFont="1" applyFill="1" applyBorder="1" applyAlignment="1" applyProtection="0">
      <alignment vertical="bottom"/>
    </xf>
    <xf numFmtId="49" fontId="5" fillId="6" borderId="11" applyNumberFormat="1" applyFont="1" applyFill="1" applyBorder="1" applyAlignment="1" applyProtection="0">
      <alignment vertical="bottom" wrapText="1"/>
    </xf>
    <xf numFmtId="0" fontId="0" fillId="5" borderId="11" applyNumberFormat="0" applyFont="1" applyFill="1" applyBorder="1" applyAlignment="1" applyProtection="0">
      <alignment vertical="bottom"/>
    </xf>
    <xf numFmtId="0" fontId="6" fillId="5" borderId="9" applyNumberFormat="0" applyFont="1" applyFill="1" applyBorder="1" applyAlignment="1" applyProtection="0">
      <alignment vertical="bottom"/>
    </xf>
    <xf numFmtId="0" fontId="7" fillId="5" borderId="9" applyNumberFormat="0" applyFont="1" applyFill="1" applyBorder="1" applyAlignment="1" applyProtection="0">
      <alignment horizontal="center" vertical="bottom"/>
    </xf>
    <xf numFmtId="0" fontId="0" fillId="5" borderId="9" applyNumberFormat="0" applyFont="1" applyFill="1" applyBorder="1" applyAlignment="1" applyProtection="0">
      <alignment horizontal="center" vertical="bottom"/>
    </xf>
    <xf numFmtId="0" fontId="8" fillId="5" borderId="9" applyNumberFormat="0" applyFont="1" applyFill="1" applyBorder="1" applyAlignment="1" applyProtection="0">
      <alignment vertical="bottom"/>
    </xf>
    <xf numFmtId="0" fontId="9" fillId="5" borderId="9" applyNumberFormat="0" applyFont="1" applyFill="1" applyBorder="1" applyAlignment="1" applyProtection="0">
      <alignment vertical="bottom"/>
    </xf>
    <xf numFmtId="49" fontId="10" fillId="7" borderId="9" applyNumberFormat="1" applyFont="1" applyFill="1" applyBorder="1" applyAlignment="1" applyProtection="0">
      <alignment horizontal="center" vertical="center"/>
    </xf>
    <xf numFmtId="0" fontId="11" fillId="8" borderId="9" applyNumberFormat="1" applyFont="1" applyFill="1" applyBorder="1" applyAlignment="1" applyProtection="0">
      <alignment horizontal="center" vertical="center"/>
    </xf>
    <xf numFmtId="0" fontId="10" fillId="7" borderId="9" applyNumberFormat="0" applyFont="1" applyFill="1" applyBorder="1" applyAlignment="1" applyProtection="0">
      <alignment horizontal="center" vertical="center"/>
    </xf>
    <xf numFmtId="0" fontId="11" fillId="8" borderId="9" applyNumberFormat="0" applyFont="1" applyFill="1" applyBorder="1" applyAlignment="1" applyProtection="0">
      <alignment horizontal="center" vertical="center"/>
    </xf>
    <xf numFmtId="0" fontId="12" fillId="5" borderId="9" applyNumberFormat="0" applyFont="1" applyFill="1" applyBorder="1" applyAlignment="1" applyProtection="0">
      <alignment horizontal="left" vertical="bottom"/>
    </xf>
    <xf numFmtId="0" fontId="13" fillId="5" borderId="9" applyNumberFormat="0" applyFont="1" applyFill="1" applyBorder="1" applyAlignment="1" applyProtection="0">
      <alignment vertical="bottom"/>
    </xf>
    <xf numFmtId="0" fontId="6" fillId="5" borderId="9" applyNumberFormat="0" applyFont="1" applyFill="1" applyBorder="1" applyAlignment="1" applyProtection="0">
      <alignment horizontal="center" vertical="bottom"/>
    </xf>
    <xf numFmtId="49" fontId="14" fillId="9" borderId="11" applyNumberFormat="1" applyFont="1" applyFill="1" applyBorder="1" applyAlignment="1" applyProtection="0">
      <alignment horizontal="center" vertical="bottom"/>
    </xf>
    <xf numFmtId="0" fontId="14" fillId="5" borderId="9" applyNumberFormat="0" applyFont="1" applyFill="1" applyBorder="1" applyAlignment="1" applyProtection="0">
      <alignment horizontal="center" vertical="bottom"/>
    </xf>
    <xf numFmtId="0" fontId="7" fillId="5" borderId="9" applyNumberFormat="0" applyFont="1" applyFill="1" applyBorder="1" applyAlignment="1" applyProtection="0">
      <alignment vertical="bottom"/>
    </xf>
    <xf numFmtId="49" fontId="14" fillId="10" borderId="11" applyNumberFormat="1" applyFont="1" applyFill="1" applyBorder="1" applyAlignment="1" applyProtection="0">
      <alignment horizontal="center" vertical="bottom"/>
    </xf>
    <xf numFmtId="0" fontId="14" fillId="5" borderId="9" applyNumberFormat="0" applyFont="1" applyFill="1" applyBorder="1" applyAlignment="1" applyProtection="0">
      <alignment vertical="bottom"/>
    </xf>
    <xf numFmtId="49" fontId="14" fillId="11" borderId="11" applyNumberFormat="1" applyFont="1" applyFill="1" applyBorder="1" applyAlignment="1" applyProtection="0">
      <alignment horizontal="center" vertical="bottom"/>
    </xf>
    <xf numFmtId="49" fontId="12" fillId="7" borderId="12" applyNumberFormat="1" applyFont="1" applyFill="1" applyBorder="1" applyAlignment="1" applyProtection="0">
      <alignment horizontal="center" vertical="bottom"/>
    </xf>
    <xf numFmtId="0" fontId="12" fillId="7" borderId="12" applyNumberFormat="0" applyFont="1" applyFill="1" applyBorder="1" applyAlignment="1" applyProtection="0">
      <alignment horizontal="center" vertical="bottom"/>
    </xf>
    <xf numFmtId="0" fontId="15" fillId="5" borderId="11" applyNumberFormat="0" applyFont="1" applyFill="1" applyBorder="1" applyAlignment="1" applyProtection="0">
      <alignment horizontal="center" vertical="center"/>
    </xf>
    <xf numFmtId="49" fontId="15" fillId="9" borderId="9" applyNumberFormat="1" applyFont="1" applyFill="1" applyBorder="1" applyAlignment="1" applyProtection="0">
      <alignment horizontal="center" vertical="center" wrapText="1"/>
    </xf>
    <xf numFmtId="0" fontId="15" fillId="9" borderId="9" applyNumberFormat="0" applyFont="1" applyFill="1" applyBorder="1" applyAlignment="1" applyProtection="0">
      <alignment horizontal="center" vertical="center" wrapText="1"/>
    </xf>
    <xf numFmtId="0" fontId="0" fillId="5" borderId="13" applyNumberFormat="0" applyFont="1" applyFill="1" applyBorder="1" applyAlignment="1" applyProtection="0">
      <alignment vertical="bottom"/>
    </xf>
    <xf numFmtId="49" fontId="16" fillId="12" borderId="14" applyNumberFormat="1" applyFont="1" applyFill="1" applyBorder="1" applyAlignment="1" applyProtection="0">
      <alignment horizontal="center" vertical="center" wrapText="1"/>
    </xf>
    <xf numFmtId="0" fontId="0" fillId="5" borderId="15" applyNumberFormat="0" applyFont="1" applyFill="1" applyBorder="1" applyAlignment="1" applyProtection="0">
      <alignment vertical="bottom"/>
    </xf>
    <xf numFmtId="49" fontId="17" fillId="7" borderId="11" applyNumberFormat="1" applyFont="1" applyFill="1" applyBorder="1" applyAlignment="1" applyProtection="0">
      <alignment horizontal="center" vertical="center"/>
    </xf>
    <xf numFmtId="49" fontId="15" fillId="9" borderId="9" applyNumberFormat="1" applyFont="1" applyFill="1" applyBorder="1" applyAlignment="1" applyProtection="0">
      <alignment vertical="bottom"/>
    </xf>
    <xf numFmtId="49" fontId="15" fillId="9" borderId="16" applyNumberFormat="1" applyFont="1" applyFill="1" applyBorder="1" applyAlignment="1" applyProtection="0">
      <alignment horizontal="center" vertical="center" wrapText="1"/>
    </xf>
    <xf numFmtId="49" fontId="15" fillId="9" borderId="17" applyNumberFormat="1" applyFont="1" applyFill="1" applyBorder="1" applyAlignment="1" applyProtection="0">
      <alignment horizontal="center" vertical="center" wrapText="1"/>
    </xf>
    <xf numFmtId="49" fontId="15" fillId="9" borderId="18" applyNumberFormat="1" applyFont="1" applyFill="1" applyBorder="1" applyAlignment="1" applyProtection="0">
      <alignment horizontal="center" vertical="center" wrapText="1"/>
    </xf>
    <xf numFmtId="0" fontId="0" fillId="5" borderId="19" applyNumberFormat="0" applyFont="1" applyFill="1" applyBorder="1" applyAlignment="1" applyProtection="0">
      <alignment vertical="bottom"/>
    </xf>
    <xf numFmtId="49" fontId="16" fillId="12" borderId="20" applyNumberFormat="1" applyFont="1" applyFill="1" applyBorder="1" applyAlignment="1" applyProtection="0">
      <alignment horizontal="center" vertical="center" wrapText="1"/>
    </xf>
    <xf numFmtId="49" fontId="18" fillId="13" borderId="21" applyNumberFormat="1" applyFont="1" applyFill="1" applyBorder="1" applyAlignment="1" applyProtection="0">
      <alignment horizontal="center" vertical="center" wrapText="1"/>
    </xf>
    <xf numFmtId="49" fontId="18" fillId="13" borderId="22" applyNumberFormat="1" applyFont="1" applyFill="1" applyBorder="1" applyAlignment="1" applyProtection="0">
      <alignment horizontal="center" vertical="center" wrapText="1"/>
    </xf>
    <xf numFmtId="49" fontId="15" fillId="9" borderId="23" applyNumberFormat="1" applyFont="1" applyFill="1" applyBorder="1" applyAlignment="1" applyProtection="0">
      <alignment horizontal="center" vertical="center"/>
    </xf>
    <xf numFmtId="0" fontId="19" fillId="13" borderId="24" applyNumberFormat="1" applyFont="1" applyFill="1" applyBorder="1" applyAlignment="1" applyProtection="0">
      <alignment horizontal="center" vertical="center"/>
    </xf>
    <xf numFmtId="0" fontId="19" fillId="13" borderId="24" applyNumberFormat="1" applyFont="1" applyFill="1" applyBorder="1" applyAlignment="1" applyProtection="0">
      <alignment vertical="bottom"/>
    </xf>
    <xf numFmtId="0" fontId="19" fillId="13" borderId="25" applyNumberFormat="1" applyFont="1" applyFill="1" applyBorder="1" applyAlignment="1" applyProtection="0">
      <alignment vertical="bottom"/>
    </xf>
    <xf numFmtId="49" fontId="19" fillId="13" borderId="26" applyNumberFormat="1" applyFont="1" applyFill="1" applyBorder="1" applyAlignment="1" applyProtection="0">
      <alignment horizontal="center" vertical="center" wrapText="1"/>
    </xf>
    <xf numFmtId="0" fontId="15" fillId="13" borderId="27" applyNumberFormat="0" applyFont="1" applyFill="1" applyBorder="1" applyAlignment="1" applyProtection="0">
      <alignment horizontal="center" vertical="center" wrapText="1"/>
    </xf>
    <xf numFmtId="0" fontId="19" fillId="13" borderId="26" applyNumberFormat="1" applyFont="1" applyFill="1" applyBorder="1" applyAlignment="1" applyProtection="0">
      <alignment horizontal="center" vertical="center" wrapText="1"/>
    </xf>
    <xf numFmtId="0" fontId="19" fillId="13" borderId="28" applyNumberFormat="1" applyFont="1" applyFill="1" applyBorder="1" applyAlignment="1" applyProtection="0">
      <alignment horizontal="center" vertical="center" wrapText="1"/>
    </xf>
    <xf numFmtId="0" fontId="0" fillId="5" borderId="29" applyNumberFormat="0" applyFont="1" applyFill="1" applyBorder="1" applyAlignment="1" applyProtection="0">
      <alignment vertical="bottom"/>
    </xf>
    <xf numFmtId="49" fontId="16" fillId="12" borderId="30" applyNumberFormat="1" applyFont="1" applyFill="1" applyBorder="1" applyAlignment="1" applyProtection="0">
      <alignment horizontal="center" vertical="center" wrapText="1"/>
    </xf>
    <xf numFmtId="49" fontId="18" fillId="13" borderId="30" applyNumberFormat="1" applyFont="1" applyFill="1" applyBorder="1" applyAlignment="1" applyProtection="0">
      <alignment horizontal="center" vertical="center" wrapText="1"/>
    </xf>
    <xf numFmtId="0" fontId="18" fillId="13" borderId="30" applyNumberFormat="1" applyFont="1" applyFill="1" applyBorder="1" applyAlignment="1" applyProtection="0">
      <alignment horizontal="center" vertical="center" wrapText="1"/>
    </xf>
    <xf numFmtId="0" fontId="0" fillId="5" borderId="31" applyNumberFormat="0" applyFont="1" applyFill="1" applyBorder="1" applyAlignment="1" applyProtection="0">
      <alignment vertical="bottom"/>
    </xf>
    <xf numFmtId="49" fontId="15" fillId="9" borderId="32" applyNumberFormat="1" applyFont="1" applyFill="1" applyBorder="1" applyAlignment="1" applyProtection="0">
      <alignment horizontal="center" vertical="center" wrapText="1"/>
    </xf>
    <xf numFmtId="0" fontId="19" fillId="13" borderId="33" applyNumberFormat="1" applyFont="1" applyFill="1" applyBorder="1" applyAlignment="1" applyProtection="0">
      <alignment horizontal="center" vertical="center" wrapText="1"/>
    </xf>
    <xf numFmtId="0" fontId="0" fillId="13" borderId="34" applyNumberFormat="1" applyFont="1" applyFill="1" applyBorder="1" applyAlignment="1" applyProtection="0">
      <alignment vertical="bottom"/>
    </xf>
    <xf numFmtId="49" fontId="19" fillId="13" borderId="27" applyNumberFormat="1" applyFont="1" applyFill="1" applyBorder="1" applyAlignment="1" applyProtection="0">
      <alignment horizontal="center" vertical="center" wrapText="1"/>
    </xf>
    <xf numFmtId="49" fontId="16" fillId="12" borderId="35" applyNumberFormat="1" applyFont="1" applyFill="1" applyBorder="1" applyAlignment="1" applyProtection="0">
      <alignment horizontal="center" vertical="center" wrapText="1"/>
    </xf>
    <xf numFmtId="49" fontId="18" fillId="13" borderId="36" applyNumberFormat="1" applyFont="1" applyFill="1" applyBorder="1" applyAlignment="1" applyProtection="0">
      <alignment horizontal="center" vertical="center" wrapText="1"/>
    </xf>
    <xf numFmtId="49" fontId="18" fillId="13" borderId="37" applyNumberFormat="1" applyFont="1" applyFill="1" applyBorder="1" applyAlignment="1" applyProtection="0">
      <alignment horizontal="center" vertical="center" wrapText="1"/>
    </xf>
    <xf numFmtId="49" fontId="15" fillId="9" borderId="38" applyNumberFormat="1" applyFont="1" applyFill="1" applyBorder="1" applyAlignment="1" applyProtection="0">
      <alignment horizontal="center" vertical="center" wrapText="1"/>
    </xf>
    <xf numFmtId="0" fontId="19" fillId="13" borderId="27" applyNumberFormat="1" applyFont="1" applyFill="1" applyBorder="1" applyAlignment="1" applyProtection="0">
      <alignment horizontal="center" vertical="center" wrapText="1"/>
    </xf>
    <xf numFmtId="0" fontId="0" fillId="13" borderId="9" applyNumberFormat="1" applyFont="1" applyFill="1" applyBorder="1" applyAlignment="1" applyProtection="0">
      <alignment vertical="bottom"/>
    </xf>
    <xf numFmtId="0" fontId="8" fillId="5" borderId="31" applyNumberFormat="0" applyFont="1" applyFill="1" applyBorder="1" applyAlignment="1" applyProtection="0">
      <alignment vertical="bottom"/>
    </xf>
    <xf numFmtId="49" fontId="15" fillId="9" borderId="39" applyNumberFormat="1" applyFont="1" applyFill="1" applyBorder="1" applyAlignment="1" applyProtection="0">
      <alignment horizontal="center" vertical="center" wrapText="1"/>
    </xf>
    <xf numFmtId="0" fontId="19" fillId="13" borderId="40" applyNumberFormat="1" applyFont="1" applyFill="1" applyBorder="1" applyAlignment="1" applyProtection="0">
      <alignment horizontal="center" vertical="center" wrapText="1"/>
    </xf>
    <xf numFmtId="0" fontId="0" fillId="13" borderId="9" applyNumberFormat="0" applyFont="1" applyFill="1" applyBorder="1" applyAlignment="1" applyProtection="0">
      <alignment vertical="bottom"/>
    </xf>
    <xf numFmtId="49" fontId="16" fillId="12" borderId="41" applyNumberFormat="1" applyFont="1" applyFill="1" applyBorder="1" applyAlignment="1" applyProtection="0">
      <alignment horizontal="center" vertical="center" wrapText="1"/>
    </xf>
    <xf numFmtId="49" fontId="18" fillId="13" borderId="42" applyNumberFormat="1" applyFont="1" applyFill="1" applyBorder="1" applyAlignment="1" applyProtection="0">
      <alignment horizontal="center" vertical="center" wrapText="1"/>
    </xf>
    <xf numFmtId="0" fontId="18" fillId="13" borderId="34" applyNumberFormat="0" applyFont="1" applyFill="1" applyBorder="1" applyAlignment="1" applyProtection="0">
      <alignment horizontal="center" vertical="center" wrapText="1"/>
    </xf>
    <xf numFmtId="49" fontId="15" fillId="9" borderId="43" applyNumberFormat="1" applyFont="1" applyFill="1" applyBorder="1" applyAlignment="1" applyProtection="0">
      <alignment horizontal="center" vertical="center" wrapText="1"/>
    </xf>
    <xf numFmtId="0" fontId="19" fillId="13" borderId="17" applyNumberFormat="1" applyFont="1" applyFill="1" applyBorder="1" applyAlignment="1" applyProtection="0">
      <alignment horizontal="center" vertical="center" wrapText="1"/>
    </xf>
    <xf numFmtId="49" fontId="18" fillId="13" borderId="15" applyNumberFormat="1" applyFont="1" applyFill="1" applyBorder="1" applyAlignment="1" applyProtection="0">
      <alignment horizontal="center" vertical="center" wrapText="1"/>
    </xf>
    <xf numFmtId="0" fontId="18" fillId="13" borderId="9" applyNumberFormat="0" applyFont="1" applyFill="1" applyBorder="1" applyAlignment="1" applyProtection="0">
      <alignment horizontal="center" vertical="center" wrapText="1"/>
    </xf>
    <xf numFmtId="49" fontId="19" fillId="13" borderId="44" applyNumberFormat="1" applyFont="1" applyFill="1" applyBorder="1" applyAlignment="1" applyProtection="0">
      <alignment horizontal="center" vertical="center" wrapText="1"/>
    </xf>
    <xf numFmtId="49" fontId="19" fillId="13" borderId="40" applyNumberFormat="1" applyFont="1" applyFill="1" applyBorder="1" applyAlignment="1" applyProtection="0">
      <alignment horizontal="center" vertical="center" wrapText="1"/>
    </xf>
    <xf numFmtId="0" fontId="0" fillId="5" borderId="45" applyNumberFormat="0" applyFont="1" applyFill="1" applyBorder="1" applyAlignment="1" applyProtection="0">
      <alignment vertical="bottom"/>
    </xf>
    <xf numFmtId="0" fontId="0" fillId="5" borderId="46" applyNumberFormat="0" applyFont="1" applyFill="1" applyBorder="1" applyAlignment="1" applyProtection="0">
      <alignment vertical="bottom"/>
    </xf>
    <xf numFmtId="49" fontId="15" fillId="11" borderId="43" applyNumberFormat="1" applyFont="1" applyFill="1" applyBorder="1" applyAlignment="1" applyProtection="0">
      <alignment horizontal="center" vertical="center" wrapText="1"/>
    </xf>
    <xf numFmtId="49" fontId="19" fillId="13" borderId="16" applyNumberFormat="1" applyFont="1" applyFill="1" applyBorder="1" applyAlignment="1" applyProtection="0">
      <alignment horizontal="center" vertical="center" wrapText="1"/>
    </xf>
    <xf numFmtId="49" fontId="19" fillId="13" borderId="17" applyNumberFormat="1" applyFont="1" applyFill="1" applyBorder="1" applyAlignment="1" applyProtection="0">
      <alignment horizontal="center" vertical="center" wrapText="1"/>
    </xf>
    <xf numFmtId="49" fontId="15" fillId="11" borderId="39" applyNumberFormat="1" applyFont="1" applyFill="1" applyBorder="1" applyAlignment="1" applyProtection="0">
      <alignment horizontal="center" vertical="center" wrapText="1"/>
    </xf>
    <xf numFmtId="0" fontId="19" fillId="13" borderId="47" applyNumberFormat="1" applyFont="1" applyFill="1" applyBorder="1" applyAlignment="1" applyProtection="0">
      <alignment horizontal="center" vertical="center" wrapText="1"/>
    </xf>
    <xf numFmtId="0" fontId="0" fillId="13" borderId="45" applyNumberFormat="0" applyFont="1" applyFill="1" applyBorder="1" applyAlignment="1" applyProtection="0">
      <alignment vertical="bottom"/>
    </xf>
    <xf numFmtId="0" fontId="0" fillId="13" borderId="48" applyNumberFormat="1" applyFont="1" applyFill="1" applyBorder="1" applyAlignment="1" applyProtection="0">
      <alignment vertical="bottom"/>
    </xf>
    <xf numFmtId="49" fontId="19" fillId="13" borderId="47" applyNumberFormat="1" applyFont="1" applyFill="1" applyBorder="1" applyAlignment="1" applyProtection="0">
      <alignment horizontal="center" vertical="center" wrapText="1"/>
    </xf>
    <xf numFmtId="49" fontId="21" fillId="14" borderId="9" applyNumberFormat="1" applyFont="1" applyFill="1" applyBorder="1" applyAlignment="1" applyProtection="0">
      <alignment horizontal="center" vertical="bottom"/>
    </xf>
    <xf numFmtId="0" fontId="0" fillId="15" borderId="9" applyNumberFormat="1" applyFont="1" applyFill="1" applyBorder="1" applyAlignment="1" applyProtection="0">
      <alignment vertical="bottom"/>
    </xf>
    <xf numFmtId="49" fontId="21" fillId="14" borderId="49" applyNumberFormat="1" applyFont="1" applyFill="1" applyBorder="1" applyAlignment="1" applyProtection="0">
      <alignment horizontal="center" vertical="bottom"/>
    </xf>
    <xf numFmtId="0" fontId="19" fillId="15" borderId="44" applyNumberFormat="1" applyFont="1" applyFill="1" applyBorder="1" applyAlignment="1" applyProtection="0">
      <alignment horizontal="center" vertical="center" wrapText="1"/>
    </xf>
    <xf numFmtId="0" fontId="21" fillId="5" borderId="9" applyNumberFormat="0" applyFont="1" applyFill="1" applyBorder="1" applyAlignment="1" applyProtection="0">
      <alignment horizontal="center" vertical="bottom"/>
    </xf>
    <xf numFmtId="0" fontId="19" fillId="5" borderId="9" applyNumberFormat="0" applyFont="1" applyFill="1" applyBorder="1" applyAlignment="1" applyProtection="0">
      <alignment horizontal="center" vertical="center" wrapText="1"/>
    </xf>
    <xf numFmtId="49" fontId="19" fillId="13" borderId="28" applyNumberFormat="1" applyFont="1" applyFill="1" applyBorder="1" applyAlignment="1" applyProtection="0">
      <alignment horizontal="center" vertical="center" wrapText="1"/>
    </xf>
    <xf numFmtId="49" fontId="22" fillId="13" borderId="27" applyNumberFormat="1" applyFont="1" applyFill="1" applyBorder="1" applyAlignment="1" applyProtection="0">
      <alignment horizontal="center" vertical="center" wrapText="1"/>
    </xf>
    <xf numFmtId="0" fontId="0" fillId="13" borderId="45" applyNumberFormat="1" applyFont="1" applyFill="1" applyBorder="1" applyAlignment="1" applyProtection="0">
      <alignment vertical="bottom"/>
    </xf>
    <xf numFmtId="49" fontId="17" fillId="7" borderId="50" applyNumberFormat="1" applyFont="1" applyFill="1" applyBorder="1" applyAlignment="1" applyProtection="0">
      <alignment horizontal="center" vertical="center"/>
    </xf>
    <xf numFmtId="49" fontId="15" fillId="16" borderId="51" applyNumberFormat="1" applyFont="1" applyFill="1" applyBorder="1" applyAlignment="1" applyProtection="0">
      <alignment horizontal="center" vertical="bottom"/>
    </xf>
    <xf numFmtId="49" fontId="15" fillId="16" borderId="9" applyNumberFormat="1" applyFont="1" applyFill="1" applyBorder="1" applyAlignment="1" applyProtection="0">
      <alignment horizontal="center" vertical="bottom"/>
    </xf>
    <xf numFmtId="49" fontId="15" fillId="16" borderId="16" applyNumberFormat="1" applyFont="1" applyFill="1" applyBorder="1" applyAlignment="1" applyProtection="0">
      <alignment horizontal="center" vertical="center" wrapText="1"/>
    </xf>
    <xf numFmtId="49" fontId="15" fillId="16" borderId="17" applyNumberFormat="1" applyFont="1" applyFill="1" applyBorder="1" applyAlignment="1" applyProtection="0">
      <alignment horizontal="center" vertical="center" wrapText="1"/>
    </xf>
    <xf numFmtId="0" fontId="0" fillId="13" borderId="45" applyNumberFormat="0" applyFont="1" applyFill="1" applyBorder="1" applyAlignment="1" applyProtection="0">
      <alignment horizontal="center" vertical="bottom"/>
    </xf>
    <xf numFmtId="0" fontId="0" fillId="13" borderId="9" applyNumberFormat="1" applyFont="1" applyFill="1" applyBorder="1" applyAlignment="1" applyProtection="0">
      <alignment horizontal="center" vertical="bottom"/>
    </xf>
    <xf numFmtId="49" fontId="19" fillId="13" borderId="49" applyNumberFormat="1" applyFont="1" applyFill="1" applyBorder="1" applyAlignment="1" applyProtection="0">
      <alignment horizontal="center" vertical="bottom"/>
    </xf>
    <xf numFmtId="0" fontId="0" fillId="13" borderId="49" applyNumberFormat="0" applyFont="1" applyFill="1" applyBorder="1" applyAlignment="1" applyProtection="0">
      <alignment horizontal="center" vertical="bottom"/>
    </xf>
    <xf numFmtId="0" fontId="0" fillId="13" borderId="9" applyNumberFormat="0" applyFont="1" applyFill="1" applyBorder="1" applyAlignment="1" applyProtection="0">
      <alignment horizontal="center" vertical="bottom"/>
    </xf>
    <xf numFmtId="0" fontId="19" fillId="15" borderId="26" applyNumberFormat="1" applyFont="1" applyFill="1" applyBorder="1" applyAlignment="1" applyProtection="0">
      <alignment horizontal="center" vertical="center" wrapText="1"/>
    </xf>
    <xf numFmtId="0" fontId="19" fillId="5" borderId="49" applyNumberFormat="0" applyFont="1" applyFill="1" applyBorder="1" applyAlignment="1" applyProtection="0">
      <alignment horizontal="center" vertical="center" wrapText="1"/>
    </xf>
    <xf numFmtId="0" fontId="19" fillId="13" borderId="18" applyNumberFormat="1" applyFont="1" applyFill="1" applyBorder="1" applyAlignment="1" applyProtection="0">
      <alignment horizontal="center" vertical="center" wrapText="1"/>
    </xf>
    <xf numFmtId="49" fontId="15" fillId="9" borderId="28" applyNumberFormat="1" applyFont="1" applyFill="1" applyBorder="1" applyAlignment="1" applyProtection="0">
      <alignment horizontal="center" vertical="center" wrapText="1"/>
    </xf>
    <xf numFmtId="49" fontId="22" fillId="13" borderId="28" applyNumberFormat="1" applyFont="1" applyFill="1" applyBorder="1" applyAlignment="1" applyProtection="0">
      <alignment horizontal="center" vertical="center" wrapText="1"/>
    </xf>
    <xf numFmtId="49" fontId="23" fillId="13" borderId="27" applyNumberFormat="1" applyFont="1" applyFill="1" applyBorder="1" applyAlignment="1" applyProtection="0">
      <alignment horizontal="center" vertical="center" wrapText="1"/>
    </xf>
    <xf numFmtId="49" fontId="24" fillId="13" borderId="28" applyNumberFormat="1" applyFont="1" applyFill="1" applyBorder="1" applyAlignment="1" applyProtection="0">
      <alignment horizontal="center" vertical="center" wrapText="1"/>
    </xf>
    <xf numFmtId="0" fontId="19" fillId="13" borderId="28" applyNumberFormat="0" applyFont="1" applyFill="1" applyBorder="1" applyAlignment="1" applyProtection="0">
      <alignment horizontal="center" vertical="center" wrapText="1"/>
    </xf>
    <xf numFmtId="0" fontId="0" fillId="5" borderId="52" applyNumberFormat="0" applyFont="1" applyFill="1" applyBorder="1" applyAlignment="1" applyProtection="0">
      <alignment vertical="bottom"/>
    </xf>
    <xf numFmtId="0" fontId="0" fillId="5" borderId="49" applyNumberFormat="0" applyFont="1" applyFill="1" applyBorder="1" applyAlignment="1" applyProtection="0">
      <alignment vertical="bottom"/>
    </xf>
    <xf numFmtId="49" fontId="7" fillId="7" borderId="11" applyNumberFormat="1" applyFont="1" applyFill="1" applyBorder="1" applyAlignment="1" applyProtection="0">
      <alignment vertical="bottom"/>
    </xf>
    <xf numFmtId="49" fontId="25" fillId="7" borderId="50" applyNumberFormat="1" applyFont="1" applyFill="1" applyBorder="1" applyAlignment="1" applyProtection="0">
      <alignment horizontal="center" vertical="center"/>
    </xf>
    <xf numFmtId="49" fontId="15" fillId="10" borderId="38" applyNumberFormat="1" applyFont="1" applyFill="1" applyBorder="1" applyAlignment="1" applyProtection="0">
      <alignment horizontal="center" vertical="center" wrapText="1"/>
    </xf>
    <xf numFmtId="49" fontId="15" fillId="11" borderId="38" applyNumberFormat="1" applyFont="1" applyFill="1" applyBorder="1" applyAlignment="1" applyProtection="0">
      <alignment horizontal="center" vertical="center" wrapText="1"/>
    </xf>
    <xf numFmtId="0" fontId="19" fillId="5" borderId="26" applyNumberFormat="0" applyFont="1" applyFill="1" applyBorder="1" applyAlignment="1" applyProtection="0">
      <alignment horizontal="center" vertical="center" wrapText="1"/>
    </xf>
    <xf numFmtId="0" fontId="15" fillId="9" borderId="49" applyNumberFormat="0" applyFont="1" applyFill="1" applyBorder="1" applyAlignment="1" applyProtection="0">
      <alignment horizontal="center" vertical="center" wrapText="1"/>
    </xf>
    <xf numFmtId="49" fontId="15" fillId="10" borderId="43" applyNumberFormat="1" applyFont="1" applyFill="1" applyBorder="1" applyAlignment="1" applyProtection="0">
      <alignment horizontal="center" vertical="center" wrapText="1"/>
    </xf>
    <xf numFmtId="49" fontId="15" fillId="10" borderId="39" applyNumberFormat="1" applyFont="1" applyFill="1" applyBorder="1" applyAlignment="1" applyProtection="0">
      <alignment horizontal="center" vertical="center" wrapText="1"/>
    </xf>
    <xf numFmtId="49" fontId="22" fillId="13" borderId="40" applyNumberFormat="1" applyFont="1" applyFill="1" applyBorder="1" applyAlignment="1" applyProtection="0">
      <alignment horizontal="center" vertical="center" wrapText="1"/>
    </xf>
    <xf numFmtId="49" fontId="22" fillId="13" borderId="17" applyNumberFormat="1" applyFont="1" applyFill="1" applyBorder="1" applyAlignment="1" applyProtection="0">
      <alignment horizontal="center" vertical="center" wrapText="1"/>
    </xf>
    <xf numFmtId="49" fontId="15" fillId="9" borderId="53" applyNumberFormat="1" applyFont="1" applyFill="1" applyBorder="1" applyAlignment="1" applyProtection="0">
      <alignment horizontal="center" vertical="center" wrapText="1"/>
    </xf>
    <xf numFmtId="0" fontId="19" fillId="13" borderId="54" applyNumberFormat="1" applyFont="1" applyFill="1" applyBorder="1" applyAlignment="1" applyProtection="0">
      <alignment horizontal="center" vertical="center" wrapText="1"/>
    </xf>
    <xf numFmtId="49" fontId="19" fillId="13" borderId="54" applyNumberFormat="1" applyFont="1" applyFill="1" applyBorder="1" applyAlignment="1" applyProtection="0">
      <alignment horizontal="center" vertical="center" wrapText="1"/>
    </xf>
    <xf numFmtId="49" fontId="22" fillId="13" borderId="45" applyNumberFormat="1" applyFont="1" applyFill="1" applyBorder="1" applyAlignment="1" applyProtection="0">
      <alignment horizontal="center" vertical="center" wrapText="1"/>
    </xf>
    <xf numFmtId="49" fontId="26" fillId="13" borderId="27" applyNumberFormat="1" applyFont="1" applyFill="1" applyBorder="1" applyAlignment="1" applyProtection="0">
      <alignment horizontal="center" vertical="center" wrapText="1"/>
    </xf>
    <xf numFmtId="49" fontId="26" fillId="13" borderId="40" applyNumberFormat="1" applyFont="1" applyFill="1" applyBorder="1" applyAlignment="1" applyProtection="0">
      <alignment horizontal="center" vertical="center" wrapText="1"/>
    </xf>
    <xf numFmtId="0" fontId="0" fillId="5" borderId="55" applyNumberFormat="0" applyFont="1" applyFill="1" applyBorder="1" applyAlignment="1" applyProtection="0">
      <alignment vertical="bottom"/>
    </xf>
    <xf numFmtId="0" fontId="0" fillId="5" borderId="56" applyNumberFormat="0" applyFont="1" applyFill="1" applyBorder="1" applyAlignment="1" applyProtection="0">
      <alignment vertical="bottom"/>
    </xf>
    <xf numFmtId="49" fontId="21" fillId="14" borderId="56" applyNumberFormat="1" applyFont="1" applyFill="1" applyBorder="1" applyAlignment="1" applyProtection="0">
      <alignment horizontal="center" vertical="bottom"/>
    </xf>
    <xf numFmtId="0" fontId="0" fillId="15" borderId="56" applyNumberFormat="1" applyFont="1" applyFill="1" applyBorder="1" applyAlignment="1" applyProtection="0">
      <alignment vertical="bottom"/>
    </xf>
    <xf numFmtId="49" fontId="21" fillId="14" borderId="57" applyNumberFormat="1" applyFont="1" applyFill="1" applyBorder="1" applyAlignment="1" applyProtection="0">
      <alignment horizontal="center" vertical="bottom"/>
    </xf>
    <xf numFmtId="0" fontId="0" fillId="15" borderId="57" applyNumberFormat="1" applyFont="1" applyFill="1" applyBorder="1" applyAlignment="1" applyProtection="0">
      <alignment vertical="bottom"/>
    </xf>
    <xf numFmtId="0" fontId="0" fillId="5" borderId="58" applyNumberFormat="0" applyFont="1" applyFill="1" applyBorder="1" applyAlignment="1" applyProtection="0">
      <alignment vertical="bottom"/>
    </xf>
    <xf numFmtId="0" fontId="0" applyNumberFormat="1" applyFont="1" applyFill="0" applyBorder="0" applyAlignment="1" applyProtection="0">
      <alignment vertical="bottom"/>
    </xf>
    <xf numFmtId="0" fontId="0" fillId="5" borderId="59" applyNumberFormat="1" applyFont="1" applyFill="1" applyBorder="1" applyAlignment="1" applyProtection="0">
      <alignment vertical="bottom"/>
    </xf>
    <xf numFmtId="49" fontId="27" fillId="7" borderId="60" applyNumberFormat="1" applyFont="1" applyFill="1" applyBorder="1" applyAlignment="1" applyProtection="0">
      <alignment horizontal="center" vertical="bottom"/>
    </xf>
    <xf numFmtId="0" fontId="27" fillId="7" borderId="5" applyNumberFormat="0" applyFont="1" applyFill="1" applyBorder="1" applyAlignment="1" applyProtection="0">
      <alignment horizontal="center" vertical="bottom"/>
    </xf>
    <xf numFmtId="0" fontId="11" fillId="16" borderId="5" applyNumberFormat="1" applyFont="1" applyFill="1" applyBorder="1" applyAlignment="1" applyProtection="0">
      <alignment horizontal="center" vertical="center"/>
    </xf>
    <xf numFmtId="0" fontId="11" fillId="9" borderId="5" applyNumberFormat="1" applyFont="1" applyFill="1" applyBorder="1" applyAlignment="1" applyProtection="0">
      <alignment horizontal="center" vertical="center"/>
    </xf>
    <xf numFmtId="0" fontId="28" fillId="7" borderId="5" applyNumberFormat="1" applyFont="1" applyFill="1" applyBorder="1" applyAlignment="1" applyProtection="0">
      <alignment horizontal="center" vertical="center"/>
    </xf>
    <xf numFmtId="49" fontId="27" fillId="17" borderId="11" applyNumberFormat="1" applyFont="1" applyFill="1" applyBorder="1" applyAlignment="1" applyProtection="0">
      <alignment horizontal="center" vertical="bottom"/>
    </xf>
    <xf numFmtId="0" fontId="27" fillId="17" borderId="9" applyNumberFormat="0" applyFont="1" applyFill="1" applyBorder="1" applyAlignment="1" applyProtection="0">
      <alignment horizontal="center" vertical="bottom"/>
    </xf>
    <xf numFmtId="0" fontId="11" fillId="15" borderId="9" applyNumberFormat="1" applyFont="1" applyFill="1" applyBorder="1" applyAlignment="1" applyProtection="0">
      <alignment horizontal="center" vertical="center"/>
    </xf>
    <xf numFmtId="49" fontId="27" fillId="18" borderId="11" applyNumberFormat="1" applyFont="1" applyFill="1" applyBorder="1" applyAlignment="1" applyProtection="0">
      <alignment horizontal="center" vertical="bottom"/>
    </xf>
    <xf numFmtId="0" fontId="21" fillId="18" borderId="9" applyNumberFormat="0" applyFont="1" applyFill="1" applyBorder="1" applyAlignment="1" applyProtection="0">
      <alignment horizontal="center" vertical="bottom"/>
    </xf>
    <xf numFmtId="0" fontId="0" fillId="19" borderId="11" applyNumberFormat="0" applyFont="1" applyFill="1" applyBorder="1" applyAlignment="1" applyProtection="0">
      <alignment horizontal="center" vertical="bottom"/>
    </xf>
    <xf numFmtId="0" fontId="0" fillId="19" borderId="9" applyNumberFormat="0" applyFont="1" applyFill="1" applyBorder="1" applyAlignment="1" applyProtection="0">
      <alignment horizontal="center" vertical="bottom"/>
    </xf>
    <xf numFmtId="0" fontId="7" fillId="5" borderId="11" applyNumberFormat="0" applyFont="1" applyFill="1" applyBorder="1" applyAlignment="1" applyProtection="0">
      <alignment horizontal="center" vertical="bottom"/>
    </xf>
    <xf numFmtId="49" fontId="21" fillId="7" borderId="12" applyNumberFormat="1" applyFont="1" applyFill="1" applyBorder="1" applyAlignment="1" applyProtection="0">
      <alignment horizontal="center" vertical="center"/>
    </xf>
    <xf numFmtId="0" fontId="21" fillId="7" borderId="12" applyNumberFormat="0" applyFont="1" applyFill="1" applyBorder="1" applyAlignment="1" applyProtection="0">
      <alignment horizontal="center" vertical="center"/>
    </xf>
    <xf numFmtId="49" fontId="29" fillId="7" borderId="9" applyNumberFormat="1" applyFont="1" applyFill="1" applyBorder="1" applyAlignment="1" applyProtection="0">
      <alignment horizontal="center" vertical="center"/>
    </xf>
    <xf numFmtId="0" fontId="29" fillId="7" borderId="9" applyNumberFormat="0" applyFont="1" applyFill="1" applyBorder="1" applyAlignment="1" applyProtection="0">
      <alignment horizontal="center" vertical="center"/>
    </xf>
    <xf numFmtId="49" fontId="27" fillId="10" borderId="11" applyNumberFormat="1" applyFont="1" applyFill="1" applyBorder="1" applyAlignment="1" applyProtection="0">
      <alignment horizontal="center" vertical="bottom"/>
    </xf>
    <xf numFmtId="0" fontId="0" fillId="10" borderId="9" applyNumberFormat="0" applyFont="1" applyFill="1" applyBorder="1" applyAlignment="1" applyProtection="0">
      <alignment horizontal="center" vertical="bottom"/>
    </xf>
    <xf numFmtId="49" fontId="16" fillId="20" borderId="14" applyNumberFormat="1" applyFont="1" applyFill="1" applyBorder="1" applyAlignment="1" applyProtection="0">
      <alignment horizontal="center" vertical="center" wrapText="1"/>
    </xf>
    <xf numFmtId="0" fontId="30" fillId="13" borderId="9" applyNumberFormat="0" applyFont="1" applyFill="1" applyBorder="1" applyAlignment="1" applyProtection="0">
      <alignment horizontal="justify" vertical="center"/>
    </xf>
    <xf numFmtId="0" fontId="0" fillId="7" borderId="11" applyNumberFormat="0" applyFont="1" applyFill="1" applyBorder="1" applyAlignment="1" applyProtection="0">
      <alignment horizontal="center" vertical="bottom"/>
    </xf>
    <xf numFmtId="49" fontId="31" fillId="7" borderId="9" applyNumberFormat="1" applyFont="1" applyFill="1" applyBorder="1" applyAlignment="1" applyProtection="0">
      <alignment vertical="center"/>
    </xf>
    <xf numFmtId="0" fontId="31" fillId="7" borderId="9" applyNumberFormat="0" applyFont="1" applyFill="1" applyBorder="1" applyAlignment="1" applyProtection="0">
      <alignment vertical="center"/>
    </xf>
    <xf numFmtId="0" fontId="0" fillId="7" borderId="9" applyNumberFormat="0" applyFont="1" applyFill="1" applyBorder="1" applyAlignment="1" applyProtection="0">
      <alignment horizontal="center" vertical="bottom"/>
    </xf>
    <xf numFmtId="0" fontId="0" fillId="7" borderId="9" applyNumberFormat="0" applyFont="1" applyFill="1" applyBorder="1" applyAlignment="1" applyProtection="0">
      <alignment vertical="bottom"/>
    </xf>
    <xf numFmtId="49" fontId="16" fillId="20" borderId="61" applyNumberFormat="1" applyFont="1" applyFill="1" applyBorder="1" applyAlignment="1" applyProtection="0">
      <alignment horizontal="center" vertical="center" wrapText="1"/>
    </xf>
    <xf numFmtId="49" fontId="18" fillId="13" borderId="62" applyNumberFormat="1" applyFont="1" applyFill="1" applyBorder="1" applyAlignment="1" applyProtection="0">
      <alignment horizontal="center" vertical="center" wrapText="1"/>
    </xf>
    <xf numFmtId="49" fontId="18" fillId="13" borderId="46" applyNumberFormat="1" applyFont="1" applyFill="1" applyBorder="1" applyAlignment="1" applyProtection="0">
      <alignment horizontal="center" vertical="center" wrapText="1"/>
    </xf>
    <xf numFmtId="49" fontId="30" fillId="13" borderId="9" applyNumberFormat="1" applyFont="1" applyFill="1" applyBorder="1" applyAlignment="1" applyProtection="0">
      <alignment horizontal="center" vertical="center"/>
    </xf>
    <xf numFmtId="0" fontId="30" fillId="13" borderId="9" applyNumberFormat="0" applyFont="1" applyFill="1" applyBorder="1" applyAlignment="1" applyProtection="0">
      <alignment horizontal="center" vertical="center"/>
    </xf>
    <xf numFmtId="49" fontId="32" fillId="12" borderId="11" applyNumberFormat="1" applyFont="1" applyFill="1" applyBorder="1" applyAlignment="1" applyProtection="0">
      <alignment horizontal="center" vertical="bottom"/>
    </xf>
    <xf numFmtId="49" fontId="32" fillId="12" borderId="9" applyNumberFormat="1" applyFont="1" applyFill="1" applyBorder="1" applyAlignment="1" applyProtection="0">
      <alignment horizontal="center" vertical="bottom"/>
    </xf>
    <xf numFmtId="0" fontId="32" fillId="12" borderId="9" applyNumberFormat="0" applyFont="1" applyFill="1" applyBorder="1" applyAlignment="1" applyProtection="0">
      <alignment horizontal="center" vertical="bottom"/>
    </xf>
    <xf numFmtId="49" fontId="32" fillId="17" borderId="9" applyNumberFormat="1" applyFont="1" applyFill="1" applyBorder="1" applyAlignment="1" applyProtection="0">
      <alignment horizontal="center" vertical="bottom"/>
    </xf>
    <xf numFmtId="0" fontId="16" fillId="20" borderId="63" applyNumberFormat="0" applyFont="1" applyFill="1" applyBorder="1" applyAlignment="1" applyProtection="0">
      <alignment horizontal="center" vertical="center" wrapText="1"/>
    </xf>
    <xf numFmtId="0" fontId="18" fillId="13" borderId="64" applyNumberFormat="0" applyFont="1" applyFill="1" applyBorder="1" applyAlignment="1" applyProtection="0">
      <alignment horizontal="center" vertical="center" wrapText="1"/>
    </xf>
    <xf numFmtId="49" fontId="18" fillId="13" borderId="65" applyNumberFormat="1" applyFont="1" applyFill="1" applyBorder="1" applyAlignment="1" applyProtection="0">
      <alignment horizontal="center" vertical="center" wrapText="1"/>
    </xf>
    <xf numFmtId="0" fontId="18" fillId="13" borderId="65" applyNumberFormat="0" applyFont="1" applyFill="1" applyBorder="1" applyAlignment="1" applyProtection="0">
      <alignment horizontal="center" vertical="center" wrapText="1"/>
    </xf>
    <xf numFmtId="49" fontId="30" fillId="13" borderId="66" applyNumberFormat="1" applyFont="1" applyFill="1" applyBorder="1" applyAlignment="1" applyProtection="0">
      <alignment horizontal="justify" vertical="center" wrapText="1"/>
    </xf>
    <xf numFmtId="49" fontId="30" fillId="13" borderId="24" applyNumberFormat="1" applyFont="1" applyFill="1" applyBorder="1" applyAlignment="1" applyProtection="0">
      <alignment horizontal="justify" vertical="center" wrapText="1"/>
    </xf>
    <xf numFmtId="49" fontId="30" fillId="13" borderId="25" applyNumberFormat="1" applyFont="1" applyFill="1" applyBorder="1" applyAlignment="1" applyProtection="0">
      <alignment horizontal="justify" vertical="center" wrapText="1"/>
    </xf>
    <xf numFmtId="0" fontId="32" fillId="10" borderId="11" applyNumberFormat="0" applyFont="1" applyFill="1" applyBorder="1" applyAlignment="1" applyProtection="0">
      <alignment horizontal="center" vertical="bottom"/>
    </xf>
    <xf numFmtId="49" fontId="33" fillId="10" borderId="9" applyNumberFormat="1" applyFont="1" applyFill="1" applyBorder="1" applyAlignment="1" applyProtection="0">
      <alignment horizontal="center" vertical="center"/>
    </xf>
    <xf numFmtId="0" fontId="30" fillId="10" borderId="9" applyNumberFormat="1" applyFont="1" applyFill="1" applyBorder="1" applyAlignment="1" applyProtection="0">
      <alignment horizontal="center" vertical="bottom"/>
    </xf>
    <xf numFmtId="0" fontId="32" fillId="10" borderId="9" applyNumberFormat="0" applyFont="1" applyFill="1" applyBorder="1" applyAlignment="1" applyProtection="0">
      <alignment horizontal="center" vertical="bottom"/>
    </xf>
    <xf numFmtId="49" fontId="16" fillId="20" borderId="30" applyNumberFormat="1" applyFont="1" applyFill="1" applyBorder="1" applyAlignment="1" applyProtection="0">
      <alignment horizontal="center" vertical="center" wrapText="1"/>
    </xf>
    <xf numFmtId="0" fontId="34" fillId="13" borderId="67" applyNumberFormat="0" applyFont="1" applyFill="1" applyBorder="1" applyAlignment="1" applyProtection="0">
      <alignment horizontal="center" vertical="center" wrapText="1"/>
    </xf>
    <xf numFmtId="0" fontId="34" fillId="13" borderId="68" applyNumberFormat="1" applyFont="1" applyFill="1" applyBorder="1" applyAlignment="1" applyProtection="0">
      <alignment horizontal="center" vertical="center" wrapText="1"/>
    </xf>
    <xf numFmtId="49" fontId="34" fillId="13" borderId="68" applyNumberFormat="1" applyFont="1" applyFill="1" applyBorder="1" applyAlignment="1" applyProtection="0">
      <alignment horizontal="center" vertical="center" wrapText="1"/>
    </xf>
    <xf numFmtId="0" fontId="34" fillId="13" borderId="69" applyNumberFormat="1" applyFont="1" applyFill="1" applyBorder="1" applyAlignment="1" applyProtection="0">
      <alignment horizontal="center" vertical="center" wrapText="1"/>
    </xf>
    <xf numFmtId="49" fontId="34" fillId="13" borderId="11" applyNumberFormat="1" applyFont="1" applyFill="1" applyBorder="1" applyAlignment="1" applyProtection="0">
      <alignment horizontal="center" vertical="center"/>
    </xf>
    <xf numFmtId="0" fontId="34" fillId="13" borderId="9" applyNumberFormat="0" applyFont="1" applyFill="1" applyBorder="1" applyAlignment="1" applyProtection="0">
      <alignment horizontal="center" vertical="center"/>
    </xf>
    <xf numFmtId="0" fontId="30" fillId="13" borderId="9" applyNumberFormat="0" applyFont="1" applyFill="1" applyBorder="1" applyAlignment="1" applyProtection="0">
      <alignment horizontal="center" vertical="bottom"/>
    </xf>
    <xf numFmtId="49" fontId="30" fillId="9" borderId="66" applyNumberFormat="1" applyFont="1" applyFill="1" applyBorder="1" applyAlignment="1" applyProtection="0">
      <alignment horizontal="center" vertical="center" wrapText="1"/>
    </xf>
    <xf numFmtId="49" fontId="30" fillId="9" borderId="24" applyNumberFormat="1" applyFont="1" applyFill="1" applyBorder="1" applyAlignment="1" applyProtection="0">
      <alignment horizontal="center" vertical="center" wrapText="1"/>
    </xf>
    <xf numFmtId="49" fontId="30" fillId="9" borderId="25" applyNumberFormat="1" applyFont="1" applyFill="1" applyBorder="1" applyAlignment="1" applyProtection="0">
      <alignment horizontal="center" vertical="center" wrapText="1"/>
    </xf>
    <xf numFmtId="49" fontId="35" fillId="13" borderId="9" applyNumberFormat="1" applyFont="1" applyFill="1" applyBorder="1" applyAlignment="1" applyProtection="0">
      <alignment horizontal="justify" vertical="center"/>
    </xf>
    <xf numFmtId="49" fontId="16" fillId="20" borderId="35" applyNumberFormat="1" applyFont="1" applyFill="1" applyBorder="1" applyAlignment="1" applyProtection="0">
      <alignment horizontal="center" vertical="center" wrapText="1"/>
    </xf>
    <xf numFmtId="49" fontId="37" fillId="13" borderId="9" applyNumberFormat="1" applyFont="1" applyFill="1" applyBorder="1" applyAlignment="1" applyProtection="0">
      <alignment horizontal="center" vertical="center"/>
    </xf>
    <xf numFmtId="0" fontId="38" fillId="13" borderId="9" applyNumberFormat="1" applyFont="1" applyFill="1" applyBorder="1" applyAlignment="1" applyProtection="0">
      <alignment horizontal="center" vertical="bottom"/>
    </xf>
    <xf numFmtId="49" fontId="39" fillId="13" borderId="70" applyNumberFormat="1" applyFont="1" applyFill="1" applyBorder="1" applyAlignment="1" applyProtection="0">
      <alignment horizontal="center" vertical="center"/>
    </xf>
    <xf numFmtId="0" fontId="39" fillId="13" borderId="65" applyNumberFormat="0" applyFont="1" applyFill="1" applyBorder="1" applyAlignment="1" applyProtection="0">
      <alignment horizontal="center" vertical="center"/>
    </xf>
    <xf numFmtId="0" fontId="30" fillId="13" borderId="65" applyNumberFormat="0" applyFont="1" applyFill="1" applyBorder="1" applyAlignment="1" applyProtection="0">
      <alignment horizontal="center" vertical="bottom"/>
    </xf>
    <xf numFmtId="0" fontId="34" fillId="13" borderId="71" applyNumberFormat="0" applyFont="1" applyFill="1" applyBorder="1" applyAlignment="1" applyProtection="0">
      <alignment horizontal="center" vertical="center" wrapText="1"/>
    </xf>
    <xf numFmtId="49" fontId="34" fillId="13" borderId="30" applyNumberFormat="1" applyFont="1" applyFill="1" applyBorder="1" applyAlignment="1" applyProtection="0">
      <alignment horizontal="center" vertical="center" wrapText="1"/>
    </xf>
    <xf numFmtId="0" fontId="34" fillId="13" borderId="30" applyNumberFormat="1" applyFont="1" applyFill="1" applyBorder="1" applyAlignment="1" applyProtection="0">
      <alignment horizontal="center" vertical="center" wrapText="1"/>
    </xf>
    <xf numFmtId="0" fontId="34" fillId="13" borderId="72" applyNumberFormat="1" applyFont="1" applyFill="1" applyBorder="1" applyAlignment="1" applyProtection="0">
      <alignment horizontal="center" vertical="center" wrapText="1"/>
    </xf>
    <xf numFmtId="49" fontId="35" fillId="13" borderId="65" applyNumberFormat="1" applyFont="1" applyFill="1" applyBorder="1" applyAlignment="1" applyProtection="0">
      <alignment horizontal="justify" vertical="center"/>
    </xf>
    <xf numFmtId="0" fontId="40" fillId="21" borderId="30" applyNumberFormat="1" applyFont="1" applyFill="1" applyBorder="1" applyAlignment="1" applyProtection="0">
      <alignment horizontal="center" vertical="bottom"/>
    </xf>
    <xf numFmtId="0" fontId="40" fillId="22" borderId="30" applyNumberFormat="1" applyFont="1" applyFill="1" applyBorder="1" applyAlignment="1" applyProtection="0">
      <alignment horizontal="center" vertical="bottom"/>
    </xf>
    <xf numFmtId="0" fontId="0" fillId="17" borderId="31" applyNumberFormat="1" applyFont="1" applyFill="1" applyBorder="1" applyAlignment="1" applyProtection="0">
      <alignment vertical="bottom"/>
    </xf>
    <xf numFmtId="49" fontId="30" fillId="13" borderId="66" applyNumberFormat="1" applyFont="1" applyFill="1" applyBorder="1" applyAlignment="1" applyProtection="0">
      <alignment vertical="center" wrapText="1"/>
    </xf>
    <xf numFmtId="49" fontId="30" fillId="13" borderId="24" applyNumberFormat="1" applyFont="1" applyFill="1" applyBorder="1" applyAlignment="1" applyProtection="0">
      <alignment vertical="center" wrapText="1"/>
    </xf>
    <xf numFmtId="49" fontId="30" fillId="13" borderId="25" applyNumberFormat="1" applyFont="1" applyFill="1" applyBorder="1" applyAlignment="1" applyProtection="0">
      <alignment vertical="center" wrapText="1"/>
    </xf>
    <xf numFmtId="0" fontId="34" fillId="13" borderId="67" applyNumberFormat="0" applyFont="1" applyFill="1" applyBorder="1" applyAlignment="1" applyProtection="0">
      <alignment vertical="center" wrapText="1"/>
    </xf>
    <xf numFmtId="49" fontId="16" fillId="20" borderId="41" applyNumberFormat="1" applyFont="1" applyFill="1" applyBorder="1" applyAlignment="1" applyProtection="0">
      <alignment horizontal="center" vertical="center" wrapText="1"/>
    </xf>
    <xf numFmtId="0" fontId="0" fillId="10" borderId="73" applyNumberFormat="0" applyFont="1" applyFill="1" applyBorder="1" applyAlignment="1" applyProtection="0">
      <alignment vertical="bottom"/>
    </xf>
    <xf numFmtId="49" fontId="33" fillId="10" borderId="34" applyNumberFormat="1" applyFont="1" applyFill="1" applyBorder="1" applyAlignment="1" applyProtection="0">
      <alignment horizontal="center" vertical="center"/>
    </xf>
    <xf numFmtId="0" fontId="30" fillId="10" borderId="34" applyNumberFormat="1" applyFont="1" applyFill="1" applyBorder="1" applyAlignment="1" applyProtection="0">
      <alignment horizontal="center" vertical="bottom"/>
    </xf>
    <xf numFmtId="0" fontId="30" fillId="23" borderId="34" applyNumberFormat="1" applyFont="1" applyFill="1" applyBorder="1" applyAlignment="1" applyProtection="0">
      <alignment horizontal="center" vertical="bottom"/>
    </xf>
    <xf numFmtId="0" fontId="0" fillId="10" borderId="34" applyNumberFormat="0" applyFont="1" applyFill="1" applyBorder="1" applyAlignment="1" applyProtection="0">
      <alignment vertical="bottom"/>
    </xf>
    <xf numFmtId="0" fontId="0" fillId="10" borderId="9" applyNumberFormat="0" applyFont="1" applyFill="1" applyBorder="1" applyAlignment="1" applyProtection="0">
      <alignment vertical="bottom"/>
    </xf>
    <xf numFmtId="49" fontId="30" fillId="5" borderId="9" applyNumberFormat="1" applyFont="1" applyFill="1" applyBorder="1" applyAlignment="1" applyProtection="0">
      <alignment vertical="center"/>
    </xf>
    <xf numFmtId="49" fontId="30" fillId="9" borderId="66" applyNumberFormat="1" applyFont="1" applyFill="1" applyBorder="1" applyAlignment="1" applyProtection="0">
      <alignment horizontal="justify" vertical="center" wrapText="1"/>
    </xf>
    <xf numFmtId="49" fontId="30" fillId="9" borderId="24" applyNumberFormat="1" applyFont="1" applyFill="1" applyBorder="1" applyAlignment="1" applyProtection="0">
      <alignment horizontal="justify" vertical="center" wrapText="1"/>
    </xf>
    <xf numFmtId="49" fontId="30" fillId="9" borderId="25" applyNumberFormat="1" applyFont="1" applyFill="1" applyBorder="1" applyAlignment="1" applyProtection="0">
      <alignment horizontal="justify" vertical="center" wrapText="1"/>
    </xf>
    <xf numFmtId="0" fontId="35" fillId="13" borderId="9" applyNumberFormat="0" applyFont="1" applyFill="1" applyBorder="1" applyAlignment="1" applyProtection="0">
      <alignment horizontal="justify" vertical="center"/>
    </xf>
    <xf numFmtId="0" fontId="30" fillId="24" borderId="66" applyNumberFormat="0" applyFont="1" applyFill="1" applyBorder="1" applyAlignment="1" applyProtection="0">
      <alignment horizontal="justify" vertical="center" wrapText="1"/>
    </xf>
    <xf numFmtId="0" fontId="30" fillId="24" borderId="24" applyNumberFormat="0" applyFont="1" applyFill="1" applyBorder="1" applyAlignment="1" applyProtection="0">
      <alignment horizontal="justify" vertical="center" wrapText="1"/>
    </xf>
    <xf numFmtId="0" fontId="30" fillId="24" borderId="25" applyNumberFormat="0" applyFont="1" applyFill="1" applyBorder="1" applyAlignment="1" applyProtection="0">
      <alignment horizontal="justify" vertical="center" wrapText="1"/>
    </xf>
    <xf numFmtId="0" fontId="41" fillId="24" borderId="34" applyNumberFormat="0" applyFont="1" applyFill="1" applyBorder="1" applyAlignment="1" applyProtection="0">
      <alignment horizontal="center" vertical="center"/>
    </xf>
    <xf numFmtId="0" fontId="38" fillId="24" borderId="34" applyNumberFormat="0" applyFont="1" applyFill="1" applyBorder="1" applyAlignment="1" applyProtection="0">
      <alignment horizontal="center" vertical="bottom"/>
    </xf>
    <xf numFmtId="0" fontId="7" fillId="22" borderId="30" applyNumberFormat="1" applyFont="1" applyFill="1" applyBorder="1" applyAlignment="1" applyProtection="0">
      <alignment horizontal="center" vertical="bottom"/>
    </xf>
    <xf numFmtId="0" fontId="7" fillId="21" borderId="30" applyNumberFormat="1" applyFont="1" applyFill="1" applyBorder="1" applyAlignment="1" applyProtection="0">
      <alignment horizontal="center" vertical="bottom"/>
    </xf>
    <xf numFmtId="0" fontId="42" fillId="21" borderId="30" applyNumberFormat="1" applyFont="1" applyFill="1" applyBorder="1" applyAlignment="1" applyProtection="0">
      <alignment horizontal="center" vertical="bottom"/>
    </xf>
    <xf numFmtId="0" fontId="42" fillId="22" borderId="30" applyNumberFormat="1" applyFont="1" applyFill="1" applyBorder="1" applyAlignment="1" applyProtection="0">
      <alignment horizontal="center" vertical="bottom"/>
    </xf>
    <xf numFmtId="49" fontId="34" fillId="13" borderId="73" applyNumberFormat="1" applyFont="1" applyFill="1" applyBorder="1" applyAlignment="1" applyProtection="0">
      <alignment horizontal="center" vertical="center"/>
    </xf>
    <xf numFmtId="0" fontId="34" fillId="13" borderId="34" applyNumberFormat="0" applyFont="1" applyFill="1" applyBorder="1" applyAlignment="1" applyProtection="0">
      <alignment horizontal="center" vertical="center"/>
    </xf>
    <xf numFmtId="0" fontId="30" fillId="13" borderId="34" applyNumberFormat="0" applyFont="1" applyFill="1" applyBorder="1" applyAlignment="1" applyProtection="0">
      <alignment horizontal="center" vertical="bottom"/>
    </xf>
    <xf numFmtId="49" fontId="30" fillId="9" borderId="71" applyNumberFormat="1" applyFont="1" applyFill="1" applyBorder="1" applyAlignment="1" applyProtection="0">
      <alignment horizontal="justify" vertical="center" wrapText="1"/>
    </xf>
    <xf numFmtId="49" fontId="30" fillId="9" borderId="30" applyNumberFormat="1" applyFont="1" applyFill="1" applyBorder="1" applyAlignment="1" applyProtection="0">
      <alignment horizontal="justify" vertical="center" wrapText="1"/>
    </xf>
    <xf numFmtId="49" fontId="30" fillId="9" borderId="72" applyNumberFormat="1" applyFont="1" applyFill="1" applyBorder="1" applyAlignment="1" applyProtection="0">
      <alignment horizontal="justify" vertical="center" wrapText="1"/>
    </xf>
    <xf numFmtId="0" fontId="35" fillId="13" borderId="34" applyNumberFormat="0" applyFont="1" applyFill="1" applyBorder="1" applyAlignment="1" applyProtection="0">
      <alignment horizontal="justify" vertical="center"/>
    </xf>
    <xf numFmtId="0" fontId="30" fillId="25" borderId="9" applyNumberFormat="0" applyFont="1" applyFill="1" applyBorder="1" applyAlignment="1" applyProtection="0">
      <alignment horizontal="center" vertical="center"/>
    </xf>
    <xf numFmtId="0" fontId="30" fillId="25" borderId="66" applyNumberFormat="0" applyFont="1" applyFill="1" applyBorder="1" applyAlignment="1" applyProtection="0">
      <alignment horizontal="justify" vertical="center" wrapText="1"/>
    </xf>
    <xf numFmtId="0" fontId="30" fillId="25" borderId="24" applyNumberFormat="0" applyFont="1" applyFill="1" applyBorder="1" applyAlignment="1" applyProtection="0">
      <alignment horizontal="justify" vertical="center" wrapText="1"/>
    </xf>
    <xf numFmtId="0" fontId="30" fillId="25" borderId="25" applyNumberFormat="0" applyFont="1" applyFill="1" applyBorder="1" applyAlignment="1" applyProtection="0">
      <alignment horizontal="justify" vertical="center" wrapText="1"/>
    </xf>
    <xf numFmtId="0" fontId="0" fillId="25" borderId="34" applyNumberFormat="0" applyFont="1" applyFill="1" applyBorder="1" applyAlignment="1" applyProtection="0">
      <alignment vertical="bottom"/>
    </xf>
    <xf numFmtId="0" fontId="0" fillId="25" borderId="9" applyNumberFormat="0" applyFont="1" applyFill="1" applyBorder="1" applyAlignment="1" applyProtection="0">
      <alignment vertical="bottom"/>
    </xf>
    <xf numFmtId="0" fontId="40" fillId="22" borderId="30" applyNumberFormat="0" applyFont="1" applyFill="1" applyBorder="1" applyAlignment="1" applyProtection="0">
      <alignment horizontal="center" vertical="bottom"/>
    </xf>
    <xf numFmtId="0" fontId="40" fillId="21" borderId="30" applyNumberFormat="0" applyFont="1" applyFill="1" applyBorder="1" applyAlignment="1" applyProtection="0">
      <alignment horizontal="center" vertical="bottom"/>
    </xf>
    <xf numFmtId="49" fontId="35" fillId="10" borderId="73" applyNumberFormat="1" applyFont="1" applyFill="1" applyBorder="1" applyAlignment="1" applyProtection="0">
      <alignment horizontal="center" vertical="center"/>
    </xf>
    <xf numFmtId="0" fontId="35" fillId="10" borderId="34" applyNumberFormat="0" applyFont="1" applyFill="1" applyBorder="1" applyAlignment="1" applyProtection="0">
      <alignment horizontal="center" vertical="center"/>
    </xf>
    <xf numFmtId="0" fontId="30" fillId="10" borderId="34" applyNumberFormat="1" applyFont="1" applyFill="1" applyBorder="1" applyAlignment="1" applyProtection="0">
      <alignment horizontal="center" vertical="center"/>
    </xf>
    <xf numFmtId="0" fontId="41" fillId="25" borderId="9" applyNumberFormat="0" applyFont="1" applyFill="1" applyBorder="1" applyAlignment="1" applyProtection="0">
      <alignment horizontal="center" vertical="center"/>
    </xf>
    <xf numFmtId="0" fontId="38" fillId="25" borderId="9" applyNumberFormat="0" applyFont="1" applyFill="1" applyBorder="1" applyAlignment="1" applyProtection="0">
      <alignment horizontal="center" vertical="bottom"/>
    </xf>
    <xf numFmtId="0" fontId="40" fillId="13" borderId="30" applyNumberFormat="1" applyFont="1" applyFill="1" applyBorder="1" applyAlignment="1" applyProtection="0">
      <alignment horizontal="center" vertical="bottom"/>
    </xf>
    <xf numFmtId="0" fontId="0" fillId="7" borderId="73" applyNumberFormat="0" applyFont="1" applyFill="1" applyBorder="1" applyAlignment="1" applyProtection="0">
      <alignment horizontal="center" vertical="bottom"/>
    </xf>
    <xf numFmtId="49" fontId="31" fillId="7" borderId="34" applyNumberFormat="1" applyFont="1" applyFill="1" applyBorder="1" applyAlignment="1" applyProtection="0">
      <alignment vertical="center"/>
    </xf>
    <xf numFmtId="0" fontId="31" fillId="7" borderId="34" applyNumberFormat="0" applyFont="1" applyFill="1" applyBorder="1" applyAlignment="1" applyProtection="0">
      <alignment vertical="center"/>
    </xf>
    <xf numFmtId="0" fontId="0" fillId="7" borderId="34" applyNumberFormat="0" applyFont="1" applyFill="1" applyBorder="1" applyAlignment="1" applyProtection="0">
      <alignment horizontal="center" vertical="bottom"/>
    </xf>
    <xf numFmtId="0" fontId="0" fillId="7" borderId="34" applyNumberFormat="0" applyFont="1" applyFill="1" applyBorder="1" applyAlignment="1" applyProtection="0">
      <alignment vertical="bottom"/>
    </xf>
    <xf numFmtId="0" fontId="0" fillId="13" borderId="11" applyNumberFormat="0" applyFont="1" applyFill="1" applyBorder="1" applyAlignment="1" applyProtection="0">
      <alignment horizontal="center" vertical="bottom"/>
    </xf>
    <xf numFmtId="49" fontId="34" fillId="13" borderId="9" applyNumberFormat="1" applyFont="1" applyFill="1" applyBorder="1" applyAlignment="1" applyProtection="0">
      <alignment horizontal="center" vertical="center"/>
    </xf>
    <xf numFmtId="0" fontId="15" fillId="13" borderId="9" applyNumberFormat="0" applyFont="1" applyFill="1" applyBorder="1" applyAlignment="1" applyProtection="0">
      <alignment horizontal="justify" vertical="center"/>
    </xf>
    <xf numFmtId="0" fontId="0" fillId="13" borderId="70" applyNumberFormat="0" applyFont="1" applyFill="1" applyBorder="1" applyAlignment="1" applyProtection="0">
      <alignment horizontal="center" vertical="bottom"/>
    </xf>
    <xf numFmtId="0" fontId="34" fillId="13" borderId="65" applyNumberFormat="0" applyFont="1" applyFill="1" applyBorder="1" applyAlignment="1" applyProtection="0">
      <alignment horizontal="center" vertical="center"/>
    </xf>
    <xf numFmtId="0" fontId="43" fillId="13" borderId="9" applyNumberFormat="0" applyFont="1" applyFill="1" applyBorder="1" applyAlignment="1" applyProtection="0">
      <alignment horizontal="justify" vertical="center"/>
    </xf>
    <xf numFmtId="0" fontId="7" fillId="13" borderId="31" applyNumberFormat="0" applyFont="1" applyFill="1" applyBorder="1" applyAlignment="1" applyProtection="0">
      <alignment vertical="bottom"/>
    </xf>
    <xf numFmtId="0" fontId="0" fillId="17" borderId="9" applyNumberFormat="1" applyFont="1" applyFill="1" applyBorder="1" applyAlignment="1" applyProtection="0">
      <alignment vertical="bottom"/>
    </xf>
    <xf numFmtId="0" fontId="0" fillId="13" borderId="73" applyNumberFormat="0" applyFont="1" applyFill="1" applyBorder="1" applyAlignment="1" applyProtection="0">
      <alignment horizontal="center" vertical="bottom"/>
    </xf>
    <xf numFmtId="49" fontId="34" fillId="13" borderId="34" applyNumberFormat="1" applyFont="1" applyFill="1" applyBorder="1" applyAlignment="1" applyProtection="0">
      <alignment horizontal="center" vertical="center"/>
    </xf>
    <xf numFmtId="49" fontId="30" fillId="9" borderId="71" applyNumberFormat="1" applyFont="1" applyFill="1" applyBorder="1" applyAlignment="1" applyProtection="0">
      <alignment horizontal="center" vertical="center" wrapText="1"/>
    </xf>
    <xf numFmtId="49" fontId="30" fillId="9" borderId="30" applyNumberFormat="1" applyFont="1" applyFill="1" applyBorder="1" applyAlignment="1" applyProtection="0">
      <alignment horizontal="center" vertical="center" wrapText="1"/>
    </xf>
    <xf numFmtId="49" fontId="30" fillId="9" borderId="72" applyNumberFormat="1" applyFont="1" applyFill="1" applyBorder="1" applyAlignment="1" applyProtection="0">
      <alignment horizontal="center" vertical="center" wrapText="1"/>
    </xf>
    <xf numFmtId="49" fontId="30" fillId="10" borderId="73" applyNumberFormat="1" applyFont="1" applyFill="1" applyBorder="1" applyAlignment="1" applyProtection="0">
      <alignment horizontal="center" vertical="center"/>
    </xf>
    <xf numFmtId="0" fontId="30" fillId="10" borderId="34" applyNumberFormat="0" applyFont="1" applyFill="1" applyBorder="1" applyAlignment="1" applyProtection="0">
      <alignment horizontal="center" vertical="center"/>
    </xf>
    <xf numFmtId="0" fontId="32" fillId="10" borderId="34" applyNumberFormat="0" applyFont="1" applyFill="1" applyBorder="1" applyAlignment="1" applyProtection="0">
      <alignment horizontal="center" vertical="bottom"/>
    </xf>
    <xf numFmtId="49" fontId="15" fillId="13" borderId="9" applyNumberFormat="1" applyFont="1" applyFill="1" applyBorder="1" applyAlignment="1" applyProtection="0">
      <alignment horizontal="justify" vertical="center"/>
    </xf>
    <xf numFmtId="0" fontId="40" fillId="13" borderId="31" applyNumberFormat="0" applyFont="1" applyFill="1" applyBorder="1" applyAlignment="1" applyProtection="0">
      <alignment vertical="bottom"/>
    </xf>
    <xf numFmtId="49" fontId="27" fillId="10" borderId="73" applyNumberFormat="1" applyFont="1" applyFill="1" applyBorder="1" applyAlignment="1" applyProtection="0">
      <alignment horizontal="center" vertical="bottom"/>
    </xf>
    <xf numFmtId="0" fontId="0" fillId="10" borderId="34" applyNumberFormat="0" applyFont="1" applyFill="1" applyBorder="1" applyAlignment="1" applyProtection="0">
      <alignment horizontal="center" vertical="bottom"/>
    </xf>
    <xf numFmtId="49" fontId="33" fillId="10" borderId="11" applyNumberFormat="1" applyFont="1" applyFill="1" applyBorder="1" applyAlignment="1" applyProtection="0">
      <alignment horizontal="center" vertical="center"/>
    </xf>
    <xf numFmtId="0" fontId="33" fillId="10" borderId="9" applyNumberFormat="0" applyFont="1" applyFill="1" applyBorder="1" applyAlignment="1" applyProtection="0">
      <alignment horizontal="center" vertical="center"/>
    </xf>
    <xf numFmtId="0" fontId="30" fillId="23" borderId="9" applyNumberFormat="1" applyFont="1" applyFill="1" applyBorder="1" applyAlignment="1" applyProtection="0">
      <alignment horizontal="center" vertical="bottom"/>
    </xf>
    <xf numFmtId="49" fontId="39" fillId="13" borderId="9" applyNumberFormat="1" applyFont="1" applyFill="1" applyBorder="1" applyAlignment="1" applyProtection="0">
      <alignment horizontal="center" vertical="center"/>
    </xf>
    <xf numFmtId="0" fontId="39" fillId="13" borderId="9" applyNumberFormat="0" applyFont="1" applyFill="1" applyBorder="1" applyAlignment="1" applyProtection="0">
      <alignment horizontal="center" vertical="center"/>
    </xf>
    <xf numFmtId="49" fontId="34" fillId="13" borderId="68" applyNumberFormat="1" applyFont="1" applyFill="1" applyBorder="1" applyAlignment="1" applyProtection="0">
      <alignment horizontal="justify" vertical="center" wrapText="1"/>
    </xf>
    <xf numFmtId="0" fontId="34" fillId="13" borderId="68" applyNumberFormat="1" applyFont="1" applyFill="1" applyBorder="1" applyAlignment="1" applyProtection="0">
      <alignment horizontal="justify" vertical="center" wrapText="1"/>
    </xf>
    <xf numFmtId="0" fontId="34" fillId="13" borderId="69" applyNumberFormat="1" applyFont="1" applyFill="1" applyBorder="1" applyAlignment="1" applyProtection="0">
      <alignment horizontal="justify" vertical="center" wrapText="1"/>
    </xf>
    <xf numFmtId="0" fontId="34" fillId="13" borderId="66" applyNumberFormat="0" applyFont="1" applyFill="1" applyBorder="1" applyAlignment="1" applyProtection="0">
      <alignment horizontal="center" vertical="center" wrapText="1"/>
    </xf>
    <xf numFmtId="0" fontId="34" fillId="13" borderId="24" applyNumberFormat="0" applyFont="1" applyFill="1" applyBorder="1" applyAlignment="1" applyProtection="0">
      <alignment horizontal="center" vertical="center" wrapText="1"/>
    </xf>
    <xf numFmtId="0" fontId="34" fillId="13" borderId="24" applyNumberFormat="0" applyFont="1" applyFill="1" applyBorder="1" applyAlignment="1" applyProtection="0">
      <alignment horizontal="justify" vertical="center" wrapText="1"/>
    </xf>
    <xf numFmtId="0" fontId="34" fillId="13" borderId="25" applyNumberFormat="0" applyFont="1" applyFill="1" applyBorder="1" applyAlignment="1" applyProtection="0">
      <alignment horizontal="justify" vertical="center" wrapText="1"/>
    </xf>
    <xf numFmtId="0" fontId="44" fillId="10" borderId="34" applyNumberFormat="0" applyFont="1" applyFill="1" applyBorder="1" applyAlignment="1" applyProtection="0">
      <alignment horizontal="center" vertical="bottom"/>
    </xf>
    <xf numFmtId="0" fontId="34" fillId="13" borderId="25" applyNumberFormat="0" applyFont="1" applyFill="1" applyBorder="1" applyAlignment="1" applyProtection="0">
      <alignment horizontal="center" vertical="center" wrapText="1"/>
    </xf>
    <xf numFmtId="0" fontId="34" fillId="13" borderId="74" applyNumberFormat="0" applyFont="1" applyFill="1" applyBorder="1" applyAlignment="1" applyProtection="0">
      <alignment horizontal="center" vertical="center" wrapText="1"/>
    </xf>
    <xf numFmtId="0" fontId="34" fillId="13" borderId="75" applyNumberFormat="0" applyFont="1" applyFill="1" applyBorder="1" applyAlignment="1" applyProtection="0">
      <alignment horizontal="center" vertical="center" wrapText="1"/>
    </xf>
    <xf numFmtId="0" fontId="34" fillId="13" borderId="75" applyNumberFormat="0" applyFont="1" applyFill="1" applyBorder="1" applyAlignment="1" applyProtection="0">
      <alignment horizontal="justify" vertical="center" wrapText="1"/>
    </xf>
    <xf numFmtId="0" fontId="34" fillId="13" borderId="31" applyNumberFormat="0" applyFont="1" applyFill="1" applyBorder="1" applyAlignment="1" applyProtection="0">
      <alignment horizontal="justify" vertical="center" wrapText="1"/>
    </xf>
    <xf numFmtId="49" fontId="15" fillId="13" borderId="65" applyNumberFormat="1" applyFont="1" applyFill="1" applyBorder="1" applyAlignment="1" applyProtection="0">
      <alignment horizontal="justify" vertical="center"/>
    </xf>
    <xf numFmtId="0" fontId="32" fillId="10" borderId="73" applyNumberFormat="0" applyFont="1" applyFill="1" applyBorder="1" applyAlignment="1" applyProtection="0">
      <alignment horizontal="center" vertical="bottom"/>
    </xf>
    <xf numFmtId="49" fontId="39" fillId="13" borderId="65" applyNumberFormat="1" applyFont="1" applyFill="1" applyBorder="1" applyAlignment="1" applyProtection="0">
      <alignment horizontal="center" vertical="center"/>
    </xf>
    <xf numFmtId="0" fontId="8" fillId="13" borderId="65" applyNumberFormat="0" applyFont="1" applyFill="1" applyBorder="1" applyAlignment="1" applyProtection="0">
      <alignment horizontal="center" vertical="bottom"/>
    </xf>
    <xf numFmtId="0" fontId="0" fillId="26" borderId="9" applyNumberFormat="1" applyFont="1" applyFill="1" applyBorder="1" applyAlignment="1" applyProtection="0">
      <alignment vertical="bottom"/>
    </xf>
    <xf numFmtId="49" fontId="33" fillId="10" borderId="73" applyNumberFormat="1" applyFont="1" applyFill="1" applyBorder="1" applyAlignment="1" applyProtection="0">
      <alignment horizontal="center" vertical="center"/>
    </xf>
    <xf numFmtId="0" fontId="33" fillId="10" borderId="34" applyNumberFormat="0" applyFont="1" applyFill="1" applyBorder="1" applyAlignment="1" applyProtection="0">
      <alignment horizontal="center" vertical="center"/>
    </xf>
    <xf numFmtId="49" fontId="34" fillId="13" borderId="76" applyNumberFormat="1" applyFont="1" applyFill="1" applyBorder="1" applyAlignment="1" applyProtection="0">
      <alignment horizontal="center" vertical="center" wrapText="1"/>
    </xf>
    <xf numFmtId="49" fontId="34" fillId="13" borderId="77" applyNumberFormat="1" applyFont="1" applyFill="1" applyBorder="1" applyAlignment="1" applyProtection="0">
      <alignment horizontal="center" vertical="center" wrapText="1"/>
    </xf>
    <xf numFmtId="0" fontId="34" fillId="13" borderId="77" applyNumberFormat="1" applyFont="1" applyFill="1" applyBorder="1" applyAlignment="1" applyProtection="0">
      <alignment horizontal="center" vertical="center" wrapText="1"/>
    </xf>
    <xf numFmtId="0" fontId="34" fillId="13" borderId="78" applyNumberFormat="1" applyFont="1" applyFill="1" applyBorder="1" applyAlignment="1" applyProtection="0">
      <alignment horizontal="center" vertical="center" wrapText="1"/>
    </xf>
    <xf numFmtId="49" fontId="30" fillId="13" borderId="9" applyNumberFormat="1" applyFont="1" applyFill="1" applyBorder="1" applyAlignment="1" applyProtection="0">
      <alignment horizontal="justify" vertical="center"/>
    </xf>
    <xf numFmtId="49" fontId="30" fillId="13" borderId="16" applyNumberFormat="1" applyFont="1" applyFill="1" applyBorder="1" applyAlignment="1" applyProtection="0">
      <alignment horizontal="center" vertical="center" wrapText="1"/>
    </xf>
    <xf numFmtId="49" fontId="34" fillId="13" borderId="18" applyNumberFormat="1" applyFont="1" applyFill="1" applyBorder="1" applyAlignment="1" applyProtection="0">
      <alignment horizontal="center" vertical="center" wrapText="1"/>
    </xf>
    <xf numFmtId="0" fontId="34" fillId="13" borderId="18" applyNumberFormat="1" applyFont="1" applyFill="1" applyBorder="1" applyAlignment="1" applyProtection="0">
      <alignment horizontal="center" vertical="center" wrapText="1"/>
    </xf>
    <xf numFmtId="49" fontId="34" fillId="13" borderId="17" applyNumberFormat="1" applyFont="1" applyFill="1" applyBorder="1" applyAlignment="1" applyProtection="0">
      <alignment horizontal="center" vertical="center" wrapText="1"/>
    </xf>
    <xf numFmtId="49" fontId="30" fillId="13" borderId="79" applyNumberFormat="1" applyFont="1" applyFill="1" applyBorder="1" applyAlignment="1" applyProtection="0">
      <alignment horizontal="center" vertical="center" wrapText="1"/>
    </xf>
    <xf numFmtId="49" fontId="34" fillId="13" borderId="80" applyNumberFormat="1" applyFont="1" applyFill="1" applyBorder="1" applyAlignment="1" applyProtection="0">
      <alignment horizontal="center" vertical="center" wrapText="1"/>
    </xf>
    <xf numFmtId="0" fontId="34" fillId="13" borderId="80" applyNumberFormat="1" applyFont="1" applyFill="1" applyBorder="1" applyAlignment="1" applyProtection="0">
      <alignment horizontal="center" vertical="center" wrapText="1"/>
    </xf>
    <xf numFmtId="49" fontId="34" fillId="13" borderId="81" applyNumberFormat="1" applyFont="1" applyFill="1" applyBorder="1" applyAlignment="1" applyProtection="0">
      <alignment horizontal="center" vertical="center" wrapText="1"/>
    </xf>
    <xf numFmtId="0" fontId="27" fillId="10" borderId="34" applyNumberFormat="0" applyFont="1" applyFill="1" applyBorder="1" applyAlignment="1" applyProtection="0">
      <alignment horizontal="center" vertical="bottom"/>
    </xf>
    <xf numFmtId="0" fontId="27" fillId="10" borderId="9" applyNumberFormat="0" applyFont="1" applyFill="1" applyBorder="1" applyAlignment="1" applyProtection="0">
      <alignment horizontal="center" vertical="bottom"/>
    </xf>
    <xf numFmtId="0" fontId="45" fillId="7" borderId="9" applyNumberFormat="0" applyFont="1" applyFill="1" applyBorder="1" applyAlignment="1" applyProtection="0">
      <alignment vertical="center"/>
    </xf>
    <xf numFmtId="49" fontId="32" fillId="26" borderId="9" applyNumberFormat="1" applyFont="1" applyFill="1" applyBorder="1" applyAlignment="1" applyProtection="0">
      <alignment horizontal="center" vertical="bottom"/>
    </xf>
    <xf numFmtId="49" fontId="33" fillId="23" borderId="9" applyNumberFormat="1" applyFont="1" applyFill="1" applyBorder="1" applyAlignment="1" applyProtection="0">
      <alignment horizontal="center" vertical="center"/>
    </xf>
    <xf numFmtId="0" fontId="32" fillId="23" borderId="9" applyNumberFormat="0" applyFont="1" applyFill="1" applyBorder="1" applyAlignment="1" applyProtection="0">
      <alignment horizontal="center" vertical="bottom"/>
    </xf>
    <xf numFmtId="0" fontId="0" fillId="27" borderId="9" applyNumberFormat="1" applyFont="1" applyFill="1" applyBorder="1" applyAlignment="1" applyProtection="0">
      <alignment vertical="bottom"/>
    </xf>
    <xf numFmtId="0" fontId="0" fillId="13" borderId="65" applyNumberFormat="0" applyFont="1" applyFill="1" applyBorder="1" applyAlignment="1" applyProtection="0">
      <alignment vertical="bottom"/>
    </xf>
    <xf numFmtId="0" fontId="0" fillId="26" borderId="31" applyNumberFormat="1" applyFont="1" applyFill="1" applyBorder="1" applyAlignment="1" applyProtection="0">
      <alignment vertical="bottom"/>
    </xf>
    <xf numFmtId="0" fontId="39" fillId="5" borderId="34" applyNumberFormat="0" applyFont="1" applyFill="1" applyBorder="1" applyAlignment="1" applyProtection="0">
      <alignment horizontal="center" vertical="center"/>
    </xf>
    <xf numFmtId="0" fontId="30" fillId="5" borderId="34" applyNumberFormat="0" applyFont="1" applyFill="1" applyBorder="1" applyAlignment="1" applyProtection="0">
      <alignment vertical="bottom"/>
    </xf>
    <xf numFmtId="49" fontId="27" fillId="28" borderId="11" applyNumberFormat="1" applyFont="1" applyFill="1" applyBorder="1" applyAlignment="1" applyProtection="0">
      <alignment horizontal="center" vertical="bottom"/>
    </xf>
    <xf numFmtId="0" fontId="0" fillId="28" borderId="9" applyNumberFormat="0" applyFont="1" applyFill="1" applyBorder="1" applyAlignment="1" applyProtection="0">
      <alignment horizontal="center" vertical="bottom"/>
    </xf>
    <xf numFmtId="0" fontId="32" fillId="28" borderId="11" applyNumberFormat="0" applyFont="1" applyFill="1" applyBorder="1" applyAlignment="1" applyProtection="0">
      <alignment horizontal="center" vertical="bottom"/>
    </xf>
    <xf numFmtId="49" fontId="46" fillId="28" borderId="9" applyNumberFormat="1" applyFont="1" applyFill="1" applyBorder="1" applyAlignment="1" applyProtection="0">
      <alignment horizontal="center" vertical="center"/>
    </xf>
    <xf numFmtId="0" fontId="47" fillId="28" borderId="9" applyNumberFormat="1" applyFont="1" applyFill="1" applyBorder="1" applyAlignment="1" applyProtection="0">
      <alignment horizontal="center" vertical="bottom"/>
    </xf>
    <xf numFmtId="0" fontId="32" fillId="28" borderId="9" applyNumberFormat="0" applyFont="1" applyFill="1" applyBorder="1" applyAlignment="1" applyProtection="0">
      <alignment horizontal="center" vertical="bottom"/>
    </xf>
    <xf numFmtId="0" fontId="0" fillId="5" borderId="11" applyNumberFormat="0" applyFont="1" applyFill="1" applyBorder="1" applyAlignment="1" applyProtection="0">
      <alignment horizontal="center" vertical="bottom"/>
    </xf>
    <xf numFmtId="49" fontId="34" fillId="5" borderId="9" applyNumberFormat="1" applyFont="1" applyFill="1" applyBorder="1" applyAlignment="1" applyProtection="0">
      <alignment horizontal="center" vertical="center"/>
    </xf>
    <xf numFmtId="0" fontId="34" fillId="5" borderId="9" applyNumberFormat="0" applyFont="1" applyFill="1" applyBorder="1" applyAlignment="1" applyProtection="0">
      <alignment horizontal="center" vertical="center"/>
    </xf>
    <xf numFmtId="0" fontId="30" fillId="5" borderId="9" applyNumberFormat="0" applyFont="1" applyFill="1" applyBorder="1" applyAlignment="1" applyProtection="0">
      <alignment horizontal="center" vertical="bottom"/>
    </xf>
    <xf numFmtId="49" fontId="35" fillId="5" borderId="9" applyNumberFormat="1" applyFont="1" applyFill="1" applyBorder="1" applyAlignment="1" applyProtection="0">
      <alignment horizontal="justify" vertical="center"/>
    </xf>
    <xf numFmtId="49" fontId="39" fillId="5" borderId="9" applyNumberFormat="1" applyFont="1" applyFill="1" applyBorder="1" applyAlignment="1" applyProtection="0">
      <alignment horizontal="center" vertical="center"/>
    </xf>
    <xf numFmtId="0" fontId="39" fillId="5" borderId="9" applyNumberFormat="0" applyFont="1" applyFill="1" applyBorder="1" applyAlignment="1" applyProtection="0">
      <alignment horizontal="center" vertical="center"/>
    </xf>
    <xf numFmtId="0" fontId="34" fillId="5" borderId="67" applyNumberFormat="0" applyFont="1" applyFill="1" applyBorder="1" applyAlignment="1" applyProtection="0">
      <alignment horizontal="center" vertical="center" wrapText="1"/>
    </xf>
    <xf numFmtId="49" fontId="34" fillId="5" borderId="68" applyNumberFormat="1" applyFont="1" applyFill="1" applyBorder="1" applyAlignment="1" applyProtection="0">
      <alignment horizontal="center" vertical="center" wrapText="1"/>
    </xf>
    <xf numFmtId="0" fontId="34" fillId="5" borderId="68" applyNumberFormat="1" applyFont="1" applyFill="1" applyBorder="1" applyAlignment="1" applyProtection="0">
      <alignment horizontal="center" vertical="center" wrapText="1"/>
    </xf>
    <xf numFmtId="49" fontId="34" fillId="5" borderId="69" applyNumberFormat="1" applyFont="1" applyFill="1" applyBorder="1" applyAlignment="1" applyProtection="0">
      <alignment horizontal="center" vertical="center" wrapText="1"/>
    </xf>
    <xf numFmtId="0" fontId="0" fillId="5" borderId="70" applyNumberFormat="0" applyFont="1" applyFill="1" applyBorder="1" applyAlignment="1" applyProtection="0">
      <alignment horizontal="center" vertical="bottom"/>
    </xf>
    <xf numFmtId="0" fontId="39" fillId="5" borderId="65" applyNumberFormat="0" applyFont="1" applyFill="1" applyBorder="1" applyAlignment="1" applyProtection="0">
      <alignment horizontal="center" vertical="center"/>
    </xf>
    <xf numFmtId="0" fontId="30" fillId="5" borderId="65" applyNumberFormat="0" applyFont="1" applyFill="1" applyBorder="1" applyAlignment="1" applyProtection="0">
      <alignment horizontal="center" vertical="bottom"/>
    </xf>
    <xf numFmtId="0" fontId="34" fillId="5" borderId="66" applyNumberFormat="0" applyFont="1" applyFill="1" applyBorder="1" applyAlignment="1" applyProtection="0">
      <alignment horizontal="center" vertical="center" wrapText="1"/>
    </xf>
    <xf numFmtId="0" fontId="34" fillId="5" borderId="24" applyNumberFormat="0" applyFont="1" applyFill="1" applyBorder="1" applyAlignment="1" applyProtection="0">
      <alignment horizontal="center" vertical="center" wrapText="1"/>
    </xf>
    <xf numFmtId="0" fontId="34" fillId="5" borderId="25" applyNumberFormat="0" applyFont="1" applyFill="1" applyBorder="1" applyAlignment="1" applyProtection="0">
      <alignment horizontal="center" vertical="center" wrapText="1"/>
    </xf>
    <xf numFmtId="49" fontId="35" fillId="5" borderId="65" applyNumberFormat="1" applyFont="1" applyFill="1" applyBorder="1" applyAlignment="1" applyProtection="0">
      <alignment horizontal="justify" vertical="center"/>
    </xf>
    <xf numFmtId="0" fontId="0" fillId="28" borderId="73" applyNumberFormat="0" applyFont="1" applyFill="1" applyBorder="1" applyAlignment="1" applyProtection="0">
      <alignment vertical="bottom"/>
    </xf>
    <xf numFmtId="49" fontId="46" fillId="28" borderId="34" applyNumberFormat="1" applyFont="1" applyFill="1" applyBorder="1" applyAlignment="1" applyProtection="0">
      <alignment horizontal="center" vertical="center"/>
    </xf>
    <xf numFmtId="0" fontId="47" fillId="28" borderId="34" applyNumberFormat="1" applyFont="1" applyFill="1" applyBorder="1" applyAlignment="1" applyProtection="0">
      <alignment horizontal="center" vertical="bottom"/>
    </xf>
    <xf numFmtId="0" fontId="0" fillId="28" borderId="34" applyNumberFormat="0" applyFont="1" applyFill="1" applyBorder="1" applyAlignment="1" applyProtection="0">
      <alignment vertical="bottom"/>
    </xf>
    <xf numFmtId="0" fontId="0" fillId="28" borderId="9" applyNumberFormat="0" applyFont="1" applyFill="1" applyBorder="1" applyAlignment="1" applyProtection="0">
      <alignment vertical="bottom"/>
    </xf>
    <xf numFmtId="0" fontId="8" fillId="5" borderId="9" applyNumberFormat="0" applyFont="1" applyFill="1" applyBorder="1" applyAlignment="1" applyProtection="0">
      <alignment horizontal="center" vertical="bottom"/>
    </xf>
    <xf numFmtId="49" fontId="39" fillId="5" borderId="65" applyNumberFormat="1" applyFont="1" applyFill="1" applyBorder="1" applyAlignment="1" applyProtection="0">
      <alignment horizontal="center" vertical="center"/>
    </xf>
    <xf numFmtId="0" fontId="8" fillId="5" borderId="65" applyNumberFormat="0" applyFont="1" applyFill="1" applyBorder="1" applyAlignment="1" applyProtection="0">
      <alignment horizontal="center" vertical="bottom"/>
    </xf>
    <xf numFmtId="0" fontId="34" fillId="5" borderId="71" applyNumberFormat="0" applyFont="1" applyFill="1" applyBorder="1" applyAlignment="1" applyProtection="0">
      <alignment horizontal="center" vertical="center" wrapText="1"/>
    </xf>
    <xf numFmtId="49" fontId="34" fillId="5" borderId="30" applyNumberFormat="1" applyFont="1" applyFill="1" applyBorder="1" applyAlignment="1" applyProtection="0">
      <alignment horizontal="center" vertical="center" wrapText="1"/>
    </xf>
    <xf numFmtId="0" fontId="34" fillId="5" borderId="30" applyNumberFormat="1" applyFont="1" applyFill="1" applyBorder="1" applyAlignment="1" applyProtection="0">
      <alignment horizontal="center" vertical="center" wrapText="1"/>
    </xf>
    <xf numFmtId="49" fontId="34" fillId="5" borderId="72" applyNumberFormat="1" applyFont="1" applyFill="1" applyBorder="1" applyAlignment="1" applyProtection="0">
      <alignment horizontal="center" vertical="center" wrapText="1"/>
    </xf>
    <xf numFmtId="0" fontId="0" fillId="5" borderId="73" applyNumberFormat="0" applyFont="1" applyFill="1" applyBorder="1" applyAlignment="1" applyProtection="0">
      <alignment horizontal="center" vertical="bottom"/>
    </xf>
    <xf numFmtId="49" fontId="34" fillId="5" borderId="34" applyNumberFormat="1" applyFont="1" applyFill="1" applyBorder="1" applyAlignment="1" applyProtection="0">
      <alignment horizontal="center" vertical="center"/>
    </xf>
    <xf numFmtId="0" fontId="34" fillId="5" borderId="34" applyNumberFormat="0" applyFont="1" applyFill="1" applyBorder="1" applyAlignment="1" applyProtection="0">
      <alignment horizontal="center" vertical="center"/>
    </xf>
    <xf numFmtId="0" fontId="8" fillId="5" borderId="34" applyNumberFormat="0" applyFont="1" applyFill="1" applyBorder="1" applyAlignment="1" applyProtection="0">
      <alignment vertical="bottom"/>
    </xf>
    <xf numFmtId="49" fontId="35" fillId="5" borderId="34" applyNumberFormat="1" applyFont="1" applyFill="1" applyBorder="1" applyAlignment="1" applyProtection="0">
      <alignment horizontal="justify" vertical="center"/>
    </xf>
    <xf numFmtId="0" fontId="8" fillId="5" borderId="65" applyNumberFormat="0" applyFont="1" applyFill="1" applyBorder="1" applyAlignment="1" applyProtection="0">
      <alignment vertical="bottom"/>
    </xf>
    <xf numFmtId="49" fontId="48" fillId="28" borderId="73" applyNumberFormat="1" applyFont="1" applyFill="1" applyBorder="1" applyAlignment="1" applyProtection="0">
      <alignment horizontal="center" vertical="center" wrapText="1"/>
    </xf>
    <xf numFmtId="0" fontId="48" fillId="28" borderId="34" applyNumberFormat="0" applyFont="1" applyFill="1" applyBorder="1" applyAlignment="1" applyProtection="0">
      <alignment horizontal="center" vertical="center" wrapText="1"/>
    </xf>
    <xf numFmtId="0" fontId="47" fillId="28" borderId="34" applyNumberFormat="1" applyFont="1" applyFill="1" applyBorder="1" applyAlignment="1" applyProtection="0">
      <alignment horizontal="center" vertical="bottom" wrapText="1"/>
    </xf>
    <xf numFmtId="0" fontId="47" fillId="29" borderId="34" applyNumberFormat="1" applyFont="1" applyFill="1" applyBorder="1" applyAlignment="1" applyProtection="0">
      <alignment horizontal="center" vertical="bottom" wrapText="1"/>
    </xf>
    <xf numFmtId="0" fontId="7" fillId="28" borderId="34" applyNumberFormat="0" applyFont="1" applyFill="1" applyBorder="1" applyAlignment="1" applyProtection="0">
      <alignment vertical="bottom" wrapText="1"/>
    </xf>
    <xf numFmtId="0" fontId="7" fillId="28" borderId="9" applyNumberFormat="0" applyFont="1" applyFill="1" applyBorder="1" applyAlignment="1" applyProtection="0">
      <alignment vertical="bottom" wrapText="1"/>
    </xf>
    <xf numFmtId="0" fontId="0" fillId="5" borderId="11" applyNumberFormat="0" applyFont="1" applyFill="1" applyBorder="1" applyAlignment="1" applyProtection="0">
      <alignment horizontal="center" vertical="bottom" wrapText="1"/>
    </xf>
    <xf numFmtId="49" fontId="34" fillId="5" borderId="9" applyNumberFormat="1" applyFont="1" applyFill="1" applyBorder="1" applyAlignment="1" applyProtection="0">
      <alignment horizontal="center" vertical="center" wrapText="1"/>
    </xf>
    <xf numFmtId="0" fontId="34" fillId="5" borderId="9" applyNumberFormat="0" applyFont="1" applyFill="1" applyBorder="1" applyAlignment="1" applyProtection="0">
      <alignment horizontal="center" vertical="center" wrapText="1"/>
    </xf>
    <xf numFmtId="0" fontId="8" fillId="5" borderId="9" applyNumberFormat="0" applyFont="1" applyFill="1" applyBorder="1" applyAlignment="1" applyProtection="0">
      <alignment horizontal="center" vertical="bottom" wrapText="1"/>
    </xf>
    <xf numFmtId="49" fontId="35" fillId="5" borderId="9" applyNumberFormat="1" applyFont="1" applyFill="1" applyBorder="1" applyAlignment="1" applyProtection="0">
      <alignment horizontal="justify" vertical="center" wrapText="1"/>
    </xf>
    <xf numFmtId="0" fontId="0" fillId="15" borderId="9" applyNumberFormat="1" applyFont="1" applyFill="1" applyBorder="1" applyAlignment="1" applyProtection="0">
      <alignment vertical="bottom" wrapText="1"/>
    </xf>
    <xf numFmtId="0" fontId="0" fillId="5" borderId="70" applyNumberFormat="0" applyFont="1" applyFill="1" applyBorder="1" applyAlignment="1" applyProtection="0">
      <alignment horizontal="center" vertical="bottom" wrapText="1"/>
    </xf>
    <xf numFmtId="49" fontId="39" fillId="5" borderId="65" applyNumberFormat="1" applyFont="1" applyFill="1" applyBorder="1" applyAlignment="1" applyProtection="0">
      <alignment horizontal="center" vertical="center" wrapText="1"/>
    </xf>
    <xf numFmtId="0" fontId="39" fillId="5" borderId="65" applyNumberFormat="0" applyFont="1" applyFill="1" applyBorder="1" applyAlignment="1" applyProtection="0">
      <alignment horizontal="center" vertical="center" wrapText="1"/>
    </xf>
    <xf numFmtId="0" fontId="8" fillId="5" borderId="65" applyNumberFormat="0" applyFont="1" applyFill="1" applyBorder="1" applyAlignment="1" applyProtection="0">
      <alignment horizontal="center" vertical="bottom" wrapText="1"/>
    </xf>
    <xf numFmtId="49" fontId="35" fillId="5" borderId="65" applyNumberFormat="1" applyFont="1" applyFill="1" applyBorder="1" applyAlignment="1" applyProtection="0">
      <alignment horizontal="justify" vertical="center" wrapText="1"/>
    </xf>
    <xf numFmtId="0" fontId="0" fillId="5" borderId="9" applyNumberFormat="0" applyFont="1" applyFill="1" applyBorder="1" applyAlignment="1" applyProtection="0">
      <alignment vertical="bottom" wrapText="1"/>
    </xf>
    <xf numFmtId="0" fontId="40" fillId="21" borderId="30" applyNumberFormat="1" applyFont="1" applyFill="1" applyBorder="1" applyAlignment="1" applyProtection="0">
      <alignment horizontal="center" vertical="bottom" wrapText="1"/>
    </xf>
    <xf numFmtId="0" fontId="40" fillId="22" borderId="30" applyNumberFormat="1" applyFont="1" applyFill="1" applyBorder="1" applyAlignment="1" applyProtection="0">
      <alignment horizontal="center" vertical="bottom" wrapText="1"/>
    </xf>
    <xf numFmtId="0" fontId="7" fillId="22" borderId="30" applyNumberFormat="1" applyFont="1" applyFill="1" applyBorder="1" applyAlignment="1" applyProtection="0">
      <alignment horizontal="center" vertical="bottom" wrapText="1"/>
    </xf>
    <xf numFmtId="0" fontId="7" fillId="21" borderId="30" applyNumberFormat="1" applyFont="1" applyFill="1" applyBorder="1" applyAlignment="1" applyProtection="0">
      <alignment horizontal="center" vertical="bottom" wrapText="1"/>
    </xf>
    <xf numFmtId="0" fontId="42" fillId="21" borderId="30" applyNumberFormat="1" applyFont="1" applyFill="1" applyBorder="1" applyAlignment="1" applyProtection="0">
      <alignment horizontal="center" vertical="bottom" wrapText="1"/>
    </xf>
    <xf numFmtId="0" fontId="0" fillId="17" borderId="31" applyNumberFormat="1" applyFont="1" applyFill="1" applyBorder="1" applyAlignment="1" applyProtection="0">
      <alignment vertical="bottom" wrapText="1"/>
    </xf>
    <xf numFmtId="0" fontId="0" fillId="5" borderId="31" applyNumberFormat="0" applyFont="1" applyFill="1" applyBorder="1" applyAlignment="1" applyProtection="0">
      <alignment vertical="bottom" wrapText="1"/>
    </xf>
    <xf numFmtId="0" fontId="42" fillId="22" borderId="30" applyNumberFormat="1" applyFont="1" applyFill="1" applyBorder="1" applyAlignment="1" applyProtection="0">
      <alignment horizontal="center" vertical="bottom" wrapText="1"/>
    </xf>
    <xf numFmtId="0" fontId="0" fillId="5" borderId="73" applyNumberFormat="0" applyFont="1" applyFill="1" applyBorder="1" applyAlignment="1" applyProtection="0">
      <alignment horizontal="center" vertical="bottom" wrapText="1"/>
    </xf>
    <xf numFmtId="49" fontId="34" fillId="5" borderId="34" applyNumberFormat="1" applyFont="1" applyFill="1" applyBorder="1" applyAlignment="1" applyProtection="0">
      <alignment horizontal="center" vertical="center" wrapText="1"/>
    </xf>
    <xf numFmtId="0" fontId="34" fillId="5" borderId="34" applyNumberFormat="0" applyFont="1" applyFill="1" applyBorder="1" applyAlignment="1" applyProtection="0">
      <alignment horizontal="center" vertical="center" wrapText="1"/>
    </xf>
    <xf numFmtId="0" fontId="8" fillId="5" borderId="34" applyNumberFormat="0" applyFont="1" applyFill="1" applyBorder="1" applyAlignment="1" applyProtection="0">
      <alignment horizontal="center" vertical="bottom" wrapText="1"/>
    </xf>
    <xf numFmtId="49" fontId="35" fillId="5" borderId="34" applyNumberFormat="1" applyFont="1" applyFill="1" applyBorder="1" applyAlignment="1" applyProtection="0">
      <alignment horizontal="justify" vertical="center" wrapText="1"/>
    </xf>
    <xf numFmtId="0" fontId="7" fillId="28" borderId="73" applyNumberFormat="0" applyFont="1" applyFill="1" applyBorder="1" applyAlignment="1" applyProtection="0">
      <alignment vertical="bottom"/>
    </xf>
    <xf numFmtId="0" fontId="47" fillId="29" borderId="34" applyNumberFormat="1" applyFont="1" applyFill="1" applyBorder="1" applyAlignment="1" applyProtection="0">
      <alignment horizontal="center" vertical="bottom"/>
    </xf>
    <xf numFmtId="0" fontId="7" fillId="28" borderId="34" applyNumberFormat="0" applyFont="1" applyFill="1" applyBorder="1" applyAlignment="1" applyProtection="0">
      <alignment vertical="bottom"/>
    </xf>
    <xf numFmtId="0" fontId="7" fillId="28" borderId="9" applyNumberFormat="0" applyFont="1" applyFill="1" applyBorder="1" applyAlignment="1" applyProtection="0">
      <alignment vertical="bottom"/>
    </xf>
    <xf numFmtId="0" fontId="8" fillId="5" borderId="34" applyNumberFormat="0" applyFont="1" applyFill="1" applyBorder="1" applyAlignment="1" applyProtection="0">
      <alignment horizontal="center" vertical="bottom"/>
    </xf>
    <xf numFmtId="0" fontId="47" fillId="29" borderId="9" applyNumberFormat="1" applyFont="1" applyFill="1" applyBorder="1" applyAlignment="1" applyProtection="0">
      <alignment horizontal="center" vertical="bottom"/>
    </xf>
    <xf numFmtId="0" fontId="15" fillId="5" borderId="9" applyNumberFormat="0" applyFont="1" applyFill="1" applyBorder="1" applyAlignment="1" applyProtection="0">
      <alignment horizontal="justify" vertical="center"/>
    </xf>
    <xf numFmtId="0" fontId="34" fillId="5" borderId="65" applyNumberFormat="0" applyFont="1" applyFill="1" applyBorder="1" applyAlignment="1" applyProtection="0">
      <alignment horizontal="center" vertical="center"/>
    </xf>
    <xf numFmtId="49" fontId="47" fillId="28" borderId="73" applyNumberFormat="1" applyFont="1" applyFill="1" applyBorder="1" applyAlignment="1" applyProtection="0">
      <alignment horizontal="center" vertical="center"/>
    </xf>
    <xf numFmtId="0" fontId="47" fillId="28" borderId="34" applyNumberFormat="0" applyFont="1" applyFill="1" applyBorder="1" applyAlignment="1" applyProtection="0">
      <alignment horizontal="center" vertical="center"/>
    </xf>
    <xf numFmtId="0" fontId="32" fillId="28" borderId="34" applyNumberFormat="0" applyFont="1" applyFill="1" applyBorder="1" applyAlignment="1" applyProtection="0">
      <alignment horizontal="center" vertical="bottom"/>
    </xf>
    <xf numFmtId="49" fontId="15" fillId="5" borderId="9" applyNumberFormat="1" applyFont="1" applyFill="1" applyBorder="1" applyAlignment="1" applyProtection="0">
      <alignment horizontal="justify" vertical="center"/>
    </xf>
    <xf numFmtId="0" fontId="32" fillId="29" borderId="73" applyNumberFormat="0" applyFont="1" applyFill="1" applyBorder="1" applyAlignment="1" applyProtection="0">
      <alignment horizontal="center" vertical="bottom"/>
    </xf>
    <xf numFmtId="49" fontId="46" fillId="29" borderId="34" applyNumberFormat="1" applyFont="1" applyFill="1" applyBorder="1" applyAlignment="1" applyProtection="0">
      <alignment horizontal="center" vertical="center"/>
    </xf>
    <xf numFmtId="0" fontId="32" fillId="29" borderId="34" applyNumberFormat="0" applyFont="1" applyFill="1" applyBorder="1" applyAlignment="1" applyProtection="0">
      <alignment horizontal="center" vertical="bottom"/>
    </xf>
    <xf numFmtId="0" fontId="32" fillId="29" borderId="9" applyNumberFormat="0" applyFont="1" applyFill="1" applyBorder="1" applyAlignment="1" applyProtection="0">
      <alignment horizontal="center" vertical="bottom"/>
    </xf>
    <xf numFmtId="0" fontId="34" fillId="5" borderId="69" applyNumberFormat="1" applyFont="1" applyFill="1" applyBorder="1" applyAlignment="1" applyProtection="0">
      <alignment horizontal="center" vertical="center" wrapText="1"/>
    </xf>
    <xf numFmtId="49" fontId="46" fillId="28" borderId="11" applyNumberFormat="1" applyFont="1" applyFill="1" applyBorder="1" applyAlignment="1" applyProtection="0">
      <alignment horizontal="center" vertical="center"/>
    </xf>
    <xf numFmtId="0" fontId="46" fillId="28" borderId="9" applyNumberFormat="0" applyFont="1" applyFill="1" applyBorder="1" applyAlignment="1" applyProtection="0">
      <alignment horizontal="center" vertical="center"/>
    </xf>
    <xf numFmtId="0" fontId="44" fillId="28" borderId="34" applyNumberFormat="0" applyFont="1" applyFill="1" applyBorder="1" applyAlignment="1" applyProtection="0">
      <alignment horizontal="center" vertical="bottom"/>
    </xf>
    <xf numFmtId="49" fontId="27" fillId="28" borderId="73" applyNumberFormat="1" applyFont="1" applyFill="1" applyBorder="1" applyAlignment="1" applyProtection="0">
      <alignment horizontal="center" vertical="bottom"/>
    </xf>
    <xf numFmtId="0" fontId="0" fillId="28" borderId="34" applyNumberFormat="0" applyFont="1" applyFill="1" applyBorder="1" applyAlignment="1" applyProtection="0">
      <alignment horizontal="center" vertical="bottom"/>
    </xf>
    <xf numFmtId="0" fontId="34" fillId="5" borderId="74" applyNumberFormat="0" applyFont="1" applyFill="1" applyBorder="1" applyAlignment="1" applyProtection="0">
      <alignment horizontal="center" vertical="center" wrapText="1"/>
    </xf>
    <xf numFmtId="0" fontId="34" fillId="5" borderId="75" applyNumberFormat="0" applyFont="1" applyFill="1" applyBorder="1" applyAlignment="1" applyProtection="0">
      <alignment horizontal="center" vertical="center" wrapText="1"/>
    </xf>
    <xf numFmtId="0" fontId="34" fillId="5" borderId="75" applyNumberFormat="0" applyFont="1" applyFill="1" applyBorder="1" applyAlignment="1" applyProtection="0">
      <alignment horizontal="justify" vertical="center" wrapText="1"/>
    </xf>
    <xf numFmtId="0" fontId="34" fillId="5" borderId="31" applyNumberFormat="0" applyFont="1" applyFill="1" applyBorder="1" applyAlignment="1" applyProtection="0">
      <alignment horizontal="justify" vertical="center" wrapText="1"/>
    </xf>
    <xf numFmtId="0" fontId="34" fillId="5" borderId="24" applyNumberFormat="0" applyFont="1" applyFill="1" applyBorder="1" applyAlignment="1" applyProtection="0">
      <alignment horizontal="justify" vertical="center" wrapText="1"/>
    </xf>
    <xf numFmtId="0" fontId="34" fillId="5" borderId="25" applyNumberFormat="0" applyFont="1" applyFill="1" applyBorder="1" applyAlignment="1" applyProtection="0">
      <alignment horizontal="justify" vertical="center" wrapText="1"/>
    </xf>
    <xf numFmtId="49" fontId="15" fillId="5" borderId="65" applyNumberFormat="1" applyFont="1" applyFill="1" applyBorder="1" applyAlignment="1" applyProtection="0">
      <alignment horizontal="justify" vertical="center"/>
    </xf>
    <xf numFmtId="0" fontId="32" fillId="28" borderId="73" applyNumberFormat="0" applyFont="1" applyFill="1" applyBorder="1" applyAlignment="1" applyProtection="0">
      <alignment horizontal="center" vertical="bottom"/>
    </xf>
    <xf numFmtId="0" fontId="34" fillId="5" borderId="72" applyNumberFormat="1" applyFont="1" applyFill="1" applyBorder="1" applyAlignment="1" applyProtection="0">
      <alignment horizontal="center" vertical="center" wrapText="1"/>
    </xf>
    <xf numFmtId="0" fontId="35" fillId="5" borderId="9" applyNumberFormat="0" applyFont="1" applyFill="1" applyBorder="1" applyAlignment="1" applyProtection="0">
      <alignment horizontal="justify" vertical="center"/>
    </xf>
    <xf numFmtId="49" fontId="46" fillId="28" borderId="73" applyNumberFormat="1" applyFont="1" applyFill="1" applyBorder="1" applyAlignment="1" applyProtection="0">
      <alignment horizontal="center" vertical="center"/>
    </xf>
    <xf numFmtId="0" fontId="46" fillId="28" borderId="34" applyNumberFormat="0" applyFont="1" applyFill="1" applyBorder="1" applyAlignment="1" applyProtection="0">
      <alignment horizontal="center" vertical="center"/>
    </xf>
    <xf numFmtId="49" fontId="34" fillId="5" borderId="76" applyNumberFormat="1" applyFont="1" applyFill="1" applyBorder="1" applyAlignment="1" applyProtection="0">
      <alignment horizontal="center" vertical="center" wrapText="1"/>
    </xf>
    <xf numFmtId="49" fontId="34" fillId="5" borderId="77" applyNumberFormat="1" applyFont="1" applyFill="1" applyBorder="1" applyAlignment="1" applyProtection="0">
      <alignment horizontal="center" vertical="center" wrapText="1"/>
    </xf>
    <xf numFmtId="0" fontId="34" fillId="5" borderId="77" applyNumberFormat="1" applyFont="1" applyFill="1" applyBorder="1" applyAlignment="1" applyProtection="0">
      <alignment horizontal="center" vertical="center" wrapText="1"/>
    </xf>
    <xf numFmtId="49" fontId="34" fillId="5" borderId="78" applyNumberFormat="1" applyFont="1" applyFill="1" applyBorder="1" applyAlignment="1" applyProtection="0">
      <alignment horizontal="center" vertical="center" wrapText="1"/>
    </xf>
    <xf numFmtId="49" fontId="30" fillId="5" borderId="9" applyNumberFormat="1" applyFont="1" applyFill="1" applyBorder="1" applyAlignment="1" applyProtection="0">
      <alignment horizontal="justify" vertical="center"/>
    </xf>
    <xf numFmtId="49" fontId="30" fillId="5" borderId="16" applyNumberFormat="1" applyFont="1" applyFill="1" applyBorder="1" applyAlignment="1" applyProtection="0">
      <alignment horizontal="center" vertical="center" wrapText="1"/>
    </xf>
    <xf numFmtId="49" fontId="34" fillId="5" borderId="18" applyNumberFormat="1" applyFont="1" applyFill="1" applyBorder="1" applyAlignment="1" applyProtection="0">
      <alignment horizontal="center" vertical="center" wrapText="1"/>
    </xf>
    <xf numFmtId="0" fontId="34" fillId="5" borderId="18" applyNumberFormat="1" applyFont="1" applyFill="1" applyBorder="1" applyAlignment="1" applyProtection="0">
      <alignment horizontal="center" vertical="center" wrapText="1"/>
    </xf>
    <xf numFmtId="49" fontId="34" fillId="5" borderId="17" applyNumberFormat="1" applyFont="1" applyFill="1" applyBorder="1" applyAlignment="1" applyProtection="0">
      <alignment horizontal="center" vertical="center" wrapText="1"/>
    </xf>
    <xf numFmtId="49" fontId="30" fillId="5" borderId="79" applyNumberFormat="1" applyFont="1" applyFill="1" applyBorder="1" applyAlignment="1" applyProtection="0">
      <alignment horizontal="center" vertical="center" wrapText="1"/>
    </xf>
    <xf numFmtId="49" fontId="34" fillId="5" borderId="80" applyNumberFormat="1" applyFont="1" applyFill="1" applyBorder="1" applyAlignment="1" applyProtection="0">
      <alignment horizontal="center" vertical="center" wrapText="1"/>
    </xf>
    <xf numFmtId="0" fontId="34" fillId="5" borderId="80" applyNumberFormat="1" applyFont="1" applyFill="1" applyBorder="1" applyAlignment="1" applyProtection="0">
      <alignment horizontal="center" vertical="center" wrapText="1"/>
    </xf>
    <xf numFmtId="49" fontId="34" fillId="5" borderId="81" applyNumberFormat="1" applyFont="1" applyFill="1" applyBorder="1" applyAlignment="1" applyProtection="0">
      <alignment horizontal="center" vertical="center" wrapText="1"/>
    </xf>
    <xf numFmtId="49" fontId="27" fillId="30" borderId="11" applyNumberFormat="1" applyFont="1" applyFill="1" applyBorder="1" applyAlignment="1" applyProtection="0">
      <alignment horizontal="center" vertical="bottom"/>
    </xf>
    <xf numFmtId="0" fontId="0" fillId="30" borderId="9" applyNumberFormat="0" applyFont="1" applyFill="1" applyBorder="1" applyAlignment="1" applyProtection="0">
      <alignment horizontal="center" vertical="bottom"/>
    </xf>
    <xf numFmtId="0" fontId="32" fillId="30" borderId="11" applyNumberFormat="0" applyFont="1" applyFill="1" applyBorder="1" applyAlignment="1" applyProtection="0">
      <alignment horizontal="center" vertical="bottom"/>
    </xf>
    <xf numFmtId="49" fontId="46" fillId="30" borderId="9" applyNumberFormat="1" applyFont="1" applyFill="1" applyBorder="1" applyAlignment="1" applyProtection="0">
      <alignment horizontal="center" vertical="center"/>
    </xf>
    <xf numFmtId="0" fontId="47" fillId="30" borderId="9" applyNumberFormat="1" applyFont="1" applyFill="1" applyBorder="1" applyAlignment="1" applyProtection="0">
      <alignment horizontal="center" vertical="bottom"/>
    </xf>
    <xf numFmtId="0" fontId="49" fillId="30" borderId="9" applyNumberFormat="0" applyFont="1" applyFill="1" applyBorder="1" applyAlignment="1" applyProtection="0">
      <alignment horizontal="center" vertical="bottom"/>
    </xf>
    <xf numFmtId="0" fontId="7" fillId="30" borderId="73" applyNumberFormat="0" applyFont="1" applyFill="1" applyBorder="1" applyAlignment="1" applyProtection="0">
      <alignment vertical="bottom"/>
    </xf>
    <xf numFmtId="49" fontId="46" fillId="30" borderId="34" applyNumberFormat="1" applyFont="1" applyFill="1" applyBorder="1" applyAlignment="1" applyProtection="0">
      <alignment horizontal="center" vertical="center"/>
    </xf>
    <xf numFmtId="0" fontId="47" fillId="30" borderId="34" applyNumberFormat="1" applyFont="1" applyFill="1" applyBorder="1" applyAlignment="1" applyProtection="0">
      <alignment horizontal="center" vertical="bottom"/>
    </xf>
    <xf numFmtId="0" fontId="47" fillId="31" borderId="34" applyNumberFormat="1" applyFont="1" applyFill="1" applyBorder="1" applyAlignment="1" applyProtection="0">
      <alignment horizontal="center" vertical="bottom"/>
    </xf>
    <xf numFmtId="0" fontId="0" fillId="30" borderId="34" applyNumberFormat="0" applyFont="1" applyFill="1" applyBorder="1" applyAlignment="1" applyProtection="0">
      <alignment vertical="bottom"/>
    </xf>
    <xf numFmtId="0" fontId="0" fillId="30" borderId="9" applyNumberFormat="0" applyFont="1" applyFill="1" applyBorder="1" applyAlignment="1" applyProtection="0">
      <alignment vertical="bottom"/>
    </xf>
    <xf numFmtId="0" fontId="35" fillId="5" borderId="34" applyNumberFormat="0" applyFont="1" applyFill="1" applyBorder="1" applyAlignment="1" applyProtection="0">
      <alignment horizontal="justify" vertical="center"/>
    </xf>
    <xf numFmtId="49" fontId="17" fillId="30" borderId="73" applyNumberFormat="1" applyFont="1" applyFill="1" applyBorder="1" applyAlignment="1" applyProtection="0">
      <alignment horizontal="center" vertical="center"/>
    </xf>
    <xf numFmtId="0" fontId="17" fillId="30" borderId="34" applyNumberFormat="0" applyFont="1" applyFill="1" applyBorder="1" applyAlignment="1" applyProtection="0">
      <alignment horizontal="center" vertical="center"/>
    </xf>
    <xf numFmtId="0" fontId="47" fillId="30" borderId="34" applyNumberFormat="1" applyFont="1" applyFill="1" applyBorder="1" applyAlignment="1" applyProtection="0">
      <alignment horizontal="center" vertical="center"/>
    </xf>
    <xf numFmtId="0" fontId="47" fillId="31" borderId="34" applyNumberFormat="1" applyFont="1" applyFill="1" applyBorder="1" applyAlignment="1" applyProtection="0">
      <alignment horizontal="center" vertical="center"/>
    </xf>
    <xf numFmtId="0" fontId="7" fillId="30" borderId="34" applyNumberFormat="0" applyFont="1" applyFill="1" applyBorder="1" applyAlignment="1" applyProtection="0">
      <alignment vertical="bottom"/>
    </xf>
    <xf numFmtId="0" fontId="7" fillId="30" borderId="9" applyNumberFormat="0" applyFont="1" applyFill="1" applyBorder="1" applyAlignment="1" applyProtection="0">
      <alignment vertical="bottom"/>
    </xf>
    <xf numFmtId="0" fontId="47" fillId="31" borderId="9" applyNumberFormat="1" applyFont="1" applyFill="1" applyBorder="1" applyAlignment="1" applyProtection="0">
      <alignment horizontal="center" vertical="bottom"/>
    </xf>
    <xf numFmtId="0" fontId="32" fillId="30" borderId="9" applyNumberFormat="0" applyFont="1" applyFill="1" applyBorder="1" applyAlignment="1" applyProtection="0">
      <alignment horizontal="center" vertical="bottom"/>
    </xf>
    <xf numFmtId="0" fontId="43" fillId="5" borderId="9" applyNumberFormat="0" applyFont="1" applyFill="1" applyBorder="1" applyAlignment="1" applyProtection="0">
      <alignment horizontal="justify" vertical="center"/>
    </xf>
    <xf numFmtId="0" fontId="32" fillId="30" borderId="73" applyNumberFormat="0" applyFont="1" applyFill="1" applyBorder="1" applyAlignment="1" applyProtection="0">
      <alignment horizontal="center" vertical="bottom"/>
    </xf>
    <xf numFmtId="0" fontId="32" fillId="30" borderId="34" applyNumberFormat="0" applyFont="1" applyFill="1" applyBorder="1" applyAlignment="1" applyProtection="0">
      <alignment horizontal="center" vertical="bottom"/>
    </xf>
    <xf numFmtId="49" fontId="47" fillId="30" borderId="73" applyNumberFormat="1" applyFont="1" applyFill="1" applyBorder="1" applyAlignment="1" applyProtection="0">
      <alignment horizontal="center" vertical="center"/>
    </xf>
    <xf numFmtId="0" fontId="47" fillId="30" borderId="34" applyNumberFormat="0" applyFont="1" applyFill="1" applyBorder="1" applyAlignment="1" applyProtection="0">
      <alignment horizontal="center" vertical="center"/>
    </xf>
    <xf numFmtId="0" fontId="44" fillId="30" borderId="9" applyNumberFormat="0" applyFont="1" applyFill="1" applyBorder="1" applyAlignment="1" applyProtection="0">
      <alignment horizontal="center" vertical="bottom"/>
    </xf>
    <xf numFmtId="49" fontId="46" fillId="30" borderId="73" applyNumberFormat="1" applyFont="1" applyFill="1" applyBorder="1" applyAlignment="1" applyProtection="0">
      <alignment horizontal="center" vertical="center"/>
    </xf>
    <xf numFmtId="0" fontId="46" fillId="30" borderId="34" applyNumberFormat="0" applyFont="1" applyFill="1" applyBorder="1" applyAlignment="1" applyProtection="0">
      <alignment horizontal="center" vertical="center"/>
    </xf>
    <xf numFmtId="0" fontId="34" fillId="5" borderId="78" applyNumberFormat="1" applyFont="1" applyFill="1" applyBorder="1" applyAlignment="1" applyProtection="0">
      <alignment horizontal="center" vertical="center" wrapText="1"/>
    </xf>
    <xf numFmtId="49" fontId="27" fillId="7" borderId="11" applyNumberFormat="1" applyFont="1" applyFill="1" applyBorder="1" applyAlignment="1" applyProtection="0">
      <alignment horizontal="center" vertical="bottom"/>
    </xf>
    <xf numFmtId="0" fontId="47" fillId="10" borderId="9" applyNumberFormat="1" applyFont="1" applyFill="1" applyBorder="1" applyAlignment="1" applyProtection="0">
      <alignment horizontal="center" vertical="bottom"/>
    </xf>
    <xf numFmtId="0" fontId="32" fillId="10" borderId="9" applyNumberFormat="1" applyFont="1" applyFill="1" applyBorder="1" applyAlignment="1" applyProtection="0">
      <alignment horizontal="center" vertical="bottom"/>
    </xf>
    <xf numFmtId="49" fontId="19" fillId="5" borderId="9" applyNumberFormat="1" applyFont="1" applyFill="1" applyBorder="1" applyAlignment="1" applyProtection="0">
      <alignment vertical="center"/>
    </xf>
    <xf numFmtId="0" fontId="19" fillId="5" borderId="9" applyNumberFormat="0" applyFont="1" applyFill="1" applyBorder="1" applyAlignment="1" applyProtection="0">
      <alignment vertical="center"/>
    </xf>
    <xf numFmtId="49" fontId="19" fillId="5" borderId="9" applyNumberFormat="1" applyFont="1" applyFill="1" applyBorder="1" applyAlignment="1" applyProtection="0">
      <alignment horizontal="center" vertical="center" wrapText="1"/>
    </xf>
    <xf numFmtId="49" fontId="50" fillId="5" borderId="9" applyNumberFormat="1" applyFont="1" applyFill="1" applyBorder="1" applyAlignment="1" applyProtection="0">
      <alignment horizontal="justify" vertical="center"/>
    </xf>
    <xf numFmtId="49" fontId="32" fillId="10" borderId="9" applyNumberFormat="1" applyFont="1" applyFill="1" applyBorder="1" applyAlignment="1" applyProtection="0">
      <alignment horizontal="center" vertical="bottom"/>
    </xf>
    <xf numFmtId="0" fontId="19" fillId="5" borderId="65" applyNumberFormat="0" applyFont="1" applyFill="1" applyBorder="1" applyAlignment="1" applyProtection="0">
      <alignment horizontal="center" vertical="center" wrapText="1"/>
    </xf>
    <xf numFmtId="0" fontId="0" fillId="15" borderId="9" applyNumberFormat="0" applyFont="1" applyFill="1" applyBorder="1" applyAlignment="1" applyProtection="0">
      <alignment vertical="bottom"/>
    </xf>
    <xf numFmtId="0" fontId="47" fillId="10" borderId="34" applyNumberFormat="0" applyFont="1" applyFill="1" applyBorder="1" applyAlignment="1" applyProtection="0">
      <alignment horizontal="center" vertical="bottom"/>
    </xf>
    <xf numFmtId="49" fontId="34" fillId="5" borderId="11" applyNumberFormat="1" applyFont="1" applyFill="1" applyBorder="1" applyAlignment="1" applyProtection="0">
      <alignment horizontal="center" vertical="center" wrapText="1"/>
    </xf>
    <xf numFmtId="0" fontId="50" fillId="5" borderId="9" applyNumberFormat="0" applyFont="1" applyFill="1" applyBorder="1" applyAlignment="1" applyProtection="0">
      <alignment horizontal="justify" vertical="center"/>
    </xf>
    <xf numFmtId="49" fontId="39" fillId="5" borderId="70" applyNumberFormat="1" applyFont="1" applyFill="1" applyBorder="1" applyAlignment="1" applyProtection="0">
      <alignment horizontal="center" vertical="center" wrapText="1"/>
    </xf>
    <xf numFmtId="49" fontId="53" fillId="5" borderId="9" applyNumberFormat="1" applyFont="1" applyFill="1" applyBorder="1" applyAlignment="1" applyProtection="0">
      <alignment horizontal="justify" vertical="center"/>
    </xf>
    <xf numFmtId="0" fontId="19" fillId="5" borderId="9" applyNumberFormat="0" applyFont="1" applyFill="1" applyBorder="1" applyAlignment="1" applyProtection="0">
      <alignment horizontal="center" vertical="center"/>
    </xf>
    <xf numFmtId="0" fontId="19" fillId="5" borderId="65" applyNumberFormat="0" applyFont="1" applyFill="1" applyBorder="1" applyAlignment="1" applyProtection="0">
      <alignment horizontal="center" vertical="center"/>
    </xf>
    <xf numFmtId="0" fontId="47" fillId="28" borderId="34" applyNumberFormat="0" applyFont="1" applyFill="1" applyBorder="1" applyAlignment="1" applyProtection="0">
      <alignment horizontal="center" vertical="bottom"/>
    </xf>
    <xf numFmtId="0" fontId="32" fillId="28" borderId="9" applyNumberFormat="1" applyFont="1" applyFill="1" applyBorder="1" applyAlignment="1" applyProtection="0">
      <alignment horizontal="center" vertical="bottom"/>
    </xf>
    <xf numFmtId="49" fontId="32" fillId="28" borderId="9" applyNumberFormat="1" applyFont="1" applyFill="1" applyBorder="1" applyAlignment="1" applyProtection="0">
      <alignment horizontal="center" vertical="bottom"/>
    </xf>
    <xf numFmtId="0" fontId="53" fillId="5" borderId="9" applyNumberFormat="0" applyFont="1" applyFill="1" applyBorder="1" applyAlignment="1" applyProtection="0">
      <alignment horizontal="justify" vertical="center"/>
    </xf>
    <xf numFmtId="0" fontId="49" fillId="9" borderId="73" applyNumberFormat="0" applyFont="1" applyFill="1" applyBorder="1" applyAlignment="1" applyProtection="0">
      <alignment horizontal="center" vertical="bottom"/>
    </xf>
    <xf numFmtId="49" fontId="33" fillId="9" borderId="34" applyNumberFormat="1" applyFont="1" applyFill="1" applyBorder="1" applyAlignment="1" applyProtection="0">
      <alignment horizontal="center" vertical="center"/>
    </xf>
    <xf numFmtId="0" fontId="30" fillId="9" borderId="34" applyNumberFormat="1" applyFont="1" applyFill="1" applyBorder="1" applyAlignment="1" applyProtection="0">
      <alignment horizontal="center" vertical="bottom"/>
    </xf>
    <xf numFmtId="0" fontId="30" fillId="9" borderId="34" applyNumberFormat="0" applyFont="1" applyFill="1" applyBorder="1" applyAlignment="1" applyProtection="0">
      <alignment horizontal="center" vertical="bottom"/>
    </xf>
    <xf numFmtId="0" fontId="49" fillId="9" borderId="34" applyNumberFormat="0" applyFont="1" applyFill="1" applyBorder="1" applyAlignment="1" applyProtection="0">
      <alignment horizontal="center" vertical="bottom"/>
    </xf>
    <xf numFmtId="0" fontId="49" fillId="9" borderId="9" applyNumberFormat="0" applyFont="1" applyFill="1" applyBorder="1" applyAlignment="1" applyProtection="0">
      <alignment horizontal="center" vertical="bottom"/>
    </xf>
    <xf numFmtId="0" fontId="49" fillId="9" borderId="9" applyNumberFormat="1" applyFont="1" applyFill="1" applyBorder="1" applyAlignment="1" applyProtection="0">
      <alignment horizontal="center" vertical="bottom"/>
    </xf>
    <xf numFmtId="49" fontId="49" fillId="9" borderId="9"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54" fillId="6" borderId="60" applyNumberFormat="1" applyFont="1" applyFill="1" applyBorder="1" applyAlignment="1" applyProtection="0">
      <alignment vertical="bottom" wrapText="1"/>
    </xf>
    <xf numFmtId="0" fontId="0" fillId="5" borderId="50" applyNumberFormat="0" applyFont="1" applyFill="1" applyBorder="1" applyAlignment="1" applyProtection="0">
      <alignment vertical="bottom"/>
    </xf>
    <xf numFmtId="0" fontId="0" fillId="5" borderId="51" applyNumberFormat="0" applyFont="1" applyFill="1" applyBorder="1" applyAlignment="1" applyProtection="0">
      <alignment vertical="bottom"/>
    </xf>
    <xf numFmtId="0" fontId="18" fillId="5" borderId="27" applyNumberFormat="0" applyFont="1" applyFill="1" applyBorder="1" applyAlignment="1" applyProtection="0">
      <alignment vertical="center" wrapText="1"/>
    </xf>
    <xf numFmtId="0" fontId="18" fillId="5" borderId="26" applyNumberFormat="0" applyFont="1" applyFill="1" applyBorder="1" applyAlignment="1" applyProtection="0">
      <alignment vertical="center" wrapText="1"/>
    </xf>
    <xf numFmtId="0" fontId="55" fillId="5" borderId="9" applyNumberFormat="0" applyFont="1" applyFill="1" applyBorder="1" applyAlignment="1" applyProtection="0">
      <alignment vertical="bottom"/>
    </xf>
    <xf numFmtId="49" fontId="56" fillId="32" borderId="28" applyNumberFormat="1" applyFont="1" applyFill="1" applyBorder="1" applyAlignment="1" applyProtection="0">
      <alignment vertical="center" wrapText="1"/>
    </xf>
    <xf numFmtId="0" fontId="18" fillId="5" borderId="28" applyNumberFormat="0" applyFont="1" applyFill="1" applyBorder="1" applyAlignment="1" applyProtection="0">
      <alignment vertical="center" wrapText="1"/>
    </xf>
    <xf numFmtId="49" fontId="27" fillId="7" borderId="9" applyNumberFormat="1" applyFont="1" applyFill="1" applyBorder="1" applyAlignment="1" applyProtection="0">
      <alignment horizontal="center" vertical="center"/>
    </xf>
    <xf numFmtId="0" fontId="27" fillId="7" borderId="9" applyNumberFormat="0" applyFont="1" applyFill="1" applyBorder="1" applyAlignment="1" applyProtection="0">
      <alignment horizontal="center" vertical="center"/>
    </xf>
    <xf numFmtId="0" fontId="0" fillId="5" borderId="82" applyNumberFormat="0" applyFont="1" applyFill="1" applyBorder="1" applyAlignment="1" applyProtection="0">
      <alignment vertical="bottom"/>
    </xf>
    <xf numFmtId="0" fontId="0" fillId="5" borderId="83" applyNumberFormat="0" applyFont="1" applyFill="1" applyBorder="1" applyAlignment="1" applyProtection="0">
      <alignment vertical="bottom"/>
    </xf>
    <xf numFmtId="49" fontId="21" fillId="7" borderId="9" applyNumberFormat="1" applyFont="1" applyFill="1" applyBorder="1" applyAlignment="1" applyProtection="0">
      <alignment horizontal="center" vertical="bottom"/>
    </xf>
    <xf numFmtId="0" fontId="21" fillId="7" borderId="9" applyNumberFormat="0" applyFont="1" applyFill="1" applyBorder="1" applyAlignment="1" applyProtection="0">
      <alignment horizontal="center" vertical="bottom"/>
    </xf>
    <xf numFmtId="49" fontId="12" fillId="7" borderId="9" applyNumberFormat="1" applyFont="1" applyFill="1" applyBorder="1" applyAlignment="1" applyProtection="0">
      <alignment horizontal="center" vertical="bottom"/>
    </xf>
    <xf numFmtId="0" fontId="12" fillId="7" borderId="9" applyNumberFormat="0" applyFont="1" applyFill="1" applyBorder="1" applyAlignment="1" applyProtection="0">
      <alignment horizontal="center" vertical="bottom"/>
    </xf>
    <xf numFmtId="49" fontId="9" fillId="9" borderId="9" applyNumberFormat="1" applyFont="1" applyFill="1" applyBorder="1" applyAlignment="1" applyProtection="0">
      <alignment vertical="bottom"/>
    </xf>
    <xf numFmtId="0" fontId="0" fillId="9" borderId="9" applyNumberFormat="0" applyFont="1" applyFill="1" applyBorder="1" applyAlignment="1" applyProtection="0">
      <alignment vertical="bottom"/>
    </xf>
    <xf numFmtId="0" fontId="0" fillId="5" borderId="48" applyNumberFormat="0" applyFont="1" applyFill="1" applyBorder="1" applyAlignment="1" applyProtection="0">
      <alignment vertical="bottom"/>
    </xf>
    <xf numFmtId="49" fontId="56" fillId="12" borderId="27" applyNumberFormat="1" applyFont="1" applyFill="1" applyBorder="1" applyAlignment="1" applyProtection="0">
      <alignment vertical="center" wrapText="1"/>
    </xf>
    <xf numFmtId="0" fontId="56" fillId="12" borderId="83" applyNumberFormat="0" applyFont="1" applyFill="1" applyBorder="1" applyAlignment="1" applyProtection="0">
      <alignment vertical="center" wrapText="1"/>
    </xf>
    <xf numFmtId="0" fontId="56" fillId="12" borderId="26" applyNumberFormat="0" applyFont="1" applyFill="1" applyBorder="1" applyAlignment="1" applyProtection="0">
      <alignment vertical="center" wrapText="1"/>
    </xf>
    <xf numFmtId="0" fontId="18" fillId="5" borderId="83" applyNumberFormat="0" applyFont="1" applyFill="1" applyBorder="1" applyAlignment="1" applyProtection="0">
      <alignment vertical="center" wrapText="1"/>
    </xf>
    <xf numFmtId="0" fontId="18" fillId="5" borderId="45" applyNumberFormat="0" applyFont="1" applyFill="1" applyBorder="1" applyAlignment="1" applyProtection="0">
      <alignment vertical="center" wrapText="1"/>
    </xf>
    <xf numFmtId="49" fontId="16" fillId="20" borderId="9" applyNumberFormat="1" applyFont="1" applyFill="1" applyBorder="1" applyAlignment="1" applyProtection="0">
      <alignment horizontal="center" vertical="center" wrapText="1"/>
    </xf>
    <xf numFmtId="49" fontId="18" fillId="13" borderId="9" applyNumberFormat="1" applyFont="1" applyFill="1" applyBorder="1" applyAlignment="1" applyProtection="0">
      <alignment horizontal="center" vertical="center" wrapText="1"/>
    </xf>
    <xf numFmtId="0" fontId="7" fillId="20" borderId="9" applyNumberFormat="0" applyFont="1" applyFill="1" applyBorder="1" applyAlignment="1" applyProtection="0">
      <alignment horizontal="center" vertical="center" wrapText="1"/>
    </xf>
    <xf numFmtId="0" fontId="16" fillId="20" borderId="9" applyNumberFormat="0" applyFont="1" applyFill="1" applyBorder="1" applyAlignment="1" applyProtection="0">
      <alignment horizontal="center" vertical="center" wrapText="1"/>
    </xf>
    <xf numFmtId="49" fontId="9" fillId="13" borderId="9" applyNumberFormat="1" applyFont="1" applyFill="1" applyBorder="1" applyAlignment="1" applyProtection="0">
      <alignment horizontal="center" vertical="center" wrapText="1"/>
    </xf>
    <xf numFmtId="0" fontId="9" fillId="13" borderId="9" applyNumberFormat="0" applyFont="1" applyFill="1" applyBorder="1" applyAlignment="1" applyProtection="0">
      <alignment horizontal="center" vertical="center" wrapText="1"/>
    </xf>
    <xf numFmtId="49" fontId="56" fillId="32" borderId="84" applyNumberFormat="1" applyFont="1" applyFill="1" applyBorder="1" applyAlignment="1" applyProtection="0">
      <alignment horizontal="center" vertical="center" wrapText="1"/>
    </xf>
    <xf numFmtId="0" fontId="56" fillId="32" borderId="85" applyNumberFormat="0" applyFont="1" applyFill="1" applyBorder="1" applyAlignment="1" applyProtection="0">
      <alignment horizontal="center" vertical="center" wrapText="1"/>
    </xf>
    <xf numFmtId="49" fontId="56" fillId="32" borderId="86" applyNumberFormat="1" applyFont="1" applyFill="1" applyBorder="1" applyAlignment="1" applyProtection="0">
      <alignment horizontal="center" vertical="center" wrapText="1"/>
    </xf>
    <xf numFmtId="0" fontId="56" fillId="7" borderId="87" applyNumberFormat="0" applyFont="1" applyFill="1" applyBorder="1" applyAlignment="1" applyProtection="0">
      <alignment horizontal="center" vertical="center" wrapText="1"/>
    </xf>
    <xf numFmtId="0" fontId="56" fillId="7" borderId="88" applyNumberFormat="0" applyFont="1" applyFill="1" applyBorder="1" applyAlignment="1" applyProtection="0">
      <alignment horizontal="center" vertical="center" wrapText="1"/>
    </xf>
    <xf numFmtId="0" fontId="56" fillId="7" borderId="89" applyNumberFormat="0" applyFont="1" applyFill="1" applyBorder="1" applyAlignment="1" applyProtection="0">
      <alignment horizontal="center" vertical="center" wrapText="1"/>
    </xf>
    <xf numFmtId="0" fontId="56" fillId="7" borderId="90" applyNumberFormat="0" applyFont="1" applyFill="1" applyBorder="1" applyAlignment="1" applyProtection="0">
      <alignment horizontal="center" vertical="center" wrapText="1"/>
    </xf>
    <xf numFmtId="0" fontId="18" fillId="5" borderId="9" applyNumberFormat="0" applyFont="1" applyFill="1" applyBorder="1" applyAlignment="1" applyProtection="0">
      <alignment vertical="center" wrapText="1"/>
    </xf>
    <xf numFmtId="0" fontId="56" fillId="7" borderId="91" applyNumberFormat="0" applyFont="1" applyFill="1" applyBorder="1" applyAlignment="1" applyProtection="0">
      <alignment horizontal="center" vertical="center" wrapText="1"/>
    </xf>
    <xf numFmtId="49" fontId="9" fillId="13" borderId="9" applyNumberFormat="1" applyFont="1" applyFill="1" applyBorder="1" applyAlignment="1" applyProtection="0">
      <alignment vertical="bottom"/>
    </xf>
    <xf numFmtId="49" fontId="56" fillId="12" borderId="92" applyNumberFormat="1" applyFont="1" applyFill="1" applyBorder="1" applyAlignment="1" applyProtection="0">
      <alignment horizontal="center" vertical="center" wrapText="1"/>
    </xf>
    <xf numFmtId="0" fontId="56" fillId="12" borderId="93" applyNumberFormat="0" applyFont="1" applyFill="1" applyBorder="1" applyAlignment="1" applyProtection="0">
      <alignment horizontal="center" vertical="center" wrapText="1"/>
    </xf>
    <xf numFmtId="0" fontId="56" fillId="12" borderId="94" applyNumberFormat="0" applyFont="1" applyFill="1" applyBorder="1" applyAlignment="1" applyProtection="0">
      <alignment horizontal="center" vertical="center" wrapText="1"/>
    </xf>
    <xf numFmtId="49" fontId="12" fillId="12" borderId="9" applyNumberFormat="1" applyFont="1" applyFill="1" applyBorder="1" applyAlignment="1" applyProtection="0">
      <alignment horizontal="center" vertical="center" wrapText="1"/>
    </xf>
    <xf numFmtId="0" fontId="12" fillId="12" borderId="9" applyNumberFormat="0" applyFont="1" applyFill="1" applyBorder="1" applyAlignment="1" applyProtection="0">
      <alignment horizontal="center" vertical="center" wrapText="1"/>
    </xf>
    <xf numFmtId="0" fontId="18" fillId="5" borderId="27" applyNumberFormat="1" applyFont="1" applyFill="1" applyBorder="1" applyAlignment="1" applyProtection="0">
      <alignment horizontal="center" vertical="center" wrapText="1"/>
    </xf>
    <xf numFmtId="0" fontId="18" fillId="5" borderId="83" applyNumberFormat="0" applyFont="1" applyFill="1" applyBorder="1" applyAlignment="1" applyProtection="0">
      <alignment horizontal="center" vertical="center" wrapText="1"/>
    </xf>
    <xf numFmtId="0" fontId="18" fillId="5" borderId="26" applyNumberFormat="0" applyFont="1" applyFill="1" applyBorder="1" applyAlignment="1" applyProtection="0">
      <alignment horizontal="center" vertical="center" wrapText="1"/>
    </xf>
    <xf numFmtId="0" fontId="18" fillId="5" borderId="27" applyNumberFormat="0" applyFont="1" applyFill="1" applyBorder="1" applyAlignment="1" applyProtection="0">
      <alignment horizontal="center" vertical="center" wrapText="1"/>
    </xf>
    <xf numFmtId="0" fontId="18" fillId="5" borderId="17" applyNumberFormat="0" applyFont="1" applyFill="1" applyBorder="1" applyAlignment="1" applyProtection="0">
      <alignment vertical="center" wrapText="1"/>
    </xf>
    <xf numFmtId="49" fontId="57" fillId="20" borderId="9" applyNumberFormat="1" applyFont="1" applyFill="1" applyBorder="1" applyAlignment="1" applyProtection="0">
      <alignment horizontal="center" vertical="center" wrapText="1"/>
    </xf>
    <xf numFmtId="49" fontId="13" fillId="20" borderId="9" applyNumberFormat="1" applyFont="1" applyFill="1" applyBorder="1" applyAlignment="1" applyProtection="0">
      <alignment horizontal="center" vertical="center" wrapText="1"/>
    </xf>
    <xf numFmtId="49" fontId="56" fillId="12" borderId="27" applyNumberFormat="1" applyFont="1" applyFill="1" applyBorder="1" applyAlignment="1" applyProtection="0">
      <alignment horizontal="center" vertical="center" wrapText="1"/>
    </xf>
    <xf numFmtId="0" fontId="56" fillId="12" borderId="83" applyNumberFormat="0" applyFont="1" applyFill="1" applyBorder="1" applyAlignment="1" applyProtection="0">
      <alignment horizontal="center" vertical="center" wrapText="1"/>
    </xf>
    <xf numFmtId="0" fontId="56" fillId="12" borderId="26" applyNumberFormat="0" applyFont="1" applyFill="1" applyBorder="1" applyAlignment="1" applyProtection="0">
      <alignment horizontal="center" vertical="center" wrapText="1"/>
    </xf>
    <xf numFmtId="49" fontId="56" fillId="7" borderId="27" applyNumberFormat="1" applyFont="1" applyFill="1" applyBorder="1" applyAlignment="1" applyProtection="0">
      <alignment horizontal="center" vertical="center" wrapText="1"/>
    </xf>
    <xf numFmtId="0" fontId="56" fillId="7" borderId="26" applyNumberFormat="0" applyFont="1" applyFill="1" applyBorder="1" applyAlignment="1" applyProtection="0">
      <alignment horizontal="center" vertical="center" wrapText="1"/>
    </xf>
    <xf numFmtId="0" fontId="56" fillId="7" borderId="83" applyNumberFormat="0" applyFont="1" applyFill="1" applyBorder="1" applyAlignment="1" applyProtection="0">
      <alignment horizontal="center" vertical="center" wrapText="1"/>
    </xf>
    <xf numFmtId="49" fontId="12" fillId="20" borderId="9" applyNumberFormat="1" applyFont="1" applyFill="1" applyBorder="1" applyAlignment="1" applyProtection="0">
      <alignment horizontal="center" vertical="center" wrapText="1"/>
    </xf>
    <xf numFmtId="0" fontId="9" fillId="13" borderId="9" applyNumberFormat="1" applyFont="1" applyFill="1" applyBorder="1" applyAlignment="1" applyProtection="0">
      <alignment horizontal="center" vertical="center" wrapText="1"/>
    </xf>
    <xf numFmtId="49" fontId="56" fillId="12" borderId="49" applyNumberFormat="1" applyFont="1" applyFill="1" applyBorder="1" applyAlignment="1" applyProtection="0">
      <alignment vertical="center" wrapText="1"/>
    </xf>
    <xf numFmtId="0" fontId="56" fillId="12" borderId="49" applyNumberFormat="0" applyFont="1" applyFill="1" applyBorder="1" applyAlignment="1" applyProtection="0">
      <alignment vertical="center" wrapText="1"/>
    </xf>
    <xf numFmtId="0" fontId="56" fillId="12" borderId="44" applyNumberFormat="0" applyFont="1" applyFill="1" applyBorder="1" applyAlignment="1" applyProtection="0">
      <alignment vertical="center" wrapText="1"/>
    </xf>
    <xf numFmtId="0" fontId="18" fillId="5" borderId="40" applyNumberFormat="0" applyFont="1" applyFill="1" applyBorder="1" applyAlignment="1" applyProtection="0">
      <alignment vertical="center" wrapText="1"/>
    </xf>
    <xf numFmtId="49" fontId="56" fillId="12" borderId="52" applyNumberFormat="1" applyFont="1" applyFill="1" applyBorder="1" applyAlignment="1" applyProtection="0">
      <alignment vertical="center" wrapText="1"/>
    </xf>
    <xf numFmtId="0" fontId="18" fillId="5" borderId="48" applyNumberFormat="0" applyFont="1" applyFill="1" applyBorder="1" applyAlignment="1" applyProtection="0">
      <alignment vertical="center" wrapText="1"/>
    </xf>
    <xf numFmtId="0" fontId="18" fillId="5" borderId="11" applyNumberFormat="0" applyFont="1" applyFill="1" applyBorder="1" applyAlignment="1" applyProtection="0">
      <alignment vertical="center" wrapText="1"/>
    </xf>
    <xf numFmtId="49" fontId="56" fillId="12" borderId="9" applyNumberFormat="1" applyFont="1" applyFill="1" applyBorder="1" applyAlignment="1" applyProtection="0">
      <alignment vertical="center" wrapText="1"/>
    </xf>
    <xf numFmtId="0" fontId="56" fillId="12" borderId="9" applyNumberFormat="0" applyFont="1" applyFill="1" applyBorder="1" applyAlignment="1" applyProtection="0">
      <alignment vertical="center" wrapText="1"/>
    </xf>
    <xf numFmtId="0" fontId="56" fillId="12" borderId="48" applyNumberFormat="0" applyFont="1" applyFill="1" applyBorder="1" applyAlignment="1" applyProtection="0">
      <alignment vertical="center" wrapText="1"/>
    </xf>
    <xf numFmtId="49" fontId="56" fillId="12" borderId="11" applyNumberFormat="1" applyFont="1" applyFill="1" applyBorder="1" applyAlignment="1" applyProtection="0">
      <alignment vertical="center" wrapText="1"/>
    </xf>
    <xf numFmtId="0" fontId="12" fillId="20" borderId="9" applyNumberFormat="0" applyFont="1" applyFill="1" applyBorder="1" applyAlignment="1" applyProtection="0">
      <alignment horizontal="center" vertical="center" wrapText="1"/>
    </xf>
    <xf numFmtId="49" fontId="12" fillId="12" borderId="9" applyNumberFormat="1" applyFont="1" applyFill="1" applyBorder="1" applyAlignment="1" applyProtection="0">
      <alignment horizontal="center" vertical="center"/>
    </xf>
    <xf numFmtId="0" fontId="12" fillId="12" borderId="9" applyNumberFormat="0" applyFont="1" applyFill="1" applyBorder="1" applyAlignment="1" applyProtection="0">
      <alignment horizontal="center" vertical="center"/>
    </xf>
    <xf numFmtId="0" fontId="12" fillId="12" borderId="9" applyNumberFormat="1" applyFont="1" applyFill="1" applyBorder="1" applyAlignment="1" applyProtection="0">
      <alignment horizontal="center" vertical="center"/>
    </xf>
    <xf numFmtId="49" fontId="9" fillId="13" borderId="9" applyNumberFormat="1" applyFont="1" applyFill="1" applyBorder="1" applyAlignment="1" applyProtection="0">
      <alignment horizontal="center" vertical="center"/>
    </xf>
    <xf numFmtId="0" fontId="0" fillId="13" borderId="9" applyNumberFormat="0" applyFont="1" applyFill="1" applyBorder="1" applyAlignment="1" applyProtection="0">
      <alignment horizontal="center" vertical="center"/>
    </xf>
    <xf numFmtId="0" fontId="9" fillId="5" borderId="9" applyNumberFormat="0" applyFont="1" applyFill="1" applyBorder="1" applyAlignment="1" applyProtection="0">
      <alignment horizontal="center" vertical="center"/>
    </xf>
    <xf numFmtId="0" fontId="0" fillId="5" borderId="9" applyNumberFormat="0" applyFont="1" applyFill="1" applyBorder="1" applyAlignment="1" applyProtection="0">
      <alignment horizontal="center" vertical="center"/>
    </xf>
    <xf numFmtId="49" fontId="9" fillId="13" borderId="9" applyNumberFormat="1" applyFont="1" applyFill="1" applyBorder="1" applyAlignment="1" applyProtection="0">
      <alignment horizontal="justify" vertical="center"/>
    </xf>
    <xf numFmtId="0" fontId="59" fillId="5" borderId="48" applyNumberFormat="0" applyFont="1" applyFill="1" applyBorder="1" applyAlignment="1" applyProtection="0">
      <alignment horizontal="center" vertical="bottom"/>
    </xf>
    <xf numFmtId="49" fontId="60" fillId="7" borderId="28" applyNumberFormat="1" applyFont="1" applyFill="1" applyBorder="1" applyAlignment="1" applyProtection="0">
      <alignment horizontal="center" vertical="center" wrapText="1"/>
    </xf>
    <xf numFmtId="0" fontId="0" fillId="5" borderId="28" applyNumberFormat="0" applyFont="1" applyFill="1" applyBorder="1" applyAlignment="1" applyProtection="0">
      <alignment vertical="bottom"/>
    </xf>
    <xf numFmtId="0" fontId="0" fillId="5" borderId="27" applyNumberFormat="0" applyFont="1" applyFill="1" applyBorder="1" applyAlignment="1" applyProtection="0">
      <alignment vertical="bottom"/>
    </xf>
    <xf numFmtId="49" fontId="61" fillId="12" borderId="28" applyNumberFormat="1" applyFont="1" applyFill="1" applyBorder="1" applyAlignment="1" applyProtection="0">
      <alignment horizontal="center" vertical="center" wrapText="1"/>
    </xf>
    <xf numFmtId="0" fontId="61" fillId="12" borderId="28" applyNumberFormat="0" applyFont="1" applyFill="1" applyBorder="1" applyAlignment="1" applyProtection="0">
      <alignment horizontal="center" vertical="center" wrapText="1"/>
    </xf>
    <xf numFmtId="0" fontId="61" fillId="12" borderId="27" applyNumberFormat="0" applyFont="1" applyFill="1" applyBorder="1" applyAlignment="1" applyProtection="0">
      <alignment horizontal="center" vertical="center" wrapText="1"/>
    </xf>
    <xf numFmtId="49" fontId="61" fillId="33" borderId="28" applyNumberFormat="1" applyFont="1" applyFill="1" applyBorder="1" applyAlignment="1" applyProtection="0">
      <alignment horizontal="center" vertical="center" wrapText="1"/>
    </xf>
    <xf numFmtId="49" fontId="61" fillId="7" borderId="28" applyNumberFormat="1" applyFont="1" applyFill="1" applyBorder="1" applyAlignment="1" applyProtection="0">
      <alignment horizontal="center" vertical="center" wrapText="1"/>
    </xf>
    <xf numFmtId="0" fontId="62" fillId="13" borderId="28" applyNumberFormat="1" applyFont="1" applyFill="1" applyBorder="1" applyAlignment="1" applyProtection="0">
      <alignment horizontal="center" vertical="center" wrapText="1"/>
    </xf>
    <xf numFmtId="0" fontId="62" fillId="34" borderId="28" applyNumberFormat="1" applyFont="1" applyFill="1" applyBorder="1" applyAlignment="1" applyProtection="0">
      <alignment horizontal="center" vertical="center" wrapText="1"/>
    </xf>
    <xf numFmtId="49" fontId="61" fillId="32" borderId="84" applyNumberFormat="1" applyFont="1" applyFill="1" applyBorder="1" applyAlignment="1" applyProtection="0">
      <alignment horizontal="center" vertical="center" wrapText="1"/>
    </xf>
    <xf numFmtId="49" fontId="61" fillId="32" borderId="86" applyNumberFormat="1" applyFont="1" applyFill="1" applyBorder="1" applyAlignment="1" applyProtection="0">
      <alignment horizontal="center" vertical="center" wrapText="1"/>
    </xf>
    <xf numFmtId="0" fontId="56" fillId="32" borderId="86" applyNumberFormat="0" applyFont="1" applyFill="1" applyBorder="1" applyAlignment="1" applyProtection="0">
      <alignment horizontal="center" vertical="center" wrapText="1"/>
    </xf>
    <xf numFmtId="49" fontId="63" fillId="35" borderId="9" applyNumberFormat="1" applyFont="1" applyFill="1" applyBorder="1" applyAlignment="1" applyProtection="0">
      <alignment horizontal="center" vertical="top" wrapText="1"/>
    </xf>
    <xf numFmtId="59" fontId="61" fillId="7" borderId="87" applyNumberFormat="1" applyFont="1" applyFill="1" applyBorder="1" applyAlignment="1" applyProtection="0">
      <alignment horizontal="center" vertical="center" wrapText="1"/>
    </xf>
    <xf numFmtId="0" fontId="61" fillId="35" borderId="87" applyNumberFormat="1" applyFont="1" applyFill="1" applyBorder="1" applyAlignment="1" applyProtection="0">
      <alignment horizontal="center" vertical="center" wrapText="1"/>
    </xf>
    <xf numFmtId="0" fontId="61" fillId="35" borderId="87" applyNumberFormat="0" applyFont="1" applyFill="1" applyBorder="1" applyAlignment="1" applyProtection="0">
      <alignment horizontal="center" vertical="center" wrapText="1"/>
    </xf>
    <xf numFmtId="49" fontId="61" fillId="7" borderId="87" applyNumberFormat="1" applyFont="1" applyFill="1" applyBorder="1" applyAlignment="1" applyProtection="0">
      <alignment horizontal="center" vertical="center" wrapText="1"/>
    </xf>
    <xf numFmtId="49" fontId="61" fillId="35" borderId="87" applyNumberFormat="1" applyFont="1" applyFill="1" applyBorder="1" applyAlignment="1" applyProtection="0">
      <alignment horizontal="center" vertical="center" wrapText="1"/>
    </xf>
    <xf numFmtId="60" fontId="61" fillId="7" borderId="87" applyNumberFormat="1" applyFont="1" applyFill="1" applyBorder="1" applyAlignment="1" applyProtection="0">
      <alignment horizontal="center" vertical="center" wrapText="1"/>
    </xf>
    <xf numFmtId="49" fontId="61" fillId="33" borderId="92" applyNumberFormat="1" applyFont="1" applyFill="1" applyBorder="1" applyAlignment="1" applyProtection="0">
      <alignment horizontal="center" vertical="center" wrapText="1"/>
    </xf>
    <xf numFmtId="0" fontId="0" fillId="5" borderId="94" applyNumberFormat="0" applyFont="1" applyFill="1" applyBorder="1" applyAlignment="1" applyProtection="0">
      <alignment vertical="bottom"/>
    </xf>
    <xf numFmtId="0" fontId="0" fillId="5" borderId="95" applyNumberFormat="0" applyFont="1" applyFill="1" applyBorder="1" applyAlignment="1" applyProtection="0">
      <alignment vertical="bottom"/>
    </xf>
    <xf numFmtId="0" fontId="56" fillId="12" borderId="95" applyNumberFormat="0" applyFont="1" applyFill="1" applyBorder="1" applyAlignment="1" applyProtection="0">
      <alignment horizontal="center" vertical="center" wrapText="1"/>
    </xf>
    <xf numFmtId="0" fontId="56" fillId="12" borderId="92" applyNumberFormat="0" applyFont="1" applyFill="1" applyBorder="1" applyAlignment="1" applyProtection="0">
      <alignment horizontal="center" vertical="center" wrapText="1"/>
    </xf>
    <xf numFmtId="49" fontId="63" fillId="35" borderId="48" applyNumberFormat="1" applyFont="1" applyFill="1" applyBorder="1" applyAlignment="1" applyProtection="0">
      <alignment horizontal="center" vertical="top" wrapText="1"/>
    </xf>
    <xf numFmtId="0" fontId="64" fillId="34" borderId="28" applyNumberFormat="1" applyFont="1" applyFill="1" applyBorder="1" applyAlignment="1" applyProtection="0">
      <alignment horizontal="center" vertical="center" wrapText="1"/>
    </xf>
    <xf numFmtId="0" fontId="61" fillId="35" borderId="28" applyNumberFormat="0" applyFont="1" applyFill="1" applyBorder="1" applyAlignment="1" applyProtection="0">
      <alignment horizontal="center" vertical="center" wrapText="1"/>
    </xf>
    <xf numFmtId="49" fontId="61" fillId="35" borderId="28" applyNumberFormat="1" applyFont="1" applyFill="1" applyBorder="1" applyAlignment="1" applyProtection="0">
      <alignment horizontal="center" vertical="center" wrapText="1"/>
    </xf>
    <xf numFmtId="49" fontId="61" fillId="7" borderId="96" applyNumberFormat="1" applyFont="1" applyFill="1" applyBorder="1" applyAlignment="1" applyProtection="0">
      <alignment horizontal="center" vertical="center" wrapText="1"/>
    </xf>
    <xf numFmtId="0" fontId="0" fillId="5" borderId="96" applyNumberFormat="0" applyFont="1" applyFill="1" applyBorder="1" applyAlignment="1" applyProtection="0">
      <alignment vertical="bottom"/>
    </xf>
    <xf numFmtId="0" fontId="61" fillId="35" borderId="96" applyNumberFormat="0" applyFont="1" applyFill="1" applyBorder="1" applyAlignment="1" applyProtection="0">
      <alignment horizontal="center" vertical="center" wrapText="1"/>
    </xf>
    <xf numFmtId="0" fontId="0" fillId="5" borderId="97" applyNumberFormat="0" applyFont="1" applyFill="1" applyBorder="1" applyAlignment="1" applyProtection="0">
      <alignment vertical="bottom"/>
    </xf>
    <xf numFmtId="49" fontId="61" fillId="36" borderId="27" applyNumberFormat="1" applyFont="1" applyFill="1" applyBorder="1" applyAlignment="1" applyProtection="0">
      <alignment horizontal="center" vertical="center" wrapText="1"/>
    </xf>
    <xf numFmtId="0" fontId="56" fillId="12" borderId="98" applyNumberFormat="0" applyFont="1" applyFill="1" applyBorder="1" applyAlignment="1" applyProtection="0">
      <alignment horizontal="center" vertical="center" wrapText="1"/>
    </xf>
    <xf numFmtId="0" fontId="62" fillId="5" borderId="99" applyNumberFormat="0" applyFont="1" applyFill="1" applyBorder="1" applyAlignment="1" applyProtection="0">
      <alignment horizontal="center" vertical="center" wrapText="1"/>
    </xf>
    <xf numFmtId="0" fontId="0" fillId="5" borderId="100" applyNumberFormat="0" applyFont="1" applyFill="1" applyBorder="1" applyAlignment="1" applyProtection="0">
      <alignment vertical="bottom"/>
    </xf>
    <xf numFmtId="0" fontId="62" fillId="5" borderId="100" applyNumberFormat="0" applyFont="1" applyFill="1" applyBorder="1" applyAlignment="1" applyProtection="0">
      <alignment horizontal="center" vertical="center" wrapText="1"/>
    </xf>
    <xf numFmtId="0" fontId="0" fillId="5" borderId="101" applyNumberFormat="0" applyFont="1" applyFill="1" applyBorder="1" applyAlignment="1" applyProtection="0">
      <alignment vertical="bottom"/>
    </xf>
    <xf numFmtId="0" fontId="0" fillId="5" borderId="102" applyNumberFormat="0" applyFont="1" applyFill="1" applyBorder="1" applyAlignment="1" applyProtection="0">
      <alignment vertical="bottom"/>
    </xf>
    <xf numFmtId="61" fontId="62" fillId="13" borderId="103" applyNumberFormat="1" applyFont="1" applyFill="1" applyBorder="1" applyAlignment="1" applyProtection="0">
      <alignment horizontal="center" vertical="center" wrapText="1"/>
    </xf>
    <xf numFmtId="0" fontId="62" fillId="5" borderId="104" applyNumberFormat="0" applyFont="1" applyFill="1" applyBorder="1" applyAlignment="1" applyProtection="0">
      <alignment horizontal="center" vertical="center" wrapText="1"/>
    </xf>
    <xf numFmtId="0" fontId="62" fillId="5" borderId="28" applyNumberFormat="0" applyFont="1" applyFill="1" applyBorder="1" applyAlignment="1" applyProtection="0">
      <alignment horizontal="center" vertical="center" wrapText="1"/>
    </xf>
    <xf numFmtId="0" fontId="0" fillId="5" borderId="103" applyNumberFormat="0" applyFont="1" applyFill="1" applyBorder="1" applyAlignment="1" applyProtection="0">
      <alignment vertical="bottom"/>
    </xf>
    <xf numFmtId="0" fontId="56" fillId="12" borderId="28" applyNumberFormat="0" applyFont="1" applyFill="1" applyBorder="1" applyAlignment="1" applyProtection="0">
      <alignment horizontal="center" vertical="center" wrapText="1"/>
    </xf>
    <xf numFmtId="62" fontId="62" fillId="13" borderId="103" applyNumberFormat="1" applyFont="1" applyFill="1" applyBorder="1" applyAlignment="1" applyProtection="0">
      <alignment horizontal="center" vertical="center" wrapText="1"/>
    </xf>
    <xf numFmtId="0" fontId="62" fillId="5" borderId="105" applyNumberFormat="0" applyFont="1" applyFill="1" applyBorder="1" applyAlignment="1" applyProtection="0">
      <alignment horizontal="center" vertical="center" wrapText="1"/>
    </xf>
    <xf numFmtId="0" fontId="62" fillId="5" borderId="96" applyNumberFormat="0" applyFont="1" applyFill="1" applyBorder="1" applyAlignment="1" applyProtection="0">
      <alignment horizontal="center" vertical="center" wrapText="1"/>
    </xf>
    <xf numFmtId="0" fontId="0" fillId="5" borderId="106" applyNumberFormat="0" applyFont="1" applyFill="1" applyBorder="1" applyAlignment="1" applyProtection="0">
      <alignment vertical="bottom"/>
    </xf>
    <xf numFmtId="49" fontId="61" fillId="12" borderId="100" applyNumberFormat="1" applyFont="1" applyFill="1" applyBorder="1" applyAlignment="1" applyProtection="0">
      <alignment horizontal="center" vertical="center" wrapText="1"/>
    </xf>
    <xf numFmtId="49" fontId="61" fillId="12" borderId="101" applyNumberFormat="1" applyFont="1" applyFill="1" applyBorder="1" applyAlignment="1" applyProtection="0">
      <alignment horizontal="center" vertical="center" wrapText="1"/>
    </xf>
    <xf numFmtId="0" fontId="62" fillId="5" borderId="101" applyNumberFormat="0" applyFont="1" applyFill="1" applyBorder="1" applyAlignment="1" applyProtection="0">
      <alignment horizontal="center" vertical="center" wrapText="1"/>
    </xf>
    <xf numFmtId="0" fontId="62" fillId="13" borderId="28" applyNumberFormat="0" applyFont="1" applyFill="1" applyBorder="1" applyAlignment="1" applyProtection="0">
      <alignment horizontal="center" vertical="center" wrapText="1"/>
    </xf>
    <xf numFmtId="0" fontId="62" fillId="13" borderId="103" applyNumberFormat="0" applyFont="1" applyFill="1" applyBorder="1" applyAlignment="1" applyProtection="0">
      <alignment horizontal="center" vertical="center" wrapText="1"/>
    </xf>
    <xf numFmtId="0" fontId="61" fillId="12" borderId="104" applyNumberFormat="0" applyFont="1" applyFill="1" applyBorder="1" applyAlignment="1" applyProtection="0">
      <alignment horizontal="center" vertical="center" wrapText="1"/>
    </xf>
    <xf numFmtId="0" fontId="61" fillId="12" borderId="103" applyNumberFormat="0" applyFont="1" applyFill="1" applyBorder="1" applyAlignment="1" applyProtection="0">
      <alignment horizontal="center" vertical="center" wrapText="1"/>
    </xf>
    <xf numFmtId="49" fontId="61" fillId="12" borderId="103" applyNumberFormat="1" applyFont="1" applyFill="1" applyBorder="1" applyAlignment="1" applyProtection="0">
      <alignment horizontal="center" vertical="center" wrapText="1"/>
    </xf>
    <xf numFmtId="0" fontId="62" fillId="5" borderId="103" applyNumberFormat="0" applyFont="1" applyFill="1" applyBorder="1" applyAlignment="1" applyProtection="0">
      <alignment horizontal="center" vertical="center" wrapText="1"/>
    </xf>
    <xf numFmtId="49" fontId="61" fillId="7" borderId="27" applyNumberFormat="1" applyFont="1" applyFill="1" applyBorder="1" applyAlignment="1" applyProtection="0">
      <alignment horizontal="center" vertical="center" wrapText="1"/>
    </xf>
    <xf numFmtId="0" fontId="62" fillId="5" borderId="107" applyNumberFormat="0" applyFont="1" applyFill="1" applyBorder="1" applyAlignment="1" applyProtection="0">
      <alignment horizontal="center" vertical="center" wrapText="1"/>
    </xf>
    <xf numFmtId="0" fontId="61" fillId="12" borderId="49" applyNumberFormat="0" applyFont="1" applyFill="1" applyBorder="1" applyAlignment="1" applyProtection="0">
      <alignment horizontal="center" vertical="center" wrapText="1"/>
    </xf>
    <xf numFmtId="0" fontId="61" fillId="12" borderId="108" applyNumberFormat="0" applyFont="1" applyFill="1" applyBorder="1" applyAlignment="1" applyProtection="0">
      <alignment horizontal="center" vertical="center" wrapText="1"/>
    </xf>
    <xf numFmtId="0" fontId="59" fillId="5" borderId="9" applyNumberFormat="0" applyFont="1" applyFill="1" applyBorder="1" applyAlignment="1" applyProtection="0">
      <alignment horizontal="center" vertical="bottom"/>
    </xf>
    <xf numFmtId="63" fontId="61" fillId="33" borderId="49" applyNumberFormat="1" applyFont="1" applyFill="1" applyBorder="1" applyAlignment="1" applyProtection="0">
      <alignment horizontal="center" vertical="center" wrapText="1"/>
    </xf>
    <xf numFmtId="49" fontId="61" fillId="7" borderId="49" applyNumberFormat="1" applyFont="1" applyFill="1" applyBorder="1" applyAlignment="1" applyProtection="0">
      <alignment horizontal="center" vertical="center" wrapText="1"/>
    </xf>
    <xf numFmtId="49" fontId="62" fillId="34" borderId="83" applyNumberFormat="1" applyFont="1" applyFill="1" applyBorder="1" applyAlignment="1" applyProtection="0">
      <alignment horizontal="center" vertical="center" wrapText="1"/>
    </xf>
    <xf numFmtId="0" fontId="62" fillId="5" borderId="98" applyNumberFormat="0" applyFont="1" applyFill="1" applyBorder="1" applyAlignment="1" applyProtection="0">
      <alignment horizontal="center" vertical="center" wrapText="1"/>
    </xf>
    <xf numFmtId="0" fontId="62" fillId="5" borderId="51" applyNumberFormat="0" applyFont="1" applyFill="1" applyBorder="1" applyAlignment="1" applyProtection="0">
      <alignment horizontal="center" vertical="center" wrapText="1"/>
    </xf>
    <xf numFmtId="0" fontId="62" fillId="5" borderId="9" applyNumberFormat="0" applyFont="1" applyFill="1" applyBorder="1" applyAlignment="1" applyProtection="0">
      <alignment horizontal="center" vertical="center" wrapText="1"/>
    </xf>
    <xf numFmtId="0" fontId="62" fillId="5" borderId="109" applyNumberFormat="0" applyFont="1" applyFill="1" applyBorder="1" applyAlignment="1" applyProtection="0">
      <alignment horizontal="center" vertical="center" wrapText="1"/>
    </xf>
    <xf numFmtId="0" fontId="61" fillId="7" borderId="9" applyNumberFormat="1" applyFont="1" applyFill="1" applyBorder="1" applyAlignment="1" applyProtection="0">
      <alignment horizontal="center" vertical="center" wrapText="1"/>
    </xf>
    <xf numFmtId="0" fontId="61" fillId="12" borderId="48" applyNumberFormat="1" applyFont="1" applyFill="1" applyBorder="1" applyAlignment="1" applyProtection="0">
      <alignment horizontal="center" vertical="center" wrapText="1"/>
    </xf>
    <xf numFmtId="0" fontId="61" fillId="35" borderId="40" applyNumberFormat="1" applyFont="1" applyFill="1" applyBorder="1" applyAlignment="1" applyProtection="0">
      <alignment horizontal="center" vertical="center" wrapText="1"/>
    </xf>
    <xf numFmtId="0" fontId="65" fillId="5" borderId="48" applyNumberFormat="1" applyFont="1" applyFill="1" applyBorder="1" applyAlignment="1" applyProtection="0">
      <alignment horizontal="center" vertical="bottom"/>
    </xf>
    <xf numFmtId="0" fontId="65" fillId="5" borderId="110" applyNumberFormat="0" applyFont="1" applyFill="1" applyBorder="1" applyAlignment="1" applyProtection="0">
      <alignment horizontal="center" vertical="bottom"/>
    </xf>
    <xf numFmtId="0" fontId="0" fillId="5" borderId="111" applyNumberFormat="0" applyFont="1" applyFill="1" applyBorder="1" applyAlignment="1" applyProtection="0">
      <alignment vertical="bottom"/>
    </xf>
    <xf numFmtId="0" fontId="0" fillId="5" borderId="44" applyNumberFormat="0" applyFont="1" applyFill="1" applyBorder="1" applyAlignment="1" applyProtection="0">
      <alignment vertical="bottom"/>
    </xf>
    <xf numFmtId="0" fontId="61" fillId="12" borderId="45" applyNumberFormat="0" applyFont="1" applyFill="1" applyBorder="1" applyAlignment="1" applyProtection="0">
      <alignment horizontal="center" vertical="center" wrapText="1"/>
    </xf>
    <xf numFmtId="0" fontId="61" fillId="12" borderId="9" applyNumberFormat="0" applyFont="1" applyFill="1" applyBorder="1" applyAlignment="1" applyProtection="0">
      <alignment horizontal="center" vertical="center" wrapText="1"/>
    </xf>
    <xf numFmtId="0" fontId="61" fillId="12" borderId="109" applyNumberFormat="0" applyFont="1" applyFill="1" applyBorder="1" applyAlignment="1" applyProtection="0">
      <alignment horizontal="center" vertical="center" wrapText="1"/>
    </xf>
    <xf numFmtId="0" fontId="61" fillId="35" borderId="45" applyNumberFormat="1" applyFont="1" applyFill="1" applyBorder="1" applyAlignment="1" applyProtection="0">
      <alignment horizontal="center" vertical="center" wrapText="1"/>
    </xf>
    <xf numFmtId="0" fontId="65" fillId="5" borderId="112" applyNumberFormat="0" applyFont="1" applyFill="1" applyBorder="1" applyAlignment="1" applyProtection="0">
      <alignment horizontal="center" vertical="bottom"/>
    </xf>
    <xf numFmtId="0" fontId="0" fillId="5" borderId="113" applyNumberFormat="0" applyFont="1" applyFill="1" applyBorder="1" applyAlignment="1" applyProtection="0">
      <alignment vertical="bottom"/>
    </xf>
    <xf numFmtId="0" fontId="62" fillId="5" borderId="45" applyNumberFormat="0" applyFont="1" applyFill="1" applyBorder="1" applyAlignment="1" applyProtection="0">
      <alignment horizontal="center" vertical="center" wrapText="1"/>
    </xf>
    <xf numFmtId="0" fontId="61" fillId="7" borderId="51" applyNumberFormat="1" applyFont="1" applyFill="1" applyBorder="1" applyAlignment="1" applyProtection="0">
      <alignment horizontal="center" vertical="center" wrapText="1"/>
    </xf>
    <xf numFmtId="0" fontId="61" fillId="35" borderId="17" applyNumberFormat="1" applyFont="1" applyFill="1" applyBorder="1" applyAlignment="1" applyProtection="0">
      <alignment horizontal="center" vertical="center" wrapText="1"/>
    </xf>
    <xf numFmtId="0" fontId="65" fillId="5" borderId="114" applyNumberFormat="0" applyFont="1" applyFill="1" applyBorder="1" applyAlignment="1" applyProtection="0">
      <alignment horizontal="center" vertical="bottom"/>
    </xf>
    <xf numFmtId="0" fontId="0" fillId="5" borderId="115" applyNumberFormat="0" applyFont="1" applyFill="1" applyBorder="1" applyAlignment="1" applyProtection="0">
      <alignment vertical="bottom"/>
    </xf>
    <xf numFmtId="0" fontId="0" fillId="5" borderId="16" applyNumberFormat="0" applyFont="1" applyFill="1" applyBorder="1" applyAlignment="1" applyProtection="0">
      <alignment vertical="bottom"/>
    </xf>
    <xf numFmtId="49" fontId="61" fillId="33" borderId="27" applyNumberFormat="1" applyFont="1" applyFill="1" applyBorder="1" applyAlignment="1" applyProtection="0">
      <alignment horizontal="center" vertical="center" wrapText="1"/>
    </xf>
    <xf numFmtId="49" fontId="61" fillId="7" borderId="45" applyNumberFormat="1" applyFont="1" applyFill="1" applyBorder="1" applyAlignment="1" applyProtection="0">
      <alignment horizontal="center" vertical="center" wrapText="1"/>
    </xf>
    <xf numFmtId="49" fontId="62" fillId="34" borderId="49" applyNumberFormat="1" applyFont="1" applyFill="1" applyBorder="1" applyAlignment="1" applyProtection="0">
      <alignment horizontal="center" vertical="center" wrapText="1"/>
    </xf>
    <xf numFmtId="49" fontId="61" fillId="7" borderId="9" applyNumberFormat="1" applyFont="1" applyFill="1" applyBorder="1" applyAlignment="1" applyProtection="0">
      <alignment horizontal="center" vertical="center" wrapText="1"/>
    </xf>
    <xf numFmtId="0" fontId="62" fillId="5" borderId="83" applyNumberFormat="0" applyFont="1" applyFill="1" applyBorder="1" applyAlignment="1" applyProtection="0">
      <alignment horizontal="center" vertical="center" wrapText="1"/>
    </xf>
    <xf numFmtId="49" fontId="61" fillId="35" borderId="49" applyNumberFormat="1" applyFont="1" applyFill="1" applyBorder="1" applyAlignment="1" applyProtection="0">
      <alignment horizontal="center" vertical="center" wrapText="1"/>
    </xf>
    <xf numFmtId="49" fontId="62" fillId="13" borderId="9" applyNumberFormat="1" applyFont="1" applyFill="1" applyBorder="1" applyAlignment="1" applyProtection="0">
      <alignment horizontal="center" vertical="center" wrapText="1"/>
    </xf>
    <xf numFmtId="49" fontId="61" fillId="35" borderId="9" applyNumberFormat="1" applyFont="1" applyFill="1" applyBorder="1" applyAlignment="1" applyProtection="0">
      <alignment horizontal="center" vertical="center" wrapText="1"/>
    </xf>
    <xf numFmtId="49" fontId="66" fillId="5" borderId="48" applyNumberFormat="1" applyFont="1" applyFill="1" applyBorder="1" applyAlignment="1" applyProtection="0">
      <alignment horizontal="center" vertical="bottom"/>
    </xf>
    <xf numFmtId="0" fontId="66" fillId="5" borderId="116" applyNumberFormat="0" applyFont="1" applyFill="1" applyBorder="1" applyAlignment="1" applyProtection="0">
      <alignment horizontal="center" vertical="bottom"/>
    </xf>
    <xf numFmtId="0" fontId="0" fillId="5" borderId="117" applyNumberFormat="0" applyFont="1" applyFill="1" applyBorder="1" applyAlignment="1" applyProtection="0">
      <alignment vertical="bottom"/>
    </xf>
    <xf numFmtId="0" fontId="62" fillId="13" borderId="9" applyNumberFormat="1" applyFont="1" applyFill="1" applyBorder="1" applyAlignment="1" applyProtection="0">
      <alignment horizontal="center" vertical="center" wrapText="1"/>
    </xf>
    <xf numFmtId="0" fontId="61" fillId="35" borderId="9" applyNumberFormat="1" applyFont="1" applyFill="1" applyBorder="1" applyAlignment="1" applyProtection="0">
      <alignment horizontal="center" vertical="center" wrapText="1"/>
    </xf>
    <xf numFmtId="0" fontId="66" fillId="5" borderId="48" applyNumberFormat="1" applyFont="1" applyFill="1" applyBorder="1" applyAlignment="1" applyProtection="0">
      <alignment horizontal="center" vertical="bottom"/>
    </xf>
    <xf numFmtId="0" fontId="66" fillId="5" borderId="118" applyNumberFormat="0" applyFont="1" applyFill="1" applyBorder="1" applyAlignment="1" applyProtection="0">
      <alignment horizontal="center" vertical="bottom"/>
    </xf>
    <xf numFmtId="0" fontId="66" fillId="5" borderId="119" applyNumberFormat="0" applyFont="1" applyFill="1" applyBorder="1" applyAlignment="1" applyProtection="0">
      <alignment horizontal="center" vertical="bottom"/>
    </xf>
    <xf numFmtId="0" fontId="0" fillId="5" borderId="120" applyNumberFormat="0" applyFont="1" applyFill="1" applyBorder="1" applyAlignment="1" applyProtection="0">
      <alignment vertical="bottom"/>
    </xf>
    <xf numFmtId="0" fontId="61" fillId="12" borderId="121" applyNumberFormat="0" applyFont="1" applyFill="1" applyBorder="1" applyAlignment="1" applyProtection="0">
      <alignment horizontal="center" vertical="center" wrapText="1"/>
    </xf>
    <xf numFmtId="0" fontId="61" fillId="12" borderId="122" applyNumberFormat="0" applyFont="1" applyFill="1" applyBorder="1" applyAlignment="1" applyProtection="0">
      <alignment horizontal="center" vertical="center" wrapText="1"/>
    </xf>
    <xf numFmtId="0" fontId="61" fillId="12" borderId="123" applyNumberFormat="0" applyFont="1" applyFill="1" applyBorder="1" applyAlignment="1" applyProtection="0">
      <alignment horizontal="center" vertical="center" wrapText="1"/>
    </xf>
    <xf numFmtId="0" fontId="62" fillId="34" borderId="9" applyNumberFormat="1" applyFont="1" applyFill="1" applyBorder="1" applyAlignment="1" applyProtection="0">
      <alignment horizontal="center" vertical="center" wrapText="1"/>
    </xf>
    <xf numFmtId="0" fontId="62" fillId="5" borderId="49" applyNumberFormat="0" applyFont="1" applyFill="1" applyBorder="1" applyAlignment="1" applyProtection="0">
      <alignment horizontal="center" vertical="center" wrapText="1"/>
    </xf>
    <xf numFmtId="0" fontId="62" fillId="5" borderId="124" applyNumberFormat="0" applyFont="1" applyFill="1" applyBorder="1" applyAlignment="1" applyProtection="0">
      <alignment horizontal="center" vertical="center" wrapText="1"/>
    </xf>
    <xf numFmtId="0" fontId="18" fillId="5" borderId="55" applyNumberFormat="0" applyFont="1" applyFill="1" applyBorder="1" applyAlignment="1" applyProtection="0">
      <alignment vertical="center" wrapText="1"/>
    </xf>
    <xf numFmtId="0" fontId="18" fillId="5" borderId="56" applyNumberFormat="0" applyFont="1" applyFill="1" applyBorder="1" applyAlignment="1" applyProtection="0">
      <alignment vertical="center" wrapText="1"/>
    </xf>
    <xf numFmtId="0" fontId="18" fillId="5" borderId="125" applyNumberFormat="0" applyFont="1" applyFill="1" applyBorder="1" applyAlignment="1" applyProtection="0">
      <alignment vertical="center" wrapText="1"/>
    </xf>
    <xf numFmtId="0" fontId="18" fillId="5" borderId="126" applyNumberFormat="0" applyFont="1" applyFill="1" applyBorder="1" applyAlignment="1" applyProtection="0">
      <alignment vertical="center" wrapText="1"/>
    </xf>
    <xf numFmtId="0" fontId="0" applyNumberFormat="1" applyFont="1" applyFill="0" applyBorder="0" applyAlignment="1" applyProtection="0">
      <alignment vertical="bottom"/>
    </xf>
    <xf numFmtId="49" fontId="12" fillId="37" borderId="60" applyNumberFormat="1" applyFont="1" applyFill="1" applyBorder="1" applyAlignment="1" applyProtection="0">
      <alignment horizontal="center" vertical="center" wrapText="1"/>
    </xf>
    <xf numFmtId="49" fontId="12" fillId="17" borderId="5" applyNumberFormat="1" applyFont="1" applyFill="1" applyBorder="1" applyAlignment="1" applyProtection="0">
      <alignment horizontal="center" vertical="center" wrapText="1"/>
    </xf>
    <xf numFmtId="0" fontId="0" fillId="15" borderId="5" applyNumberFormat="0" applyFont="1" applyFill="1" applyBorder="1" applyAlignment="1" applyProtection="0">
      <alignment vertical="center" wrapText="1"/>
    </xf>
    <xf numFmtId="0" fontId="12" fillId="17" borderId="5" applyNumberFormat="1" applyFont="1" applyFill="1" applyBorder="1" applyAlignment="1" applyProtection="0">
      <alignment horizontal="center" vertical="center" wrapText="1"/>
    </xf>
    <xf numFmtId="0" fontId="0" fillId="5" borderId="5" applyNumberFormat="0" applyFont="1" applyFill="1" applyBorder="1" applyAlignment="1" applyProtection="0">
      <alignment vertical="center" wrapText="1"/>
    </xf>
    <xf numFmtId="0" fontId="0" fillId="5" borderId="6" applyNumberFormat="0" applyFont="1" applyFill="1" applyBorder="1" applyAlignment="1" applyProtection="0">
      <alignment vertical="center" wrapText="1"/>
    </xf>
    <xf numFmtId="0" fontId="12" fillId="37" borderId="11" applyNumberFormat="0" applyFont="1" applyFill="1" applyBorder="1" applyAlignment="1" applyProtection="0">
      <alignment horizontal="center" vertical="center" wrapText="1"/>
    </xf>
    <xf numFmtId="49" fontId="12" fillId="17" borderId="9" applyNumberFormat="1" applyFont="1" applyFill="1" applyBorder="1" applyAlignment="1" applyProtection="0">
      <alignment horizontal="center" vertical="center" wrapText="1"/>
    </xf>
    <xf numFmtId="0" fontId="0" fillId="15" borderId="9" applyNumberFormat="0" applyFont="1" applyFill="1" applyBorder="1" applyAlignment="1" applyProtection="0">
      <alignment vertical="center" wrapText="1"/>
    </xf>
    <xf numFmtId="0" fontId="12" fillId="17" borderId="9" applyNumberFormat="1" applyFont="1" applyFill="1" applyBorder="1" applyAlignment="1" applyProtection="0">
      <alignment horizontal="center" vertical="center" wrapText="1"/>
    </xf>
    <xf numFmtId="0" fontId="0" fillId="5" borderId="9" applyNumberFormat="0" applyFont="1" applyFill="1" applyBorder="1" applyAlignment="1" applyProtection="0">
      <alignment vertical="center" wrapText="1"/>
    </xf>
    <xf numFmtId="0" fontId="0" fillId="5" borderId="10" applyNumberFormat="0" applyFont="1" applyFill="1" applyBorder="1" applyAlignment="1" applyProtection="0">
      <alignment vertical="center" wrapText="1"/>
    </xf>
    <xf numFmtId="0" fontId="12" fillId="5" borderId="11" applyNumberFormat="0" applyFont="1" applyFill="1" applyBorder="1" applyAlignment="1" applyProtection="0">
      <alignment horizontal="center" vertical="center" wrapText="1"/>
    </xf>
    <xf numFmtId="0" fontId="0" fillId="5" borderId="11" applyNumberFormat="0" applyFont="1" applyFill="1" applyBorder="1" applyAlignment="1" applyProtection="0">
      <alignment vertical="center" wrapText="1"/>
    </xf>
    <xf numFmtId="49" fontId="12" fillId="7" borderId="11" applyNumberFormat="1" applyFont="1" applyFill="1" applyBorder="1" applyAlignment="1" applyProtection="0">
      <alignment horizontal="center" vertical="center" wrapText="1"/>
    </xf>
    <xf numFmtId="0" fontId="0" fillId="13" borderId="9" applyNumberFormat="0" applyFont="1" applyFill="1" applyBorder="1" applyAlignment="1" applyProtection="0">
      <alignment vertical="center" wrapText="1"/>
    </xf>
    <xf numFmtId="0" fontId="12" fillId="7" borderId="11" applyNumberFormat="0" applyFont="1" applyFill="1" applyBorder="1" applyAlignment="1" applyProtection="0">
      <alignment horizontal="center" vertical="center" wrapText="1"/>
    </xf>
    <xf numFmtId="0" fontId="12" fillId="5" borderId="9" applyNumberFormat="0" applyFont="1" applyFill="1" applyBorder="1" applyAlignment="1" applyProtection="0">
      <alignment horizontal="center" vertical="center" wrapText="1"/>
    </xf>
    <xf numFmtId="0" fontId="12" fillId="38" borderId="9" applyNumberFormat="0" applyFont="1" applyFill="1" applyBorder="1" applyAlignment="1" applyProtection="0">
      <alignment horizontal="center" vertical="center" wrapText="1"/>
    </xf>
    <xf numFmtId="49" fontId="12" fillId="32" borderId="11" applyNumberFormat="1" applyFont="1" applyFill="1" applyBorder="1" applyAlignment="1" applyProtection="0">
      <alignment horizontal="center" vertical="center" wrapText="1"/>
    </xf>
    <xf numFmtId="49" fontId="12" fillId="7" borderId="9" applyNumberFormat="1" applyFont="1" applyFill="1" applyBorder="1" applyAlignment="1" applyProtection="0">
      <alignment horizontal="center" vertical="center" wrapText="1"/>
    </xf>
    <xf numFmtId="0" fontId="12" fillId="7" borderId="9" applyNumberFormat="0" applyFont="1" applyFill="1" applyBorder="1" applyAlignment="1" applyProtection="0">
      <alignment horizontal="center" vertical="center" wrapText="1"/>
    </xf>
    <xf numFmtId="0" fontId="0" fillId="38" borderId="9" applyNumberFormat="0" applyFont="1" applyFill="1" applyBorder="1" applyAlignment="1" applyProtection="0">
      <alignment vertical="center" wrapText="1"/>
    </xf>
    <xf numFmtId="0" fontId="0" fillId="7" borderId="9" applyNumberFormat="0" applyFont="1" applyFill="1" applyBorder="1" applyAlignment="1" applyProtection="0">
      <alignment vertical="center" wrapText="1"/>
    </xf>
    <xf numFmtId="49" fontId="12" fillId="32" borderId="9" applyNumberFormat="1" applyFont="1" applyFill="1" applyBorder="1" applyAlignment="1" applyProtection="0">
      <alignment horizontal="center" vertical="center" wrapText="1"/>
    </xf>
    <xf numFmtId="0" fontId="0" fillId="7" borderId="10" applyNumberFormat="0" applyFont="1" applyFill="1" applyBorder="1" applyAlignment="1" applyProtection="0">
      <alignment vertical="center" wrapText="1"/>
    </xf>
    <xf numFmtId="49" fontId="0" fillId="9" borderId="11" applyNumberFormat="1" applyFont="1" applyFill="1" applyBorder="1" applyAlignment="1" applyProtection="0">
      <alignment vertical="center" wrapText="1"/>
    </xf>
    <xf numFmtId="49" fontId="0" fillId="9" borderId="9" applyNumberFormat="1" applyFont="1" applyFill="1" applyBorder="1" applyAlignment="1" applyProtection="0">
      <alignment vertical="center" wrapText="1"/>
    </xf>
    <xf numFmtId="49" fontId="0" fillId="20" borderId="11" applyNumberFormat="1" applyFont="1" applyFill="1" applyBorder="1" applyAlignment="1" applyProtection="0">
      <alignment vertical="center" wrapText="1"/>
    </xf>
    <xf numFmtId="0" fontId="12" fillId="17" borderId="9" applyNumberFormat="0" applyFont="1" applyFill="1" applyBorder="1" applyAlignment="1" applyProtection="0">
      <alignment horizontal="center" vertical="center" wrapText="1"/>
    </xf>
    <xf numFmtId="0" fontId="8" fillId="7" borderId="9" applyNumberFormat="0" applyFont="1" applyFill="1" applyBorder="1" applyAlignment="1" applyProtection="0">
      <alignment vertical="center" wrapText="1"/>
    </xf>
    <xf numFmtId="49" fontId="0" fillId="20" borderId="9" applyNumberFormat="1" applyFont="1" applyFill="1" applyBorder="1" applyAlignment="1" applyProtection="0">
      <alignment vertical="center" wrapText="1"/>
    </xf>
    <xf numFmtId="0" fontId="0" fillId="15" borderId="9" applyNumberFormat="1" applyFont="1" applyFill="1" applyBorder="1" applyAlignment="1" applyProtection="0">
      <alignment vertical="center" wrapText="1"/>
    </xf>
    <xf numFmtId="0" fontId="0" fillId="13" borderId="9" applyNumberFormat="1" applyFont="1" applyFill="1" applyBorder="1" applyAlignment="1" applyProtection="0">
      <alignment vertical="center" wrapText="1"/>
    </xf>
    <xf numFmtId="0" fontId="0" fillId="5" borderId="9" applyNumberFormat="1" applyFont="1" applyFill="1" applyBorder="1" applyAlignment="1" applyProtection="0">
      <alignment vertical="center" wrapText="1"/>
    </xf>
    <xf numFmtId="0" fontId="0" fillId="9" borderId="11" applyNumberFormat="0" applyFont="1" applyFill="1" applyBorder="1" applyAlignment="1" applyProtection="0">
      <alignment vertical="center" wrapText="1"/>
    </xf>
    <xf numFmtId="0" fontId="0" fillId="9" borderId="9" applyNumberFormat="0" applyFont="1" applyFill="1" applyBorder="1" applyAlignment="1" applyProtection="0">
      <alignment vertical="center" wrapText="1"/>
    </xf>
    <xf numFmtId="0" fontId="0" fillId="20" borderId="11" applyNumberFormat="0" applyFont="1" applyFill="1" applyBorder="1" applyAlignment="1" applyProtection="0">
      <alignment vertical="center" wrapText="1"/>
    </xf>
    <xf numFmtId="0" fontId="0" fillId="20" borderId="9" applyNumberFormat="0" applyFont="1" applyFill="1" applyBorder="1" applyAlignment="1" applyProtection="0">
      <alignment vertical="center" wrapText="1"/>
    </xf>
    <xf numFmtId="49" fontId="67" fillId="32" borderId="11" applyNumberFormat="1" applyFont="1" applyFill="1" applyBorder="1" applyAlignment="1" applyProtection="0">
      <alignment horizontal="center" vertical="center" wrapText="1"/>
    </xf>
    <xf numFmtId="49" fontId="21" fillId="7" borderId="9" applyNumberFormat="1" applyFont="1" applyFill="1" applyBorder="1" applyAlignment="1" applyProtection="0">
      <alignment horizontal="center" vertical="center" wrapText="1"/>
    </xf>
    <xf numFmtId="0" fontId="21" fillId="7" borderId="9" applyNumberFormat="0" applyFont="1" applyFill="1" applyBorder="1" applyAlignment="1" applyProtection="0">
      <alignment horizontal="center" vertical="center" wrapText="1"/>
    </xf>
    <xf numFmtId="49" fontId="67" fillId="32" borderId="9" applyNumberFormat="1" applyFont="1" applyFill="1" applyBorder="1" applyAlignment="1" applyProtection="0">
      <alignment horizontal="center" vertical="center" wrapText="1"/>
    </xf>
    <xf numFmtId="0" fontId="0" fillId="13" borderId="9" applyNumberFormat="1" applyFont="1" applyFill="1" applyBorder="1" applyAlignment="1" applyProtection="0">
      <alignment horizontal="center" vertical="center" wrapText="1"/>
    </xf>
    <xf numFmtId="0" fontId="0" fillId="9" borderId="9" applyNumberFormat="1" applyFont="1" applyFill="1" applyBorder="1" applyAlignment="1" applyProtection="0">
      <alignment horizontal="center" vertical="center" wrapText="1"/>
    </xf>
    <xf numFmtId="0" fontId="7" fillId="17" borderId="9" applyNumberFormat="1" applyFont="1" applyFill="1" applyBorder="1" applyAlignment="1" applyProtection="0">
      <alignment horizontal="center" vertical="center" wrapText="1"/>
    </xf>
    <xf numFmtId="0" fontId="0" fillId="7" borderId="11" applyNumberFormat="0" applyFont="1" applyFill="1" applyBorder="1" applyAlignment="1" applyProtection="0">
      <alignment vertical="center" wrapText="1"/>
    </xf>
    <xf numFmtId="0" fontId="0" fillId="7" borderId="9" applyNumberFormat="0" applyFont="1" applyFill="1" applyBorder="1" applyAlignment="1" applyProtection="0">
      <alignment horizontal="center" vertical="center" wrapText="1"/>
    </xf>
    <xf numFmtId="0" fontId="12" fillId="32" borderId="9" applyNumberFormat="0" applyFont="1" applyFill="1" applyBorder="1" applyAlignment="1" applyProtection="0">
      <alignment horizontal="center" vertical="center" wrapText="1"/>
    </xf>
    <xf numFmtId="0" fontId="21" fillId="32" borderId="9" applyNumberFormat="0" applyFont="1" applyFill="1" applyBorder="1" applyAlignment="1" applyProtection="0">
      <alignment horizontal="center" vertical="center"/>
    </xf>
    <xf numFmtId="49" fontId="21" fillId="32" borderId="11" applyNumberFormat="1" applyFont="1" applyFill="1" applyBorder="1" applyAlignment="1" applyProtection="0">
      <alignment horizontal="center" vertical="center"/>
    </xf>
    <xf numFmtId="0" fontId="21" fillId="7" borderId="9" applyNumberFormat="0" applyFont="1" applyFill="1" applyBorder="1" applyAlignment="1" applyProtection="0">
      <alignment horizontal="center" vertical="center"/>
    </xf>
    <xf numFmtId="49" fontId="21" fillId="32" borderId="9" applyNumberFormat="1" applyFont="1" applyFill="1" applyBorder="1" applyAlignment="1" applyProtection="0">
      <alignment horizontal="center" vertical="center"/>
    </xf>
    <xf numFmtId="49" fontId="70" fillId="9" borderId="9" applyNumberFormat="1" applyFont="1" applyFill="1" applyBorder="1" applyAlignment="1" applyProtection="0">
      <alignment horizontal="center" vertical="center" wrapText="1"/>
    </xf>
    <xf numFmtId="49" fontId="69" fillId="20" borderId="9" applyNumberFormat="1" applyFont="1" applyFill="1" applyBorder="1" applyAlignment="1" applyProtection="0">
      <alignment horizontal="center" vertical="center" wrapText="1"/>
    </xf>
    <xf numFmtId="0" fontId="0" fillId="9" borderId="9" applyNumberFormat="1" applyFont="1" applyFill="1" applyBorder="1" applyAlignment="1" applyProtection="0">
      <alignment vertical="center" wrapText="1"/>
    </xf>
    <xf numFmtId="49" fontId="68" fillId="20" borderId="9" applyNumberFormat="1" applyFont="1" applyFill="1" applyBorder="1" applyAlignment="1" applyProtection="0">
      <alignment horizontal="center" vertical="center" wrapText="1"/>
    </xf>
    <xf numFmtId="0" fontId="14" fillId="9" borderId="9" applyNumberFormat="0" applyFont="1" applyFill="1" applyBorder="1" applyAlignment="1" applyProtection="0">
      <alignment horizontal="center" vertical="center" wrapText="1"/>
    </xf>
    <xf numFmtId="49" fontId="71" fillId="9" borderId="11" applyNumberFormat="1" applyFont="1" applyFill="1" applyBorder="1" applyAlignment="1" applyProtection="0">
      <alignment horizontal="center" vertical="center" wrapText="1"/>
    </xf>
    <xf numFmtId="49" fontId="71" fillId="9" borderId="9" applyNumberFormat="1" applyFont="1" applyFill="1" applyBorder="1" applyAlignment="1" applyProtection="0">
      <alignment horizontal="center" vertical="center" wrapText="1"/>
    </xf>
    <xf numFmtId="0" fontId="71" fillId="9" borderId="11" applyNumberFormat="0" applyFont="1" applyFill="1" applyBorder="1" applyAlignment="1" applyProtection="0">
      <alignment horizontal="center" vertical="center" wrapText="1"/>
    </xf>
    <xf numFmtId="0" fontId="71" fillId="9" borderId="9" applyNumberFormat="0" applyFont="1" applyFill="1" applyBorder="1" applyAlignment="1" applyProtection="0">
      <alignment horizontal="center" vertical="center" wrapText="1"/>
    </xf>
    <xf numFmtId="49" fontId="14" fillId="9" borderId="11" applyNumberFormat="1" applyFont="1" applyFill="1" applyBorder="1" applyAlignment="1" applyProtection="0">
      <alignment horizontal="center" vertical="center" wrapText="1"/>
    </xf>
    <xf numFmtId="49" fontId="14" fillId="9" borderId="9" applyNumberFormat="1" applyFont="1" applyFill="1" applyBorder="1" applyAlignment="1" applyProtection="0">
      <alignment horizontal="center" vertical="center" wrapText="1"/>
    </xf>
    <xf numFmtId="0" fontId="14" fillId="9" borderId="11" applyNumberFormat="0" applyFont="1" applyFill="1" applyBorder="1" applyAlignment="1" applyProtection="0">
      <alignment horizontal="center" vertical="center" wrapText="1"/>
    </xf>
    <xf numFmtId="0" fontId="14" fillId="20" borderId="9" applyNumberFormat="0" applyFont="1" applyFill="1" applyBorder="1" applyAlignment="1" applyProtection="0">
      <alignment horizontal="center" vertical="center" wrapText="1"/>
    </xf>
    <xf numFmtId="49" fontId="14" fillId="20" borderId="11" applyNumberFormat="1" applyFont="1" applyFill="1" applyBorder="1" applyAlignment="1" applyProtection="0">
      <alignment horizontal="center" vertical="center" wrapText="1"/>
    </xf>
    <xf numFmtId="49" fontId="14" fillId="20" borderId="9" applyNumberFormat="1" applyFont="1" applyFill="1" applyBorder="1" applyAlignment="1" applyProtection="0">
      <alignment horizontal="center" vertical="center" wrapText="1"/>
    </xf>
    <xf numFmtId="0" fontId="14" fillId="20" borderId="11" applyNumberFormat="0" applyFont="1" applyFill="1" applyBorder="1" applyAlignment="1" applyProtection="0">
      <alignment horizontal="center" vertical="center" wrapText="1"/>
    </xf>
    <xf numFmtId="49" fontId="33" fillId="9" borderId="11" applyNumberFormat="1" applyFont="1" applyFill="1" applyBorder="1" applyAlignment="1" applyProtection="0">
      <alignment horizontal="center" vertical="center"/>
    </xf>
    <xf numFmtId="49" fontId="33" fillId="20" borderId="9" applyNumberFormat="1" applyFont="1" applyFill="1" applyBorder="1" applyAlignment="1" applyProtection="0">
      <alignment horizontal="center" vertical="center"/>
    </xf>
    <xf numFmtId="49" fontId="33" fillId="9" borderId="9" applyNumberFormat="1" applyFont="1" applyFill="1" applyBorder="1" applyAlignment="1" applyProtection="0">
      <alignment horizontal="center" vertical="center"/>
    </xf>
    <xf numFmtId="49" fontId="33" fillId="23" borderId="70" applyNumberFormat="1" applyFont="1" applyFill="1" applyBorder="1" applyAlignment="1" applyProtection="0">
      <alignment horizontal="center" vertical="center"/>
    </xf>
    <xf numFmtId="49" fontId="33" fillId="23" borderId="65" applyNumberFormat="1" applyFont="1" applyFill="1" applyBorder="1" applyAlignment="1" applyProtection="0">
      <alignment horizontal="center" vertical="center"/>
    </xf>
    <xf numFmtId="49" fontId="15" fillId="10" borderId="73" applyNumberFormat="1" applyFont="1" applyFill="1" applyBorder="1" applyAlignment="1" applyProtection="0">
      <alignment horizontal="center" vertical="center"/>
    </xf>
    <xf numFmtId="49" fontId="15" fillId="10" borderId="34" applyNumberFormat="1" applyFont="1" applyFill="1" applyBorder="1" applyAlignment="1" applyProtection="0">
      <alignment horizontal="center" vertical="center"/>
    </xf>
    <xf numFmtId="49" fontId="72" fillId="28" borderId="11" applyNumberFormat="1" applyFont="1" applyFill="1" applyBorder="1" applyAlignment="1" applyProtection="0">
      <alignment horizontal="center" vertical="center"/>
    </xf>
    <xf numFmtId="49" fontId="72" fillId="28" borderId="9" applyNumberFormat="1" applyFont="1" applyFill="1" applyBorder="1" applyAlignment="1" applyProtection="0">
      <alignment horizontal="center" vertical="center"/>
    </xf>
    <xf numFmtId="0" fontId="30" fillId="9" borderId="9" applyNumberFormat="1" applyFont="1" applyFill="1" applyBorder="1" applyAlignment="1" applyProtection="0">
      <alignment horizontal="center" vertical="bottom"/>
    </xf>
    <xf numFmtId="49" fontId="30" fillId="9" borderId="11" applyNumberFormat="1" applyFont="1" applyFill="1" applyBorder="1" applyAlignment="1" applyProtection="0">
      <alignment horizontal="center" vertical="center"/>
    </xf>
    <xf numFmtId="49" fontId="30" fillId="9" borderId="9" applyNumberFormat="1" applyFont="1" applyFill="1" applyBorder="1" applyAlignment="1" applyProtection="0">
      <alignment horizontal="center" vertical="center"/>
    </xf>
    <xf numFmtId="49" fontId="33" fillId="9" borderId="55" applyNumberFormat="1" applyFont="1" applyFill="1" applyBorder="1" applyAlignment="1" applyProtection="0">
      <alignment horizontal="center" vertical="center"/>
    </xf>
    <xf numFmtId="0" fontId="30" fillId="9" borderId="56" applyNumberFormat="1" applyFont="1" applyFill="1" applyBorder="1" applyAlignment="1" applyProtection="0">
      <alignment horizontal="center" vertical="bottom"/>
    </xf>
    <xf numFmtId="0" fontId="0" fillId="5" borderId="56" applyNumberFormat="1" applyFont="1" applyFill="1" applyBorder="1" applyAlignment="1" applyProtection="0">
      <alignment vertical="center" wrapText="1"/>
    </xf>
    <xf numFmtId="0" fontId="0" fillId="5" borderId="56" applyNumberFormat="0" applyFont="1" applyFill="1" applyBorder="1" applyAlignment="1" applyProtection="0">
      <alignment vertical="center" wrapText="1"/>
    </xf>
    <xf numFmtId="0" fontId="0" fillId="7" borderId="56" applyNumberFormat="0" applyFont="1" applyFill="1" applyBorder="1" applyAlignment="1" applyProtection="0">
      <alignment vertical="center" wrapText="1"/>
    </xf>
    <xf numFmtId="49" fontId="33" fillId="9" borderId="56" applyNumberFormat="1" applyFont="1" applyFill="1" applyBorder="1" applyAlignment="1" applyProtection="0">
      <alignment horizontal="center" vertical="center"/>
    </xf>
    <xf numFmtId="0" fontId="0" fillId="7" borderId="58" applyNumberFormat="0" applyFont="1" applyFill="1" applyBorder="1" applyAlignment="1" applyProtection="0">
      <alignment vertical="center" wrapText="1"/>
    </xf>
    <xf numFmtId="0" fontId="0" applyNumberFormat="1" applyFont="1" applyFill="0" applyBorder="0" applyAlignment="1" applyProtection="0">
      <alignment vertical="bottom"/>
    </xf>
    <xf numFmtId="0" fontId="0" fillId="5" borderId="62" applyNumberFormat="0" applyFont="1" applyFill="1" applyBorder="1" applyAlignment="1" applyProtection="0">
      <alignment vertical="bottom"/>
    </xf>
    <xf numFmtId="0" fontId="0" fillId="5" borderId="127" applyNumberFormat="0" applyFont="1" applyFill="1" applyBorder="1" applyAlignment="1" applyProtection="0">
      <alignment vertical="bottom"/>
    </xf>
    <xf numFmtId="49" fontId="8" fillId="20" borderId="15" applyNumberFormat="1" applyFont="1" applyFill="1" applyBorder="1" applyAlignment="1" applyProtection="0">
      <alignment horizontal="center" vertical="bottom"/>
    </xf>
    <xf numFmtId="0" fontId="8" fillId="20" borderId="9" applyNumberFormat="0" applyFont="1" applyFill="1" applyBorder="1" applyAlignment="1" applyProtection="0">
      <alignment horizontal="center" vertical="bottom"/>
    </xf>
    <xf numFmtId="0" fontId="9" fillId="13" borderId="9" applyNumberFormat="0" applyFont="1" applyFill="1" applyBorder="1" applyAlignment="1" applyProtection="0">
      <alignment horizontal="center" vertical="bottom"/>
    </xf>
    <xf numFmtId="49" fontId="8" fillId="9" borderId="15" applyNumberFormat="1" applyFont="1" applyFill="1" applyBorder="1" applyAlignment="1" applyProtection="0">
      <alignment horizontal="center" vertical="bottom"/>
    </xf>
    <xf numFmtId="0" fontId="8" fillId="9" borderId="9" applyNumberFormat="0" applyFont="1" applyFill="1" applyBorder="1" applyAlignment="1" applyProtection="0">
      <alignment horizontal="center" vertical="bottom"/>
    </xf>
    <xf numFmtId="0" fontId="9" fillId="13" borderId="65" applyNumberFormat="0" applyFont="1" applyFill="1" applyBorder="1" applyAlignment="1" applyProtection="0">
      <alignment horizontal="center" vertical="bottom"/>
    </xf>
    <xf numFmtId="49" fontId="8" fillId="9" borderId="15" applyNumberFormat="1" applyFont="1" applyFill="1" applyBorder="1" applyAlignment="1" applyProtection="0">
      <alignment horizontal="center" vertical="center"/>
    </xf>
    <xf numFmtId="0" fontId="8" fillId="9" borderId="74" applyNumberFormat="0" applyFont="1" applyFill="1" applyBorder="1" applyAlignment="1" applyProtection="0">
      <alignment horizontal="center" vertical="center"/>
    </xf>
    <xf numFmtId="49" fontId="69" fillId="9" borderId="30" applyNumberFormat="1" applyFont="1" applyFill="1" applyBorder="1" applyAlignment="1" applyProtection="0">
      <alignment horizontal="center" vertical="center"/>
    </xf>
    <xf numFmtId="0" fontId="8" fillId="9" borderId="15" applyNumberFormat="0" applyFont="1" applyFill="1" applyBorder="1" applyAlignment="1" applyProtection="0">
      <alignment horizontal="center" vertical="center"/>
    </xf>
    <xf numFmtId="0" fontId="69" fillId="13" borderId="30" applyNumberFormat="0" applyFont="1" applyFill="1" applyBorder="1" applyAlignment="1" applyProtection="0">
      <alignment horizontal="center" vertical="bottom"/>
    </xf>
    <xf numFmtId="49" fontId="8" fillId="20" borderId="15" applyNumberFormat="1" applyFont="1" applyFill="1" applyBorder="1" applyAlignment="1" applyProtection="0">
      <alignment horizontal="center" vertical="center"/>
    </xf>
    <xf numFmtId="0" fontId="8" fillId="20" borderId="9" applyNumberFormat="0" applyFont="1" applyFill="1" applyBorder="1" applyAlignment="1" applyProtection="0">
      <alignment horizontal="center" vertical="center"/>
    </xf>
    <xf numFmtId="0" fontId="13" fillId="13" borderId="34" applyNumberFormat="0" applyFont="1" applyFill="1" applyBorder="1" applyAlignment="1" applyProtection="0">
      <alignment horizontal="center" vertical="bottom"/>
    </xf>
    <xf numFmtId="0" fontId="8" fillId="20" borderId="15" applyNumberFormat="0" applyFont="1" applyFill="1" applyBorder="1" applyAlignment="1" applyProtection="0">
      <alignment horizontal="center" vertical="center"/>
    </xf>
    <xf numFmtId="0" fontId="13" fillId="13" borderId="9" applyNumberFormat="0" applyFont="1" applyFill="1" applyBorder="1" applyAlignment="1" applyProtection="0">
      <alignment horizontal="center" vertical="bottom"/>
    </xf>
    <xf numFmtId="49" fontId="32" fillId="7" borderId="15" applyNumberFormat="1" applyFont="1" applyFill="1" applyBorder="1" applyAlignment="1" applyProtection="0">
      <alignment horizontal="center" vertical="bottom"/>
    </xf>
    <xf numFmtId="49" fontId="32" fillId="7" borderId="9" applyNumberFormat="1" applyFont="1" applyFill="1" applyBorder="1" applyAlignment="1" applyProtection="0">
      <alignment horizontal="center" vertical="bottom"/>
    </xf>
    <xf numFmtId="0" fontId="32" fillId="7" borderId="9" applyNumberFormat="0" applyFont="1" applyFill="1" applyBorder="1" applyAlignment="1" applyProtection="0">
      <alignment horizontal="center" vertical="bottom"/>
    </xf>
    <xf numFmtId="0" fontId="32" fillId="32" borderId="15" applyNumberFormat="0" applyFont="1" applyFill="1" applyBorder="1" applyAlignment="1" applyProtection="0">
      <alignment horizontal="center" vertical="bottom"/>
    </xf>
    <xf numFmtId="0" fontId="33" fillId="32" borderId="9" applyNumberFormat="0" applyFont="1" applyFill="1" applyBorder="1" applyAlignment="1" applyProtection="0">
      <alignment horizontal="center" vertical="center"/>
    </xf>
    <xf numFmtId="0" fontId="30" fillId="32" borderId="9" applyNumberFormat="0" applyFont="1" applyFill="1" applyBorder="1" applyAlignment="1" applyProtection="0">
      <alignment horizontal="center" vertical="bottom"/>
    </xf>
    <xf numFmtId="0" fontId="32" fillId="32" borderId="9" applyNumberFormat="0" applyFont="1" applyFill="1" applyBorder="1" applyAlignment="1" applyProtection="0">
      <alignment horizontal="center" vertical="bottom"/>
    </xf>
    <xf numFmtId="0" fontId="0" fillId="13" borderId="15" applyNumberFormat="0" applyFont="1" applyFill="1" applyBorder="1" applyAlignment="1" applyProtection="0">
      <alignment horizontal="center" vertical="bottom"/>
    </xf>
    <xf numFmtId="49" fontId="39" fillId="13" borderId="64" applyNumberFormat="1" applyFont="1" applyFill="1" applyBorder="1" applyAlignment="1" applyProtection="0">
      <alignment horizontal="center" vertical="center"/>
    </xf>
    <xf numFmtId="0" fontId="34" fillId="13" borderId="30" applyNumberFormat="0" applyFont="1" applyFill="1" applyBorder="1" applyAlignment="1" applyProtection="0">
      <alignment horizontal="center" vertical="center" wrapText="1"/>
    </xf>
    <xf numFmtId="0" fontId="34" fillId="13" borderId="72" applyNumberFormat="0" applyFont="1" applyFill="1" applyBorder="1" applyAlignment="1" applyProtection="0">
      <alignment horizontal="center" vertical="center" wrapText="1"/>
    </xf>
    <xf numFmtId="0" fontId="35" fillId="13" borderId="65" applyNumberFormat="0" applyFont="1" applyFill="1" applyBorder="1" applyAlignment="1" applyProtection="0">
      <alignment horizontal="justify" vertical="center"/>
    </xf>
    <xf numFmtId="0" fontId="0" fillId="5" borderId="42" applyNumberFormat="0" applyFont="1" applyFill="1" applyBorder="1" applyAlignment="1" applyProtection="0">
      <alignment vertical="bottom"/>
    </xf>
    <xf numFmtId="0" fontId="0" fillId="5" borderId="34" applyNumberFormat="0" applyFont="1" applyFill="1" applyBorder="1" applyAlignment="1" applyProtection="0">
      <alignment vertical="bottom"/>
    </xf>
    <xf numFmtId="0" fontId="56" fillId="7" borderId="15" applyNumberFormat="0" applyFont="1" applyFill="1" applyBorder="1" applyAlignment="1" applyProtection="0">
      <alignment horizontal="center" vertical="center" wrapText="1"/>
    </xf>
    <xf numFmtId="0" fontId="56" fillId="7" borderId="9" applyNumberFormat="0" applyFont="1" applyFill="1" applyBorder="1" applyAlignment="1" applyProtection="0">
      <alignment horizontal="center" vertical="center" wrapText="1"/>
    </xf>
    <xf numFmtId="49" fontId="16" fillId="7" borderId="9" applyNumberFormat="1" applyFont="1" applyFill="1" applyBorder="1" applyAlignment="1" applyProtection="0">
      <alignment horizontal="center" vertical="center" wrapText="1"/>
    </xf>
    <xf numFmtId="49" fontId="21" fillId="7" borderId="9" applyNumberFormat="1" applyFont="1" applyFill="1" applyBorder="1" applyAlignment="1" applyProtection="0">
      <alignment horizontal="center" vertical="center"/>
    </xf>
    <xf numFmtId="49" fontId="67" fillId="7" borderId="9" applyNumberFormat="1" applyFont="1" applyFill="1" applyBorder="1" applyAlignment="1" applyProtection="0">
      <alignment horizontal="center" vertical="center"/>
    </xf>
    <xf numFmtId="0" fontId="67" fillId="7" borderId="9" applyNumberFormat="0" applyFont="1" applyFill="1" applyBorder="1" applyAlignment="1" applyProtection="0">
      <alignment horizontal="center" vertical="center"/>
    </xf>
    <xf numFmtId="0" fontId="67" fillId="39" borderId="9" applyNumberFormat="0" applyFont="1" applyFill="1" applyBorder="1" applyAlignment="1" applyProtection="0">
      <alignment vertical="bottom"/>
    </xf>
    <xf numFmtId="49" fontId="16" fillId="20" borderId="15" applyNumberFormat="1" applyFont="1" applyFill="1" applyBorder="1" applyAlignment="1" applyProtection="0">
      <alignment horizontal="center" vertical="center" wrapText="1"/>
    </xf>
    <xf numFmtId="0" fontId="16" fillId="20" borderId="74" applyNumberFormat="0" applyFont="1" applyFill="1" applyBorder="1" applyAlignment="1" applyProtection="0">
      <alignment horizontal="center" vertical="center" wrapText="1"/>
    </xf>
    <xf numFmtId="49" fontId="18" fillId="13" borderId="24" applyNumberFormat="1" applyFont="1" applyFill="1" applyBorder="1" applyAlignment="1" applyProtection="0">
      <alignment horizontal="center" vertical="center" wrapText="1"/>
    </xf>
    <xf numFmtId="0" fontId="0" fillId="13" borderId="31" applyNumberFormat="0" applyFont="1" applyFill="1" applyBorder="1" applyAlignment="1" applyProtection="0">
      <alignment horizontal="center" vertical="bottom"/>
    </xf>
    <xf numFmtId="49" fontId="73" fillId="13" borderId="9" applyNumberFormat="1" applyFont="1" applyFill="1" applyBorder="1" applyAlignment="1" applyProtection="0">
      <alignment horizontal="center" vertical="bottom"/>
    </xf>
    <xf numFmtId="0" fontId="73" fillId="13" borderId="9" applyNumberFormat="0" applyFont="1" applyFill="1" applyBorder="1" applyAlignment="1" applyProtection="0">
      <alignment horizontal="center" vertical="bottom"/>
    </xf>
    <xf numFmtId="49" fontId="73" fillId="13" borderId="31" applyNumberFormat="1" applyFont="1" applyFill="1" applyBorder="1" applyAlignment="1" applyProtection="0">
      <alignment horizontal="center" vertical="bottom"/>
    </xf>
    <xf numFmtId="49" fontId="0" fillId="13" borderId="69" applyNumberFormat="1" applyFont="1" applyFill="1" applyBorder="1" applyAlignment="1" applyProtection="0">
      <alignment horizontal="center" vertical="bottom"/>
    </xf>
    <xf numFmtId="0" fontId="74" fillId="5" borderId="128" applyNumberFormat="0" applyFont="1" applyFill="1" applyBorder="1" applyAlignment="1" applyProtection="0">
      <alignment vertical="center"/>
    </xf>
    <xf numFmtId="0" fontId="74" fillId="5" borderId="129" applyNumberFormat="0" applyFont="1" applyFill="1" applyBorder="1" applyAlignment="1" applyProtection="0">
      <alignment horizontal="center" vertical="center" wrapText="1"/>
    </xf>
    <xf numFmtId="0" fontId="74" fillId="5" borderId="130" applyNumberFormat="0" applyFont="1" applyFill="1" applyBorder="1" applyAlignment="1" applyProtection="0">
      <alignment horizontal="center" vertical="center"/>
    </xf>
    <xf numFmtId="49" fontId="21" fillId="7" borderId="51" applyNumberFormat="1" applyFont="1" applyFill="1" applyBorder="1" applyAlignment="1" applyProtection="0">
      <alignment horizontal="center" vertical="bottom"/>
    </xf>
    <xf numFmtId="0" fontId="21" fillId="7" borderId="51" applyNumberFormat="0" applyFont="1" applyFill="1" applyBorder="1" applyAlignment="1" applyProtection="0">
      <alignment horizontal="center" vertical="bottom"/>
    </xf>
    <xf numFmtId="0" fontId="0" fillId="5" borderId="131" applyNumberFormat="0" applyFont="1" applyFill="1" applyBorder="1" applyAlignment="1" applyProtection="0">
      <alignment vertical="bottom"/>
    </xf>
    <xf numFmtId="49" fontId="32" fillId="20" borderId="47" applyNumberFormat="1" applyFont="1" applyFill="1" applyBorder="1" applyAlignment="1" applyProtection="0">
      <alignment horizontal="center" vertical="center" wrapText="1"/>
    </xf>
    <xf numFmtId="49" fontId="75" fillId="20" borderId="18" applyNumberFormat="1" applyFont="1" applyFill="1" applyBorder="1" applyAlignment="1" applyProtection="0">
      <alignment horizontal="center" vertical="center" wrapText="1"/>
    </xf>
    <xf numFmtId="0" fontId="32" fillId="20" borderId="18" applyNumberFormat="0" applyFont="1" applyFill="1" applyBorder="1" applyAlignment="1" applyProtection="0">
      <alignment horizontal="center" vertical="center" wrapText="1"/>
    </xf>
    <xf numFmtId="0" fontId="74" fillId="5" borderId="132" applyNumberFormat="0" applyFont="1" applyFill="1" applyBorder="1" applyAlignment="1" applyProtection="0">
      <alignment horizontal="center" vertical="center"/>
    </xf>
    <xf numFmtId="0" fontId="74" fillId="13" borderId="47" applyNumberFormat="1" applyFont="1" applyFill="1" applyBorder="1" applyAlignment="1" applyProtection="0">
      <alignment horizontal="center" vertical="center" wrapText="1"/>
    </xf>
    <xf numFmtId="49" fontId="74" fillId="13" borderId="47" applyNumberFormat="1" applyFont="1" applyFill="1" applyBorder="1" applyAlignment="1" applyProtection="0">
      <alignment horizontal="center" vertical="center" wrapText="1"/>
    </xf>
    <xf numFmtId="49" fontId="76" fillId="13" borderId="47" applyNumberFormat="1" applyFont="1" applyFill="1" applyBorder="1" applyAlignment="1" applyProtection="0">
      <alignment horizontal="justify" vertical="center" wrapText="1"/>
    </xf>
    <xf numFmtId="49" fontId="76" fillId="13" borderId="28" applyNumberFormat="1" applyFont="1" applyFill="1" applyBorder="1" applyAlignment="1" applyProtection="0">
      <alignment horizontal="justify" vertical="center" wrapText="1"/>
    </xf>
    <xf numFmtId="0" fontId="32" fillId="20" borderId="54" applyNumberFormat="0" applyFont="1" applyFill="1" applyBorder="1" applyAlignment="1" applyProtection="0">
      <alignment horizontal="center" vertical="center" wrapText="1"/>
    </xf>
    <xf numFmtId="0" fontId="74" fillId="13" borderId="54" applyNumberFormat="0" applyFont="1" applyFill="1" applyBorder="1" applyAlignment="1" applyProtection="0">
      <alignment horizontal="center" vertical="center" wrapText="1"/>
    </xf>
    <xf numFmtId="0" fontId="76" fillId="13" borderId="54" applyNumberFormat="0" applyFont="1" applyFill="1" applyBorder="1" applyAlignment="1" applyProtection="0">
      <alignment horizontal="justify" vertical="center" wrapText="1"/>
    </xf>
    <xf numFmtId="0" fontId="0" fillId="5" borderId="47" applyNumberFormat="0" applyFont="1" applyFill="1" applyBorder="1" applyAlignment="1" applyProtection="0">
      <alignment vertical="bottom"/>
    </xf>
    <xf numFmtId="0" fontId="0" fillId="5" borderId="54" applyNumberFormat="0" applyFont="1" applyFill="1" applyBorder="1" applyAlignment="1" applyProtection="0">
      <alignment vertical="bottom"/>
    </xf>
    <xf numFmtId="0" fontId="76" fillId="13" borderId="18" applyNumberFormat="0" applyFont="1" applyFill="1" applyBorder="1" applyAlignment="1" applyProtection="0">
      <alignment horizontal="justify" vertical="center" wrapText="1"/>
    </xf>
    <xf numFmtId="0" fontId="0" fillId="5" borderId="18" applyNumberFormat="0" applyFont="1" applyFill="1" applyBorder="1" applyAlignment="1" applyProtection="0">
      <alignment vertical="bottom"/>
    </xf>
    <xf numFmtId="0" fontId="74" fillId="13" borderId="18" applyNumberFormat="0" applyFont="1" applyFill="1" applyBorder="1" applyAlignment="1" applyProtection="0">
      <alignment horizontal="center" vertical="center" wrapText="1"/>
    </xf>
    <xf numFmtId="0" fontId="0" fillId="5" borderId="40" applyNumberFormat="0" applyFont="1" applyFill="1" applyBorder="1" applyAlignment="1" applyProtection="0">
      <alignment vertical="bottom"/>
    </xf>
    <xf numFmtId="49" fontId="76" fillId="13" borderId="54" applyNumberFormat="1" applyFont="1" applyFill="1" applyBorder="1" applyAlignment="1" applyProtection="0">
      <alignment horizontal="center" vertical="center" wrapText="1"/>
    </xf>
    <xf numFmtId="0" fontId="76" fillId="13" borderId="54" applyNumberFormat="0" applyFont="1" applyFill="1" applyBorder="1" applyAlignment="1" applyProtection="0">
      <alignment horizontal="center" vertical="center" wrapText="1"/>
    </xf>
    <xf numFmtId="0" fontId="76" fillId="13" borderId="18" applyNumberFormat="0" applyFont="1" applyFill="1" applyBorder="1" applyAlignment="1" applyProtection="0">
      <alignment horizontal="center" vertical="center" wrapText="1"/>
    </xf>
    <xf numFmtId="0" fontId="0" fillId="5" borderId="17" applyNumberFormat="0" applyFont="1" applyFill="1" applyBorder="1" applyAlignment="1" applyProtection="0">
      <alignment vertical="bottom"/>
    </xf>
    <xf numFmtId="49" fontId="32" fillId="20" borderId="133" applyNumberFormat="1" applyFont="1" applyFill="1" applyBorder="1" applyAlignment="1" applyProtection="0">
      <alignment horizontal="center" vertical="center" wrapText="1"/>
    </xf>
    <xf numFmtId="0" fontId="74" fillId="13" borderId="49" applyNumberFormat="1" applyFont="1" applyFill="1" applyBorder="1" applyAlignment="1" applyProtection="0">
      <alignment horizontal="center" vertical="center" wrapText="1"/>
    </xf>
    <xf numFmtId="49" fontId="74" fillId="13" borderId="49" applyNumberFormat="1" applyFont="1" applyFill="1" applyBorder="1" applyAlignment="1" applyProtection="0">
      <alignment horizontal="center" vertical="center" wrapText="1"/>
    </xf>
    <xf numFmtId="0" fontId="74" fillId="13" borderId="44" applyNumberFormat="1" applyFont="1" applyFill="1" applyBorder="1" applyAlignment="1" applyProtection="0">
      <alignment horizontal="center" vertical="center" wrapText="1"/>
    </xf>
    <xf numFmtId="0" fontId="32" fillId="20" borderId="15" applyNumberFormat="0" applyFont="1" applyFill="1" applyBorder="1" applyAlignment="1" applyProtection="0">
      <alignment horizontal="center" vertical="center" wrapText="1"/>
    </xf>
    <xf numFmtId="0" fontId="74" fillId="13" borderId="9" applyNumberFormat="0" applyFont="1" applyFill="1" applyBorder="1" applyAlignment="1" applyProtection="0">
      <alignment horizontal="center" vertical="center" wrapText="1"/>
    </xf>
    <xf numFmtId="0" fontId="74" fillId="13" borderId="48" applyNumberFormat="0" applyFont="1" applyFill="1" applyBorder="1" applyAlignment="1" applyProtection="0">
      <alignment horizontal="center" vertical="center" wrapText="1"/>
    </xf>
    <xf numFmtId="0" fontId="74" fillId="5" borderId="15" applyNumberFormat="0" applyFont="1" applyFill="1" applyBorder="1" applyAlignment="1" applyProtection="0">
      <alignment vertical="center"/>
    </xf>
    <xf numFmtId="49" fontId="77" fillId="7" borderId="15" applyNumberFormat="1" applyFont="1" applyFill="1" applyBorder="1" applyAlignment="1" applyProtection="0">
      <alignment horizontal="center" vertical="center" wrapText="1"/>
    </xf>
    <xf numFmtId="0" fontId="77" fillId="7" borderId="9" applyNumberFormat="0" applyFont="1" applyFill="1" applyBorder="1" applyAlignment="1" applyProtection="0">
      <alignment horizontal="center" vertical="center" wrapText="1"/>
    </xf>
    <xf numFmtId="0" fontId="77" fillId="7" borderId="15" applyNumberFormat="0" applyFont="1" applyFill="1" applyBorder="1" applyAlignment="1" applyProtection="0">
      <alignment horizontal="center" vertical="center" wrapText="1"/>
    </xf>
    <xf numFmtId="49" fontId="75" fillId="7" borderId="15" applyNumberFormat="1" applyFont="1" applyFill="1" applyBorder="1" applyAlignment="1" applyProtection="0">
      <alignment horizontal="center" vertical="center" wrapText="1"/>
    </xf>
    <xf numFmtId="0" fontId="75" fillId="7" borderId="9" applyNumberFormat="0" applyFont="1" applyFill="1" applyBorder="1" applyAlignment="1" applyProtection="0">
      <alignment horizontal="center" vertical="center" wrapText="1"/>
    </xf>
    <xf numFmtId="0" fontId="75" fillId="7" borderId="15" applyNumberFormat="0" applyFont="1" applyFill="1" applyBorder="1" applyAlignment="1" applyProtection="0">
      <alignment vertical="center"/>
    </xf>
    <xf numFmtId="0" fontId="7" fillId="7" borderId="9" applyNumberFormat="0" applyFont="1" applyFill="1" applyBorder="1" applyAlignment="1" applyProtection="0">
      <alignment vertical="bottom"/>
    </xf>
    <xf numFmtId="0" fontId="0" fillId="13" borderId="15" applyNumberFormat="0" applyFont="1" applyFill="1" applyBorder="1" applyAlignment="1" applyProtection="0">
      <alignment vertical="center"/>
    </xf>
    <xf numFmtId="49" fontId="76" fillId="13" borderId="15" applyNumberFormat="1" applyFont="1" applyFill="1" applyBorder="1" applyAlignment="1" applyProtection="0">
      <alignment vertical="center"/>
    </xf>
    <xf numFmtId="49" fontId="74" fillId="13" borderId="15" applyNumberFormat="1" applyFont="1" applyFill="1" applyBorder="1" applyAlignment="1" applyProtection="0">
      <alignment vertical="center"/>
    </xf>
    <xf numFmtId="49" fontId="78" fillId="13" borderId="15" applyNumberFormat="1" applyFont="1" applyFill="1" applyBorder="1" applyAlignment="1" applyProtection="0">
      <alignment vertical="center"/>
    </xf>
    <xf numFmtId="0" fontId="79" fillId="13" borderId="15" applyNumberFormat="0" applyFont="1" applyFill="1" applyBorder="1" applyAlignment="1" applyProtection="0">
      <alignment vertical="center"/>
    </xf>
    <xf numFmtId="0" fontId="18" fillId="5" borderId="134" applyNumberFormat="0" applyFont="1" applyFill="1" applyBorder="1" applyAlignment="1" applyProtection="0">
      <alignment vertical="center"/>
    </xf>
    <xf numFmtId="0" fontId="0" fillId="5" borderId="12" applyNumberFormat="0" applyFont="1" applyFill="1" applyBorder="1" applyAlignment="1" applyProtection="0">
      <alignment vertical="bottom"/>
    </xf>
    <xf numFmtId="0" fontId="0" fillId="5" borderId="135" applyNumberFormat="0" applyFont="1" applyFill="1" applyBorder="1" applyAlignment="1" applyProtection="0">
      <alignment vertical="bottom"/>
    </xf>
    <xf numFmtId="0" fontId="0" applyNumberFormat="1" applyFont="1" applyFill="0" applyBorder="0" applyAlignment="1" applyProtection="0">
      <alignment vertical="bottom"/>
    </xf>
    <xf numFmtId="0" fontId="0" fillId="5" borderId="60" applyNumberFormat="0" applyFont="1" applyFill="1" applyBorder="1" applyAlignment="1" applyProtection="0">
      <alignment vertical="center"/>
    </xf>
    <xf numFmtId="0" fontId="0" fillId="5" borderId="5" applyNumberFormat="0" applyFont="1" applyFill="1" applyBorder="1" applyAlignment="1" applyProtection="0">
      <alignment vertical="center"/>
    </xf>
    <xf numFmtId="0" fontId="0" fillId="40" borderId="5" applyNumberFormat="0" applyFont="1" applyFill="1" applyBorder="1" applyAlignment="1" applyProtection="0">
      <alignment vertical="center"/>
    </xf>
    <xf numFmtId="0" fontId="0" fillId="40" borderId="6" applyNumberFormat="0" applyFont="1" applyFill="1" applyBorder="1" applyAlignment="1" applyProtection="0">
      <alignment vertical="center"/>
    </xf>
    <xf numFmtId="0" fontId="0" fillId="5" borderId="11" applyNumberFormat="0" applyFont="1" applyFill="1" applyBorder="1" applyAlignment="1" applyProtection="0">
      <alignment vertical="center"/>
    </xf>
    <xf numFmtId="0" fontId="0" fillId="5" borderId="9" applyNumberFormat="0" applyFont="1" applyFill="1" applyBorder="1" applyAlignment="1" applyProtection="0">
      <alignment vertical="center"/>
    </xf>
    <xf numFmtId="0" fontId="7" fillId="7" borderId="12" applyNumberFormat="0" applyFont="1" applyFill="1" applyBorder="1" applyAlignment="1" applyProtection="0">
      <alignment horizontal="center" vertical="center"/>
    </xf>
    <xf numFmtId="0" fontId="21" fillId="40" borderId="12" applyNumberFormat="0" applyFont="1" applyFill="1" applyBorder="1" applyAlignment="1" applyProtection="0">
      <alignment horizontal="center" vertical="center"/>
    </xf>
    <xf numFmtId="0" fontId="21" fillId="40" borderId="136" applyNumberFormat="0" applyFont="1" applyFill="1" applyBorder="1" applyAlignment="1" applyProtection="0">
      <alignment horizontal="center" vertical="center"/>
    </xf>
    <xf numFmtId="0" fontId="0" fillId="5" borderId="137" applyNumberFormat="0" applyFont="1" applyFill="1" applyBorder="1" applyAlignment="1" applyProtection="0">
      <alignment vertical="center"/>
    </xf>
    <xf numFmtId="0" fontId="0" fillId="5" borderId="138" applyNumberFormat="0" applyFont="1" applyFill="1" applyBorder="1" applyAlignment="1" applyProtection="0">
      <alignment vertical="center"/>
    </xf>
    <xf numFmtId="0" fontId="16" fillId="20" borderId="14" applyNumberFormat="0" applyFont="1" applyFill="1" applyBorder="1" applyAlignment="1" applyProtection="0">
      <alignment horizontal="center" vertical="center" wrapText="1"/>
    </xf>
    <xf numFmtId="49" fontId="16" fillId="20" borderId="139" applyNumberFormat="1" applyFont="1" applyFill="1" applyBorder="1" applyAlignment="1" applyProtection="0">
      <alignment horizontal="center" vertical="center" wrapText="1"/>
    </xf>
    <xf numFmtId="0" fontId="16" fillId="20" borderId="140" applyNumberFormat="0" applyFont="1" applyFill="1" applyBorder="1" applyAlignment="1" applyProtection="0">
      <alignment horizontal="center" vertical="center" wrapText="1"/>
    </xf>
    <xf numFmtId="0" fontId="16" fillId="20" borderId="141" applyNumberFormat="0" applyFont="1" applyFill="1" applyBorder="1" applyAlignment="1" applyProtection="0">
      <alignment horizontal="center" vertical="center" wrapText="1"/>
    </xf>
    <xf numFmtId="0" fontId="16" fillId="40" borderId="14" applyNumberFormat="0" applyFont="1" applyFill="1" applyBorder="1" applyAlignment="1" applyProtection="0">
      <alignment horizontal="center" vertical="center" wrapText="1"/>
    </xf>
    <xf numFmtId="0" fontId="16" fillId="40" borderId="142" applyNumberFormat="0" applyFont="1" applyFill="1" applyBorder="1" applyAlignment="1" applyProtection="0">
      <alignment horizontal="center" vertical="center" wrapText="1"/>
    </xf>
    <xf numFmtId="49" fontId="16" fillId="20" borderId="20" applyNumberFormat="1" applyFont="1" applyFill="1" applyBorder="1" applyAlignment="1" applyProtection="0">
      <alignment horizontal="center" vertical="center" wrapText="1"/>
    </xf>
    <xf numFmtId="0" fontId="0" fillId="5" borderId="13" applyNumberFormat="0" applyFont="1" applyFill="1" applyBorder="1" applyAlignment="1" applyProtection="0">
      <alignment vertical="center"/>
    </xf>
    <xf numFmtId="0" fontId="18" fillId="13" borderId="62" applyNumberFormat="1" applyFont="1" applyFill="1" applyBorder="1" applyAlignment="1" applyProtection="0">
      <alignment horizontal="center" vertical="center" wrapText="1"/>
    </xf>
    <xf numFmtId="0" fontId="18" fillId="13" borderId="46" applyNumberFormat="0" applyFont="1" applyFill="1" applyBorder="1" applyAlignment="1" applyProtection="0">
      <alignment horizontal="center" vertical="center" wrapText="1"/>
    </xf>
    <xf numFmtId="0" fontId="18" fillId="13" borderId="127" applyNumberFormat="0" applyFont="1" applyFill="1" applyBorder="1" applyAlignment="1" applyProtection="0">
      <alignment horizontal="center" vertical="center" wrapText="1"/>
    </xf>
    <xf numFmtId="0" fontId="18" fillId="40" borderId="61" applyNumberFormat="0" applyFont="1" applyFill="1" applyBorder="1" applyAlignment="1" applyProtection="0">
      <alignment horizontal="center" vertical="center" wrapText="1"/>
    </xf>
    <xf numFmtId="49" fontId="18" fillId="13" borderId="143" applyNumberFormat="1" applyFont="1" applyFill="1" applyBorder="1" applyAlignment="1" applyProtection="0">
      <alignment horizontal="center" vertical="center" wrapText="1"/>
    </xf>
    <xf numFmtId="0" fontId="18" fillId="40" borderId="144" applyNumberFormat="0" applyFont="1" applyFill="1" applyBorder="1" applyAlignment="1" applyProtection="0">
      <alignment horizontal="center" vertical="center" wrapText="1"/>
    </xf>
    <xf numFmtId="0" fontId="0" fillId="5" borderId="145" applyNumberFormat="0" applyFont="1" applyFill="1" applyBorder="1" applyAlignment="1" applyProtection="0">
      <alignment vertical="center"/>
    </xf>
    <xf numFmtId="0" fontId="0" fillId="5" borderId="75" applyNumberFormat="0" applyFont="1" applyFill="1" applyBorder="1" applyAlignment="1" applyProtection="0">
      <alignment vertical="center"/>
    </xf>
    <xf numFmtId="0" fontId="0" fillId="5" borderId="146" applyNumberFormat="0" applyFont="1" applyFill="1" applyBorder="1" applyAlignment="1" applyProtection="0">
      <alignment vertical="center"/>
    </xf>
    <xf numFmtId="49" fontId="18" fillId="13" borderId="64" applyNumberFormat="1" applyFont="1" applyFill="1" applyBorder="1" applyAlignment="1" applyProtection="0">
      <alignment horizontal="center" vertical="center" wrapText="1"/>
    </xf>
    <xf numFmtId="0" fontId="18" fillId="13" borderId="147" applyNumberFormat="0" applyFont="1" applyFill="1" applyBorder="1" applyAlignment="1" applyProtection="0">
      <alignment horizontal="center" vertical="center" wrapText="1"/>
    </xf>
    <xf numFmtId="0" fontId="18" fillId="40" borderId="148" applyNumberFormat="0" applyFont="1" applyFill="1" applyBorder="1" applyAlignment="1" applyProtection="0">
      <alignment horizontal="center" vertical="center" wrapText="1"/>
    </xf>
    <xf numFmtId="49" fontId="18" fillId="13" borderId="149" applyNumberFormat="1" applyFont="1" applyFill="1" applyBorder="1" applyAlignment="1" applyProtection="0">
      <alignment horizontal="center" vertical="center" wrapText="1"/>
    </xf>
    <xf numFmtId="0" fontId="18" fillId="13" borderId="149" applyNumberFormat="1" applyFont="1" applyFill="1" applyBorder="1" applyAlignment="1" applyProtection="0">
      <alignment horizontal="center" vertical="center" wrapText="1"/>
    </xf>
    <xf numFmtId="0" fontId="18" fillId="40" borderId="150" applyNumberFormat="0" applyFont="1" applyFill="1" applyBorder="1" applyAlignment="1" applyProtection="0">
      <alignment horizontal="center" vertical="center" wrapText="1"/>
    </xf>
    <xf numFmtId="0" fontId="18" fillId="40" borderId="151" applyNumberFormat="0" applyFont="1" applyFill="1" applyBorder="1" applyAlignment="1" applyProtection="0">
      <alignment horizontal="center" vertical="center" wrapText="1"/>
    </xf>
    <xf numFmtId="49" fontId="16" fillId="20" borderId="152" applyNumberFormat="1" applyFont="1" applyFill="1" applyBorder="1" applyAlignment="1" applyProtection="0">
      <alignment horizontal="center" vertical="center" wrapText="1"/>
    </xf>
    <xf numFmtId="0" fontId="18" fillId="13" borderId="42" applyNumberFormat="1" applyFont="1" applyFill="1" applyBorder="1" applyAlignment="1" applyProtection="0">
      <alignment horizontal="center" vertical="center" wrapText="1"/>
    </xf>
    <xf numFmtId="49" fontId="18" fillId="13" borderId="34" applyNumberFormat="1" applyFont="1" applyFill="1" applyBorder="1" applyAlignment="1" applyProtection="0">
      <alignment horizontal="center" vertical="center" wrapText="1"/>
    </xf>
    <xf numFmtId="0" fontId="18" fillId="13" borderId="34" applyNumberFormat="1" applyFont="1" applyFill="1" applyBorder="1" applyAlignment="1" applyProtection="0">
      <alignment horizontal="center" vertical="center" wrapText="1"/>
    </xf>
    <xf numFmtId="0" fontId="0" fillId="5" borderId="74" applyNumberFormat="0" applyFont="1" applyFill="1" applyBorder="1" applyAlignment="1" applyProtection="0">
      <alignment vertical="center"/>
    </xf>
    <xf numFmtId="0" fontId="18" fillId="40" borderId="153" applyNumberFormat="0" applyFont="1" applyFill="1" applyBorder="1" applyAlignment="1" applyProtection="0">
      <alignment horizontal="center" vertical="center" wrapText="1"/>
    </xf>
    <xf numFmtId="49" fontId="18" fillId="13" borderId="20" applyNumberFormat="1" applyFont="1" applyFill="1" applyBorder="1" applyAlignment="1" applyProtection="0">
      <alignment horizontal="center" vertical="center" wrapText="1"/>
    </xf>
    <xf numFmtId="49" fontId="18" fillId="13" borderId="71" applyNumberFormat="1" applyFont="1" applyFill="1" applyBorder="1" applyAlignment="1" applyProtection="0">
      <alignment horizontal="center" vertical="center" wrapText="1"/>
    </xf>
    <xf numFmtId="0" fontId="18" fillId="40" borderId="149" applyNumberFormat="0" applyFont="1" applyFill="1" applyBorder="1" applyAlignment="1" applyProtection="0">
      <alignment horizontal="center" vertical="center" wrapText="1"/>
    </xf>
    <xf numFmtId="0" fontId="18" fillId="40" borderId="154" applyNumberFormat="0" applyFont="1" applyFill="1" applyBorder="1" applyAlignment="1" applyProtection="0">
      <alignment horizontal="center" vertical="center" wrapText="1"/>
    </xf>
    <xf numFmtId="0" fontId="18" fillId="40" borderId="155" applyNumberFormat="0" applyFont="1" applyFill="1" applyBorder="1" applyAlignment="1" applyProtection="0">
      <alignment horizontal="center" vertical="center" wrapText="1"/>
    </xf>
    <xf numFmtId="0" fontId="18" fillId="40" borderId="63" applyNumberFormat="0" applyFont="1" applyFill="1" applyBorder="1" applyAlignment="1" applyProtection="0">
      <alignment horizontal="center" vertical="center" wrapText="1"/>
    </xf>
    <xf numFmtId="49" fontId="18" fillId="13" borderId="156" applyNumberFormat="1" applyFont="1" applyFill="1" applyBorder="1" applyAlignment="1" applyProtection="0">
      <alignment horizontal="center" vertical="center" wrapText="1"/>
    </xf>
    <xf numFmtId="0" fontId="18" fillId="13" borderId="157" applyNumberFormat="0" applyFont="1" applyFill="1" applyBorder="1" applyAlignment="1" applyProtection="0">
      <alignment horizontal="center" vertical="center" wrapText="1"/>
    </xf>
    <xf numFmtId="0" fontId="18" fillId="13" borderId="13" applyNumberFormat="0" applyFont="1" applyFill="1" applyBorder="1" applyAlignment="1" applyProtection="0">
      <alignment horizontal="center" vertical="center" wrapText="1"/>
    </xf>
    <xf numFmtId="0" fontId="18" fillId="40" borderId="158" applyNumberFormat="0" applyFont="1" applyFill="1" applyBorder="1" applyAlignment="1" applyProtection="0">
      <alignment horizontal="center" vertical="center" wrapText="1"/>
    </xf>
    <xf numFmtId="0" fontId="18" fillId="13" borderId="66" applyNumberFormat="0" applyFont="1" applyFill="1" applyBorder="1" applyAlignment="1" applyProtection="0">
      <alignment horizontal="center" vertical="center" wrapText="1"/>
    </xf>
    <xf numFmtId="0" fontId="18" fillId="40" borderId="30" applyNumberFormat="0" applyFont="1" applyFill="1" applyBorder="1" applyAlignment="1" applyProtection="0">
      <alignment horizontal="center" vertical="center" wrapText="1"/>
    </xf>
    <xf numFmtId="0" fontId="0" fillId="5" borderId="46" applyNumberFormat="0" applyFont="1" applyFill="1" applyBorder="1" applyAlignment="1" applyProtection="0">
      <alignment vertical="center"/>
    </xf>
    <xf numFmtId="0" fontId="16" fillId="20" borderId="159" applyNumberFormat="0" applyFont="1" applyFill="1" applyBorder="1" applyAlignment="1" applyProtection="0">
      <alignment horizontal="center" vertical="center" wrapText="1"/>
    </xf>
    <xf numFmtId="0" fontId="18" fillId="40" borderId="152" applyNumberFormat="0" applyFont="1" applyFill="1" applyBorder="1" applyAlignment="1" applyProtection="0">
      <alignment horizontal="center" vertical="center" wrapText="1"/>
    </xf>
    <xf numFmtId="0" fontId="18" fillId="40" borderId="160" applyNumberFormat="0" applyFont="1" applyFill="1" applyBorder="1" applyAlignment="1" applyProtection="0">
      <alignment horizontal="center" vertical="center" wrapText="1"/>
    </xf>
    <xf numFmtId="0" fontId="18" fillId="40" borderId="138" applyNumberFormat="0" applyFont="1" applyFill="1" applyBorder="1" applyAlignment="1" applyProtection="0">
      <alignment horizontal="center" vertical="center" wrapText="1"/>
    </xf>
    <xf numFmtId="0" fontId="18" fillId="40" borderId="161" applyNumberFormat="0" applyFont="1" applyFill="1" applyBorder="1" applyAlignment="1" applyProtection="0">
      <alignment horizontal="center" vertical="center" wrapText="1"/>
    </xf>
    <xf numFmtId="0" fontId="0" fillId="5" borderId="55" applyNumberFormat="0" applyFont="1" applyFill="1" applyBorder="1" applyAlignment="1" applyProtection="0">
      <alignment vertical="center"/>
    </xf>
    <xf numFmtId="0" fontId="0" fillId="5" borderId="56" applyNumberFormat="0" applyFont="1" applyFill="1" applyBorder="1" applyAlignment="1" applyProtection="0">
      <alignment vertical="center"/>
    </xf>
    <xf numFmtId="0" fontId="0" fillId="5" borderId="162" applyNumberFormat="0" applyFont="1" applyFill="1" applyBorder="1" applyAlignment="1" applyProtection="0">
      <alignment vertical="center"/>
    </xf>
    <xf numFmtId="0" fontId="0" fillId="5" borderId="163" applyNumberFormat="0" applyFont="1" applyFill="1" applyBorder="1" applyAlignment="1" applyProtection="0">
      <alignment vertical="center"/>
    </xf>
    <xf numFmtId="49" fontId="18" fillId="13" borderId="164" applyNumberFormat="1" applyFont="1" applyFill="1" applyBorder="1" applyAlignment="1" applyProtection="0">
      <alignment horizontal="center" vertical="center" wrapText="1"/>
    </xf>
    <xf numFmtId="0" fontId="18" fillId="13" borderId="56" applyNumberFormat="0" applyFont="1" applyFill="1" applyBorder="1" applyAlignment="1" applyProtection="0">
      <alignment horizontal="center" vertical="center" wrapText="1"/>
    </xf>
    <xf numFmtId="0" fontId="18" fillId="13" borderId="163" applyNumberFormat="0" applyFont="1" applyFill="1" applyBorder="1" applyAlignment="1" applyProtection="0">
      <alignment horizontal="center" vertical="center" wrapText="1"/>
    </xf>
    <xf numFmtId="0" fontId="18" fillId="40" borderId="165" applyNumberFormat="0" applyFont="1" applyFill="1" applyBorder="1" applyAlignment="1" applyProtection="0">
      <alignment horizontal="center" vertical="center" wrapText="1"/>
    </xf>
    <xf numFmtId="0" fontId="18" fillId="40" borderId="166"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0" fontId="0" fillId="5" borderId="60" applyNumberFormat="0" applyFont="1" applyFill="1" applyBorder="1" applyAlignment="1" applyProtection="0">
      <alignment vertical="bottom"/>
    </xf>
    <xf numFmtId="0" fontId="0" fillId="5" borderId="53" applyNumberFormat="0" applyFont="1" applyFill="1" applyBorder="1" applyAlignment="1" applyProtection="0">
      <alignment vertical="bottom"/>
    </xf>
    <xf numFmtId="49" fontId="80" fillId="13" borderId="28" applyNumberFormat="1" applyFont="1" applyFill="1" applyBorder="1" applyAlignment="1" applyProtection="0">
      <alignment horizontal="center" vertical="center" wrapText="1"/>
    </xf>
    <xf numFmtId="0" fontId="18" fillId="13" borderId="17" applyNumberFormat="0" applyFont="1" applyFill="1" applyBorder="1" applyAlignment="1" applyProtection="0">
      <alignment vertical="center" wrapText="1"/>
    </xf>
    <xf numFmtId="0" fontId="18" fillId="13" borderId="167" applyNumberFormat="0" applyFont="1" applyFill="1" applyBorder="1" applyAlignment="1" applyProtection="0">
      <alignment vertical="center" wrapText="1"/>
    </xf>
    <xf numFmtId="49" fontId="20" fillId="13" borderId="28" applyNumberFormat="1" applyFont="1" applyFill="1" applyBorder="1" applyAlignment="1" applyProtection="0">
      <alignment horizontal="center" vertical="center" wrapText="1"/>
    </xf>
    <xf numFmtId="49" fontId="18" fillId="13" borderId="28" applyNumberFormat="1" applyFont="1" applyFill="1" applyBorder="1" applyAlignment="1" applyProtection="0">
      <alignment vertical="center" wrapText="1"/>
    </xf>
    <xf numFmtId="0" fontId="18" fillId="13" borderId="28" applyNumberFormat="1" applyFont="1" applyFill="1" applyBorder="1" applyAlignment="1" applyProtection="0">
      <alignment vertical="center" wrapText="1"/>
    </xf>
    <xf numFmtId="0" fontId="18" fillId="13" borderId="83" applyNumberFormat="0" applyFont="1" applyFill="1" applyBorder="1" applyAlignment="1" applyProtection="0">
      <alignment vertical="center"/>
    </xf>
    <xf numFmtId="0" fontId="0" fillId="13" borderId="49" applyNumberFormat="0" applyFont="1" applyFill="1" applyBorder="1" applyAlignment="1" applyProtection="0">
      <alignment vertical="bottom"/>
    </xf>
    <xf numFmtId="0" fontId="18" fillId="13" borderId="49" applyNumberFormat="0" applyFont="1" applyFill="1" applyBorder="1" applyAlignment="1" applyProtection="0">
      <alignment vertical="center"/>
    </xf>
    <xf numFmtId="0" fontId="0" fillId="13" borderId="168" applyNumberFormat="0" applyFont="1" applyFill="1" applyBorder="1" applyAlignment="1" applyProtection="0">
      <alignment vertical="bottom"/>
    </xf>
    <xf numFmtId="0" fontId="18" fillId="13" borderId="51" applyNumberFormat="0" applyFont="1" applyFill="1" applyBorder="1" applyAlignment="1" applyProtection="0">
      <alignment vertical="center"/>
    </xf>
    <xf numFmtId="49" fontId="81" fillId="13" borderId="28" applyNumberFormat="1" applyFont="1" applyFill="1" applyBorder="1" applyAlignment="1" applyProtection="0">
      <alignment vertical="center" wrapText="1"/>
    </xf>
    <xf numFmtId="0" fontId="0" fillId="5" borderId="168" applyNumberFormat="0" applyFont="1" applyFill="1" applyBorder="1" applyAlignment="1" applyProtection="0">
      <alignment vertical="bottom"/>
    </xf>
    <xf numFmtId="49" fontId="82" fillId="13" borderId="28" applyNumberFormat="1" applyFont="1" applyFill="1" applyBorder="1" applyAlignment="1" applyProtection="0">
      <alignment horizontal="center" vertical="center" wrapText="1"/>
    </xf>
    <xf numFmtId="0" fontId="18" fillId="5" borderId="9" applyNumberFormat="0" applyFont="1" applyFill="1" applyBorder="1" applyAlignment="1" applyProtection="0">
      <alignment vertical="center"/>
    </xf>
    <xf numFmtId="0" fontId="18" fillId="5" borderId="49" applyNumberFormat="0" applyFont="1" applyFill="1" applyBorder="1" applyAlignment="1" applyProtection="0">
      <alignment vertical="center"/>
    </xf>
    <xf numFmtId="0" fontId="18" fillId="5" borderId="56" applyNumberFormat="0" applyFont="1" applyFill="1" applyBorder="1" applyAlignment="1" applyProtection="0">
      <alignment vertical="center"/>
    </xf>
    <xf numFmtId="0" fontId="0" applyNumberFormat="1" applyFont="1" applyFill="0" applyBorder="0" applyAlignment="1" applyProtection="0">
      <alignment vertical="bottom"/>
    </xf>
    <xf numFmtId="0" fontId="0" fillId="5" borderId="62" applyNumberFormat="0" applyFont="1" applyFill="1" applyBorder="1" applyAlignment="1" applyProtection="0">
      <alignment vertical="bottom" wrapText="1"/>
    </xf>
    <xf numFmtId="0" fontId="0" fillId="5" borderId="46" applyNumberFormat="0" applyFont="1" applyFill="1" applyBorder="1" applyAlignment="1" applyProtection="0">
      <alignment vertical="bottom" wrapText="1"/>
    </xf>
    <xf numFmtId="0" fontId="0" fillId="5" borderId="127" applyNumberFormat="0" applyFont="1" applyFill="1" applyBorder="1" applyAlignment="1" applyProtection="0">
      <alignment vertical="bottom" wrapText="1"/>
    </xf>
    <xf numFmtId="0" fontId="0" fillId="5" borderId="15" applyNumberFormat="0" applyFont="1" applyFill="1" applyBorder="1" applyAlignment="1" applyProtection="0">
      <alignment vertical="bottom" wrapText="1"/>
    </xf>
    <xf numFmtId="0" fontId="0" fillId="5" borderId="169" applyNumberFormat="0" applyFont="1" applyFill="1" applyBorder="1" applyAlignment="1" applyProtection="0">
      <alignment vertical="bottom" wrapText="1"/>
    </xf>
    <xf numFmtId="0" fontId="0" fillId="5" borderId="170" applyNumberFormat="0" applyFont="1" applyFill="1" applyBorder="1" applyAlignment="1" applyProtection="0">
      <alignment vertical="bottom" wrapText="1"/>
    </xf>
    <xf numFmtId="0" fontId="18" fillId="13" borderId="171" applyNumberFormat="0" applyFont="1" applyFill="1" applyBorder="1" applyAlignment="1" applyProtection="0">
      <alignment horizontal="center" vertical="center" wrapText="1"/>
    </xf>
    <xf numFmtId="0" fontId="18" fillId="41" borderId="172" applyNumberFormat="0" applyFont="1" applyFill="1" applyBorder="1" applyAlignment="1" applyProtection="0">
      <alignment horizontal="center" vertical="center" wrapText="1"/>
    </xf>
    <xf numFmtId="49" fontId="20" fillId="13" borderId="9" applyNumberFormat="1" applyFont="1" applyFill="1" applyBorder="1" applyAlignment="1" applyProtection="0">
      <alignment horizontal="center" vertical="center" wrapText="1"/>
    </xf>
    <xf numFmtId="0" fontId="0" fillId="5" borderId="173" applyNumberFormat="0" applyFont="1" applyFill="1" applyBorder="1" applyAlignment="1" applyProtection="0">
      <alignment vertical="bottom" wrapText="1"/>
    </xf>
    <xf numFmtId="0" fontId="18" fillId="41" borderId="173" applyNumberFormat="0" applyFont="1" applyFill="1" applyBorder="1" applyAlignment="1" applyProtection="0">
      <alignment horizontal="center" vertical="center" wrapText="1"/>
    </xf>
    <xf numFmtId="0" fontId="18" fillId="41" borderId="174" applyNumberFormat="0" applyFont="1" applyFill="1" applyBorder="1" applyAlignment="1" applyProtection="0">
      <alignment horizontal="center" vertical="center" wrapText="1"/>
    </xf>
    <xf numFmtId="0" fontId="18" fillId="41" borderId="175" applyNumberFormat="0" applyFont="1" applyFill="1" applyBorder="1" applyAlignment="1" applyProtection="0">
      <alignment horizontal="center" vertical="center" wrapText="1"/>
    </xf>
    <xf numFmtId="0" fontId="18" fillId="41" borderId="176" applyNumberFormat="0" applyFont="1" applyFill="1" applyBorder="1" applyAlignment="1" applyProtection="0">
      <alignment horizontal="center" vertical="center" wrapText="1"/>
    </xf>
    <xf numFmtId="49" fontId="18" fillId="13" borderId="177" applyNumberFormat="1" applyFont="1" applyFill="1" applyBorder="1" applyAlignment="1" applyProtection="0">
      <alignment horizontal="center" vertical="center" wrapText="1"/>
    </xf>
    <xf numFmtId="0" fontId="18" fillId="41" borderId="169" applyNumberFormat="0" applyFont="1" applyFill="1" applyBorder="1" applyAlignment="1" applyProtection="0">
      <alignment horizontal="center" vertical="center" wrapText="1"/>
    </xf>
    <xf numFmtId="0" fontId="18" fillId="41" borderId="178" applyNumberFormat="0" applyFont="1" applyFill="1" applyBorder="1" applyAlignment="1" applyProtection="0">
      <alignment horizontal="center" vertical="center" wrapText="1"/>
    </xf>
    <xf numFmtId="0" fontId="18" fillId="41" borderId="179" applyNumberFormat="0" applyFont="1" applyFill="1" applyBorder="1" applyAlignment="1" applyProtection="0">
      <alignment horizontal="center" vertical="center" wrapText="1"/>
    </xf>
    <xf numFmtId="0" fontId="0" fillId="5" borderId="180" applyNumberFormat="0" applyFont="1" applyFill="1" applyBorder="1" applyAlignment="1" applyProtection="0">
      <alignment vertical="bottom" wrapText="1"/>
    </xf>
    <xf numFmtId="49" fontId="16" fillId="7" borderId="25" applyNumberFormat="1" applyFont="1" applyFill="1" applyBorder="1" applyAlignment="1" applyProtection="0">
      <alignment horizontal="center" vertical="center" wrapText="1"/>
    </xf>
    <xf numFmtId="0" fontId="16" fillId="7" borderId="65" applyNumberFormat="0" applyFont="1" applyFill="1" applyBorder="1" applyAlignment="1" applyProtection="0">
      <alignment horizontal="center" vertical="center" wrapText="1"/>
    </xf>
    <xf numFmtId="0" fontId="0" fillId="5" borderId="181" applyNumberFormat="0" applyFont="1" applyFill="1" applyBorder="1" applyAlignment="1" applyProtection="0">
      <alignment vertical="bottom" wrapText="1"/>
    </xf>
    <xf numFmtId="0" fontId="0" fillId="5" borderId="182" applyNumberFormat="0" applyFont="1" applyFill="1" applyBorder="1" applyAlignment="1" applyProtection="0">
      <alignment vertical="bottom" wrapText="1"/>
    </xf>
    <xf numFmtId="0" fontId="16" fillId="7" borderId="183" applyNumberFormat="0" applyFont="1" applyFill="1" applyBorder="1" applyAlignment="1" applyProtection="0">
      <alignment horizontal="center" vertical="center" wrapText="1"/>
    </xf>
    <xf numFmtId="0" fontId="0" fillId="5" borderId="184" applyNumberFormat="0" applyFont="1" applyFill="1" applyBorder="1" applyAlignment="1" applyProtection="0">
      <alignment vertical="bottom" wrapText="1"/>
    </xf>
    <xf numFmtId="0" fontId="0" fillId="5" borderId="185" applyNumberFormat="0" applyFont="1" applyFill="1" applyBorder="1" applyAlignment="1" applyProtection="0">
      <alignment vertical="bottom" wrapText="1"/>
    </xf>
    <xf numFmtId="0" fontId="0" fillId="5" borderId="186" applyNumberFormat="0" applyFont="1" applyFill="1" applyBorder="1" applyAlignment="1" applyProtection="0">
      <alignment vertical="bottom" wrapText="1"/>
    </xf>
    <xf numFmtId="49" fontId="16" fillId="20" borderId="72" applyNumberFormat="1" applyFont="1" applyFill="1" applyBorder="1" applyAlignment="1" applyProtection="0">
      <alignment horizontal="center" vertical="center" wrapText="1"/>
    </xf>
    <xf numFmtId="0" fontId="16" fillId="20" borderId="71" applyNumberFormat="0" applyFont="1" applyFill="1" applyBorder="1" applyAlignment="1" applyProtection="0">
      <alignment horizontal="center" vertical="center" wrapText="1"/>
    </xf>
    <xf numFmtId="0" fontId="0" fillId="5" borderId="187" applyNumberFormat="0" applyFont="1" applyFill="1" applyBorder="1" applyAlignment="1" applyProtection="0">
      <alignment vertical="bottom" wrapText="1"/>
    </xf>
    <xf numFmtId="0" fontId="0" fillId="5" borderId="188" applyNumberFormat="0" applyFont="1" applyFill="1" applyBorder="1" applyAlignment="1" applyProtection="0">
      <alignment vertical="bottom" wrapText="1"/>
    </xf>
    <xf numFmtId="49" fontId="84" fillId="5" borderId="75" applyNumberFormat="1" applyFont="1" applyFill="1" applyBorder="1" applyAlignment="1" applyProtection="0">
      <alignment horizontal="center" vertical="center" wrapText="1"/>
    </xf>
    <xf numFmtId="0" fontId="0" fillId="5" borderId="189" applyNumberFormat="0" applyFont="1" applyFill="1" applyBorder="1" applyAlignment="1" applyProtection="0">
      <alignment vertical="bottom" wrapText="1"/>
    </xf>
    <xf numFmtId="0" fontId="0" fillId="5" borderId="190" applyNumberFormat="0" applyFont="1" applyFill="1" applyBorder="1" applyAlignment="1" applyProtection="0">
      <alignment vertical="bottom" wrapText="1"/>
    </xf>
    <xf numFmtId="0" fontId="56" fillId="20" borderId="30" applyNumberFormat="1" applyFont="1" applyFill="1" applyBorder="1" applyAlignment="1" applyProtection="0">
      <alignment horizontal="center" vertical="center" wrapText="1"/>
    </xf>
    <xf numFmtId="0" fontId="18" fillId="13" borderId="72" applyNumberFormat="1" applyFont="1" applyFill="1" applyBorder="1" applyAlignment="1" applyProtection="0">
      <alignment horizontal="center" vertical="center" wrapText="1"/>
    </xf>
    <xf numFmtId="0" fontId="18" fillId="13" borderId="71" applyNumberFormat="0" applyFont="1" applyFill="1" applyBorder="1" applyAlignment="1" applyProtection="0">
      <alignment horizontal="center" vertical="center" wrapText="1"/>
    </xf>
    <xf numFmtId="0" fontId="0" fillId="5" borderId="75" applyNumberFormat="0" applyFont="1" applyFill="1" applyBorder="1" applyAlignment="1" applyProtection="0">
      <alignment vertical="bottom" wrapText="1"/>
    </xf>
    <xf numFmtId="49" fontId="18" fillId="13" borderId="72" applyNumberFormat="1" applyFont="1" applyFill="1" applyBorder="1" applyAlignment="1" applyProtection="0">
      <alignment horizontal="center" vertical="center" wrapText="1"/>
    </xf>
    <xf numFmtId="0" fontId="0" fillId="5" borderId="71" applyNumberFormat="0" applyFont="1" applyFill="1" applyBorder="1" applyAlignment="1" applyProtection="0">
      <alignment vertical="bottom" wrapText="1"/>
    </xf>
    <xf numFmtId="0" fontId="0" fillId="5" borderId="30" applyNumberFormat="0" applyFont="1" applyFill="1" applyBorder="1" applyAlignment="1" applyProtection="0">
      <alignment vertical="bottom" wrapText="1"/>
    </xf>
    <xf numFmtId="0" fontId="0" fillId="5" borderId="72" applyNumberFormat="0" applyFont="1" applyFill="1" applyBorder="1" applyAlignment="1" applyProtection="0">
      <alignment vertical="bottom" wrapText="1"/>
    </xf>
    <xf numFmtId="0" fontId="0" fillId="5" borderId="191" applyNumberFormat="0" applyFont="1" applyFill="1" applyBorder="1" applyAlignment="1" applyProtection="0">
      <alignment vertical="bottom" wrapText="1"/>
    </xf>
    <xf numFmtId="0" fontId="18" fillId="5" borderId="34" applyNumberFormat="0" applyFont="1" applyFill="1" applyBorder="1" applyAlignment="1" applyProtection="0">
      <alignment vertical="center" wrapText="1"/>
    </xf>
    <xf numFmtId="0" fontId="0" fillId="5" borderId="177" applyNumberFormat="0" applyFont="1" applyFill="1" applyBorder="1" applyAlignment="1" applyProtection="0">
      <alignment vertical="bottom" wrapText="1"/>
    </xf>
    <xf numFmtId="0" fontId="0" fillId="5" borderId="34" applyNumberFormat="0" applyFont="1" applyFill="1" applyBorder="1" applyAlignment="1" applyProtection="0">
      <alignment vertical="bottom" wrapText="1"/>
    </xf>
    <xf numFmtId="0" fontId="0" fillId="5" borderId="192" applyNumberFormat="0" applyFont="1" applyFill="1" applyBorder="1" applyAlignment="1" applyProtection="0">
      <alignment vertical="bottom" wrapText="1"/>
    </xf>
    <xf numFmtId="0" fontId="0" fillId="5" borderId="193" applyNumberFormat="0" applyFont="1" applyFill="1" applyBorder="1" applyAlignment="1" applyProtection="0">
      <alignment vertical="bottom" wrapText="1"/>
    </xf>
    <xf numFmtId="0" fontId="18" fillId="13" borderId="181" applyNumberFormat="0" applyFont="1" applyFill="1" applyBorder="1" applyAlignment="1" applyProtection="0">
      <alignment horizontal="center" vertical="center" wrapText="1"/>
    </xf>
    <xf numFmtId="0" fontId="18" fillId="42" borderId="177" applyNumberFormat="0" applyFont="1" applyFill="1" applyBorder="1" applyAlignment="1" applyProtection="0">
      <alignment horizontal="center" vertical="center" wrapText="1"/>
    </xf>
    <xf numFmtId="0" fontId="18" fillId="42" borderId="9" applyNumberFormat="0" applyFont="1" applyFill="1" applyBorder="1" applyAlignment="1" applyProtection="0">
      <alignment horizontal="center" vertical="center" wrapText="1"/>
    </xf>
    <xf numFmtId="0" fontId="18" fillId="42" borderId="194" applyNumberFormat="0" applyFont="1" applyFill="1" applyBorder="1" applyAlignment="1" applyProtection="0">
      <alignment horizontal="center" vertical="center" wrapText="1"/>
    </xf>
    <xf numFmtId="0" fontId="18" fillId="42" borderId="190" applyNumberFormat="0" applyFont="1" applyFill="1" applyBorder="1" applyAlignment="1" applyProtection="0">
      <alignment horizontal="center" vertical="center" wrapText="1"/>
    </xf>
    <xf numFmtId="49" fontId="18" fillId="13" borderId="9" applyNumberFormat="1" applyFont="1" applyFill="1" applyBorder="1" applyAlignment="1" applyProtection="0">
      <alignment horizontal="justify" vertical="center" wrapText="1"/>
    </xf>
    <xf numFmtId="0" fontId="0" fillId="5" borderId="195" applyNumberFormat="0" applyFont="1" applyFill="1" applyBorder="1" applyAlignment="1" applyProtection="0">
      <alignment vertical="bottom" wrapText="1"/>
    </xf>
    <xf numFmtId="0" fontId="0" fillId="5" borderId="65" applyNumberFormat="0" applyFont="1" applyFill="1" applyBorder="1" applyAlignment="1" applyProtection="0">
      <alignment vertical="bottom" wrapText="1"/>
    </xf>
    <xf numFmtId="0" fontId="0" fillId="5" borderId="196" applyNumberFormat="0" applyFont="1" applyFill="1" applyBorder="1" applyAlignment="1" applyProtection="0">
      <alignment vertical="bottom" wrapText="1"/>
    </xf>
    <xf numFmtId="0" fontId="0" fillId="5" borderId="197" applyNumberFormat="0" applyFont="1" applyFill="1" applyBorder="1" applyAlignment="1" applyProtection="0">
      <alignment vertical="bottom" wrapText="1"/>
    </xf>
    <xf numFmtId="0" fontId="0" fillId="5" borderId="198" applyNumberFormat="0" applyFont="1" applyFill="1" applyBorder="1" applyAlignment="1" applyProtection="0">
      <alignment vertical="bottom" wrapText="1"/>
    </xf>
    <xf numFmtId="0" fontId="0" fillId="5" borderId="199" applyNumberFormat="0" applyFont="1" applyFill="1" applyBorder="1" applyAlignment="1" applyProtection="0">
      <alignment vertical="bottom" wrapText="1"/>
    </xf>
    <xf numFmtId="0" fontId="0" fillId="5" borderId="200" applyNumberFormat="0" applyFont="1" applyFill="1" applyBorder="1" applyAlignment="1" applyProtection="0">
      <alignment vertical="bottom" wrapText="1"/>
    </xf>
    <xf numFmtId="49" fontId="9" fillId="13" borderId="201" applyNumberFormat="1" applyFont="1" applyFill="1" applyBorder="1" applyAlignment="1" applyProtection="0">
      <alignment horizontal="center" vertical="center" wrapText="1"/>
    </xf>
    <xf numFmtId="0" fontId="0" fillId="5" borderId="201" applyNumberFormat="0" applyFont="1" applyFill="1" applyBorder="1" applyAlignment="1" applyProtection="0">
      <alignment vertical="bottom" wrapText="1"/>
    </xf>
    <xf numFmtId="0" fontId="9" fillId="43" borderId="201" applyNumberFormat="0" applyFont="1" applyFill="1" applyBorder="1" applyAlignment="1" applyProtection="0">
      <alignment horizontal="center" vertical="center" wrapText="1"/>
    </xf>
    <xf numFmtId="0" fontId="9" fillId="43" borderId="202" applyNumberFormat="0" applyFont="1" applyFill="1" applyBorder="1" applyAlignment="1" applyProtection="0">
      <alignment horizontal="center" vertical="center" wrapText="1"/>
    </xf>
    <xf numFmtId="0" fontId="0" fillId="5" borderId="74" applyNumberFormat="0" applyFont="1" applyFill="1" applyBorder="1" applyAlignment="1" applyProtection="0">
      <alignment vertical="bottom" wrapText="1"/>
    </xf>
    <xf numFmtId="0" fontId="9" fillId="43" borderId="9" applyNumberFormat="0" applyFont="1" applyFill="1" applyBorder="1" applyAlignment="1" applyProtection="0">
      <alignment horizontal="center" vertical="center" wrapText="1"/>
    </xf>
    <xf numFmtId="0" fontId="9" fillId="43" borderId="13" applyNumberFormat="0" applyFont="1" applyFill="1" applyBorder="1" applyAlignment="1" applyProtection="0">
      <alignment horizontal="center" vertical="center" wrapText="1"/>
    </xf>
    <xf numFmtId="0" fontId="12" fillId="43" borderId="9" applyNumberFormat="0" applyFont="1" applyFill="1" applyBorder="1" applyAlignment="1" applyProtection="0">
      <alignment horizontal="center" vertical="center"/>
    </xf>
    <xf numFmtId="0" fontId="12" fillId="43" borderId="13" applyNumberFormat="0" applyFont="1" applyFill="1" applyBorder="1" applyAlignment="1" applyProtection="0">
      <alignment horizontal="center" vertical="center"/>
    </xf>
    <xf numFmtId="0" fontId="9" fillId="43" borderId="9" applyNumberFormat="0" applyFont="1" applyFill="1" applyBorder="1" applyAlignment="1" applyProtection="0">
      <alignment horizontal="center" vertical="center"/>
    </xf>
    <xf numFmtId="0" fontId="9" fillId="43" borderId="13" applyNumberFormat="0" applyFont="1" applyFill="1" applyBorder="1" applyAlignment="1" applyProtection="0">
      <alignment horizontal="center" vertical="center"/>
    </xf>
    <xf numFmtId="0" fontId="0" fillId="43" borderId="9" applyNumberFormat="0" applyFont="1" applyFill="1" applyBorder="1" applyAlignment="1" applyProtection="0">
      <alignment horizontal="center" vertical="center"/>
    </xf>
    <xf numFmtId="0" fontId="0" fillId="43" borderId="13" applyNumberFormat="0" applyFont="1" applyFill="1" applyBorder="1" applyAlignment="1" applyProtection="0">
      <alignment horizontal="center" vertical="center"/>
    </xf>
    <xf numFmtId="0" fontId="0" fillId="5" borderId="13" applyNumberFormat="0" applyFont="1" applyFill="1" applyBorder="1" applyAlignment="1" applyProtection="0">
      <alignment vertical="bottom" wrapText="1"/>
    </xf>
    <xf numFmtId="0" fontId="0" fillId="5" borderId="203" applyNumberFormat="0" applyFont="1" applyFill="1" applyBorder="1" applyAlignment="1" applyProtection="0">
      <alignment vertical="bottom" wrapText="1"/>
    </xf>
    <xf numFmtId="0" fontId="0" fillId="5" borderId="204" applyNumberFormat="0" applyFont="1" applyFill="1" applyBorder="1" applyAlignment="1" applyProtection="0">
      <alignment vertical="bottom" wrapText="1"/>
    </xf>
    <xf numFmtId="0" fontId="0" fillId="5" borderId="205" applyNumberFormat="0" applyFont="1" applyFill="1" applyBorder="1" applyAlignment="1" applyProtection="0">
      <alignment vertical="bottom" wrapText="1"/>
    </xf>
    <xf numFmtId="0" fontId="18" fillId="13" borderId="206" applyNumberFormat="0" applyFont="1" applyFill="1" applyBorder="1" applyAlignment="1" applyProtection="0">
      <alignment horizontal="center" vertical="center" wrapText="1"/>
    </xf>
    <xf numFmtId="0" fontId="18" fillId="44" borderId="207" applyNumberFormat="0" applyFont="1" applyFill="1" applyBorder="1" applyAlignment="1" applyProtection="0">
      <alignment horizontal="center" vertical="center" wrapText="1"/>
    </xf>
    <xf numFmtId="0" fontId="18" fillId="44" borderId="208" applyNumberFormat="0" applyFont="1" applyFill="1" applyBorder="1" applyAlignment="1" applyProtection="0">
      <alignment horizontal="center" vertical="center" wrapText="1"/>
    </xf>
    <xf numFmtId="0" fontId="18" fillId="44" borderId="209" applyNumberFormat="0" applyFont="1" applyFill="1" applyBorder="1" applyAlignment="1" applyProtection="0">
      <alignment horizontal="center" vertical="center" wrapText="1"/>
    </xf>
    <xf numFmtId="0" fontId="18" fillId="44" borderId="210" applyNumberFormat="0" applyFont="1" applyFill="1" applyBorder="1" applyAlignment="1" applyProtection="0">
      <alignment horizontal="center" vertical="center" wrapText="1"/>
    </xf>
    <xf numFmtId="0" fontId="18" fillId="44" borderId="211" applyNumberFormat="0" applyFont="1" applyFill="1" applyBorder="1" applyAlignment="1" applyProtection="0">
      <alignment horizontal="center" vertical="center" wrapText="1"/>
    </xf>
    <xf numFmtId="0" fontId="18" fillId="44" borderId="212" applyNumberFormat="0" applyFont="1" applyFill="1" applyBorder="1" applyAlignment="1" applyProtection="0">
      <alignment horizontal="center" vertical="center" wrapText="1"/>
    </xf>
    <xf numFmtId="0" fontId="18" fillId="44" borderId="213" applyNumberFormat="0" applyFont="1" applyFill="1" applyBorder="1" applyAlignment="1" applyProtection="0">
      <alignment horizontal="center" vertical="center" wrapText="1"/>
    </xf>
    <xf numFmtId="0" fontId="18" fillId="44" borderId="214" applyNumberFormat="0" applyFont="1" applyFill="1" applyBorder="1" applyAlignment="1" applyProtection="0">
      <alignment horizontal="center" vertical="center" wrapText="1"/>
    </xf>
    <xf numFmtId="49" fontId="16" fillId="20" borderId="215" applyNumberFormat="1" applyFont="1" applyFill="1" applyBorder="1" applyAlignment="1" applyProtection="0">
      <alignment horizontal="center" vertical="center" wrapText="1"/>
    </xf>
    <xf numFmtId="0" fontId="16" fillId="44" borderId="216" applyNumberFormat="0" applyFont="1" applyFill="1" applyBorder="1" applyAlignment="1" applyProtection="0">
      <alignment horizontal="center" vertical="center" wrapText="1"/>
    </xf>
    <xf numFmtId="0" fontId="16" fillId="44" borderId="30" applyNumberFormat="0" applyFont="1" applyFill="1" applyBorder="1" applyAlignment="1" applyProtection="0">
      <alignment horizontal="center" vertical="center" wrapText="1"/>
    </xf>
    <xf numFmtId="0" fontId="16" fillId="44" borderId="217" applyNumberFormat="0" applyFont="1" applyFill="1" applyBorder="1" applyAlignment="1" applyProtection="0">
      <alignment horizontal="center" vertical="center" wrapText="1"/>
    </xf>
    <xf numFmtId="0" fontId="16" fillId="44" borderId="215" applyNumberFormat="0" applyFont="1" applyFill="1" applyBorder="1" applyAlignment="1" applyProtection="0">
      <alignment horizontal="center" vertical="center" wrapText="1"/>
    </xf>
    <xf numFmtId="0" fontId="16" fillId="44" borderId="218" applyNumberFormat="0" applyFont="1" applyFill="1" applyBorder="1" applyAlignment="1" applyProtection="0">
      <alignment horizontal="center" vertical="center" wrapText="1"/>
    </xf>
    <xf numFmtId="49" fontId="18" fillId="13" borderId="215" applyNumberFormat="1" applyFont="1" applyFill="1" applyBorder="1" applyAlignment="1" applyProtection="0">
      <alignment horizontal="center" vertical="center" wrapText="1"/>
    </xf>
    <xf numFmtId="0" fontId="18" fillId="44" borderId="216" applyNumberFormat="0" applyFont="1" applyFill="1" applyBorder="1" applyAlignment="1" applyProtection="0">
      <alignment horizontal="center" vertical="center" wrapText="1"/>
    </xf>
    <xf numFmtId="0" fontId="18" fillId="44" borderId="30" applyNumberFormat="0" applyFont="1" applyFill="1" applyBorder="1" applyAlignment="1" applyProtection="0">
      <alignment horizontal="center" vertical="center" wrapText="1"/>
    </xf>
    <xf numFmtId="0" fontId="18" fillId="44" borderId="215" applyNumberFormat="0" applyFont="1" applyFill="1" applyBorder="1" applyAlignment="1" applyProtection="0">
      <alignment horizontal="center" vertical="center" wrapText="1"/>
    </xf>
    <xf numFmtId="0" fontId="18" fillId="44" borderId="218" applyNumberFormat="0" applyFont="1" applyFill="1" applyBorder="1" applyAlignment="1" applyProtection="0">
      <alignment horizontal="center" vertical="center" wrapText="1"/>
    </xf>
    <xf numFmtId="0" fontId="18" fillId="13" borderId="219" applyNumberFormat="0" applyFont="1" applyFill="1" applyBorder="1" applyAlignment="1" applyProtection="0">
      <alignment horizontal="center" vertical="center" wrapText="1"/>
    </xf>
    <xf numFmtId="0" fontId="18" fillId="44" borderId="220" applyNumberFormat="0" applyFont="1" applyFill="1" applyBorder="1" applyAlignment="1" applyProtection="0">
      <alignment horizontal="center" vertical="center" wrapText="1"/>
    </xf>
    <xf numFmtId="0" fontId="18" fillId="44" borderId="204" applyNumberFormat="0" applyFont="1" applyFill="1" applyBorder="1" applyAlignment="1" applyProtection="0">
      <alignment horizontal="center" vertical="center" wrapText="1"/>
    </xf>
    <xf numFmtId="0" fontId="18" fillId="44" borderId="221" applyNumberFormat="0" applyFont="1" applyFill="1" applyBorder="1" applyAlignment="1" applyProtection="0">
      <alignment horizontal="center" vertical="center" wrapText="1"/>
    </xf>
    <xf numFmtId="0" fontId="18" fillId="44" borderId="222" applyNumberFormat="0" applyFont="1" applyFill="1" applyBorder="1" applyAlignment="1" applyProtection="0">
      <alignment horizontal="center" vertical="center" wrapText="1"/>
    </xf>
    <xf numFmtId="0" fontId="0" fillId="5" borderId="134" applyNumberFormat="0" applyFont="1" applyFill="1" applyBorder="1" applyAlignment="1" applyProtection="0">
      <alignment vertical="bottom" wrapText="1"/>
    </xf>
    <xf numFmtId="0" fontId="18" fillId="5" borderId="12" applyNumberFormat="0" applyFont="1" applyFill="1" applyBorder="1" applyAlignment="1" applyProtection="0">
      <alignment horizontal="justify" vertical="center" wrapText="1"/>
    </xf>
    <xf numFmtId="0" fontId="0" fillId="5" borderId="12" applyNumberFormat="0" applyFont="1" applyFill="1" applyBorder="1" applyAlignment="1" applyProtection="0">
      <alignment vertical="bottom" wrapText="1"/>
    </xf>
    <xf numFmtId="0" fontId="0" fillId="5" borderId="223" applyNumberFormat="0" applyFont="1" applyFill="1" applyBorder="1" applyAlignment="1" applyProtection="0">
      <alignment vertical="bottom" wrapText="1"/>
    </xf>
    <xf numFmtId="0" fontId="0" fillId="5" borderId="224"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0" fillId="5" borderId="65" applyNumberFormat="0" applyFont="1" applyFill="1" applyBorder="1" applyAlignment="1" applyProtection="0">
      <alignment vertical="bottom"/>
    </xf>
    <xf numFmtId="0" fontId="0" fillId="5" borderId="225" applyNumberFormat="0" applyFont="1" applyFill="1" applyBorder="1" applyAlignment="1" applyProtection="0">
      <alignment vertical="bottom"/>
    </xf>
    <xf numFmtId="0" fontId="0" fillId="5" borderId="145" applyNumberFormat="0" applyFont="1" applyFill="1" applyBorder="1" applyAlignment="1" applyProtection="0">
      <alignment vertical="bottom"/>
    </xf>
    <xf numFmtId="0" fontId="16" fillId="20" borderId="72" applyNumberFormat="0" applyFont="1" applyFill="1" applyBorder="1" applyAlignment="1" applyProtection="0">
      <alignment horizontal="center" vertical="center" wrapText="1"/>
    </xf>
    <xf numFmtId="49" fontId="16" fillId="7" borderId="30" applyNumberFormat="1" applyFont="1" applyFill="1" applyBorder="1" applyAlignment="1" applyProtection="0">
      <alignment horizontal="center" vertical="center" wrapText="1"/>
    </xf>
    <xf numFmtId="49" fontId="16" fillId="7" borderId="72" applyNumberFormat="1" applyFont="1" applyFill="1" applyBorder="1" applyAlignment="1" applyProtection="0">
      <alignment horizontal="center" vertical="center" wrapText="1"/>
    </xf>
    <xf numFmtId="0" fontId="16" fillId="7" borderId="71" applyNumberFormat="0" applyFont="1" applyFill="1" applyBorder="1" applyAlignment="1" applyProtection="0">
      <alignment horizontal="center" vertical="center" wrapText="1"/>
    </xf>
    <xf numFmtId="49" fontId="16" fillId="20" borderId="34" applyNumberFormat="1" applyFont="1" applyFill="1" applyBorder="1" applyAlignment="1" applyProtection="0">
      <alignment horizontal="center" vertical="center" wrapText="1"/>
    </xf>
    <xf numFmtId="0" fontId="16" fillId="20" borderId="67" applyNumberFormat="0" applyFont="1" applyFill="1" applyBorder="1" applyAlignment="1" applyProtection="0">
      <alignment horizontal="center" vertical="center" wrapText="1"/>
    </xf>
    <xf numFmtId="0" fontId="18" fillId="13" borderId="37" applyNumberFormat="0" applyFont="1" applyFill="1" applyBorder="1" applyAlignment="1" applyProtection="0">
      <alignment horizontal="center" vertical="center" wrapText="1"/>
    </xf>
    <xf numFmtId="49" fontId="18" fillId="13" borderId="71" applyNumberFormat="1" applyFont="1" applyFill="1" applyBorder="1" applyAlignment="1" applyProtection="0">
      <alignment vertical="center" wrapText="1"/>
    </xf>
    <xf numFmtId="0" fontId="18" fillId="5" borderId="226" applyNumberFormat="0" applyFont="1" applyFill="1" applyBorder="1" applyAlignment="1" applyProtection="0">
      <alignment vertical="center" wrapText="1"/>
    </xf>
    <xf numFmtId="0" fontId="18" fillId="5" borderId="65" applyNumberFormat="0" applyFont="1" applyFill="1" applyBorder="1" applyAlignment="1" applyProtection="0">
      <alignment vertical="center"/>
    </xf>
    <xf numFmtId="0" fontId="16" fillId="7" borderId="37" applyNumberFormat="0" applyFont="1" applyFill="1" applyBorder="1" applyAlignment="1" applyProtection="0">
      <alignment horizontal="center" vertical="center" wrapText="1"/>
    </xf>
    <xf numFmtId="0" fontId="0" fillId="5" borderId="75" applyNumberFormat="0" applyFont="1" applyFill="1" applyBorder="1" applyAlignment="1" applyProtection="0">
      <alignment vertical="bottom"/>
    </xf>
    <xf numFmtId="0" fontId="20" fillId="7" borderId="72" applyNumberFormat="0" applyFont="1" applyFill="1" applyBorder="1" applyAlignment="1" applyProtection="0">
      <alignment horizontal="center" vertical="center" wrapText="1"/>
    </xf>
    <xf numFmtId="0" fontId="20" fillId="7" borderId="71" applyNumberFormat="0" applyFont="1" applyFill="1" applyBorder="1" applyAlignment="1" applyProtection="0">
      <alignment horizontal="center" vertical="center" wrapText="1"/>
    </xf>
    <xf numFmtId="49" fontId="16" fillId="7" borderId="69" applyNumberFormat="1" applyFont="1" applyFill="1" applyBorder="1" applyAlignment="1" applyProtection="0">
      <alignment horizontal="center" vertical="center" wrapText="1"/>
    </xf>
    <xf numFmtId="0" fontId="16" fillId="7" borderId="34" applyNumberFormat="0" applyFont="1" applyFill="1" applyBorder="1" applyAlignment="1" applyProtection="0">
      <alignment horizontal="center" vertical="center" wrapText="1"/>
    </xf>
    <xf numFmtId="0" fontId="0" fillId="5" borderId="74" applyNumberFormat="0" applyFont="1" applyFill="1" applyBorder="1" applyAlignment="1" applyProtection="0">
      <alignment vertical="bottom"/>
    </xf>
    <xf numFmtId="49" fontId="18" fillId="13" borderId="31" applyNumberFormat="1" applyFont="1" applyFill="1" applyBorder="1" applyAlignment="1" applyProtection="0">
      <alignment horizontal="center" vertical="center" wrapText="1"/>
    </xf>
    <xf numFmtId="49" fontId="18" fillId="5" borderId="9" applyNumberFormat="1" applyFont="1" applyFill="1" applyBorder="1" applyAlignment="1" applyProtection="0">
      <alignment vertical="center"/>
    </xf>
    <xf numFmtId="0" fontId="0" applyNumberFormat="1" applyFont="1" applyFill="0" applyBorder="0" applyAlignment="1" applyProtection="0">
      <alignment vertical="bottom"/>
    </xf>
    <xf numFmtId="49" fontId="86" fillId="7" borderId="9" applyNumberFormat="1" applyFont="1" applyFill="1" applyBorder="1" applyAlignment="1" applyProtection="0">
      <alignment horizontal="center" vertical="center"/>
    </xf>
    <xf numFmtId="0" fontId="86" fillId="7" borderId="9" applyNumberFormat="0" applyFont="1" applyFill="1" applyBorder="1" applyAlignment="1" applyProtection="0">
      <alignment horizontal="center" vertical="center"/>
    </xf>
    <xf numFmtId="49" fontId="17" fillId="7" borderId="9" applyNumberFormat="1" applyFont="1" applyFill="1" applyBorder="1" applyAlignment="1" applyProtection="0">
      <alignment horizontal="center" vertical="center"/>
    </xf>
    <xf numFmtId="0" fontId="17" fillId="7" borderId="9" applyNumberFormat="0" applyFont="1" applyFill="1" applyBorder="1" applyAlignment="1" applyProtection="0">
      <alignment horizontal="center" vertical="center"/>
    </xf>
    <xf numFmtId="49" fontId="48" fillId="7" borderId="9" applyNumberFormat="1" applyFont="1" applyFill="1" applyBorder="1" applyAlignment="1" applyProtection="0">
      <alignment horizontal="center" vertical="center"/>
    </xf>
    <xf numFmtId="0" fontId="48" fillId="7" borderId="9" applyNumberFormat="0" applyFont="1" applyFill="1" applyBorder="1" applyAlignment="1" applyProtection="0">
      <alignment horizontal="center" vertical="center"/>
    </xf>
    <xf numFmtId="0" fontId="17" fillId="7" borderId="10" applyNumberFormat="0" applyFont="1" applyFill="1" applyBorder="1" applyAlignment="1" applyProtection="0">
      <alignment horizontal="center" vertical="center"/>
    </xf>
    <xf numFmtId="49" fontId="17" fillId="20" borderId="16" applyNumberFormat="1" applyFont="1" applyFill="1" applyBorder="1" applyAlignment="1" applyProtection="0">
      <alignment horizontal="center" vertical="center" wrapText="1"/>
    </xf>
    <xf numFmtId="49" fontId="17" fillId="20" borderId="17" applyNumberFormat="1" applyFont="1" applyFill="1" applyBorder="1" applyAlignment="1" applyProtection="0">
      <alignment horizontal="center" vertical="center" wrapText="1"/>
    </xf>
    <xf numFmtId="49" fontId="17" fillId="20" borderId="48" applyNumberFormat="1" applyFont="1" applyFill="1" applyBorder="1" applyAlignment="1" applyProtection="0">
      <alignment horizontal="center" vertical="center" wrapText="1"/>
    </xf>
    <xf numFmtId="49" fontId="17" fillId="20" borderId="45" applyNumberFormat="1" applyFont="1" applyFill="1" applyBorder="1" applyAlignment="1" applyProtection="0">
      <alignment horizontal="center" vertical="center" wrapText="1"/>
    </xf>
    <xf numFmtId="49" fontId="17" fillId="20" borderId="167" applyNumberFormat="1" applyFont="1" applyFill="1" applyBorder="1" applyAlignment="1" applyProtection="0">
      <alignment horizontal="center" vertical="center" wrapText="1"/>
    </xf>
    <xf numFmtId="49" fontId="17" fillId="20" borderId="26" applyNumberFormat="1" applyFont="1" applyFill="1" applyBorder="1" applyAlignment="1" applyProtection="0">
      <alignment horizontal="center" vertical="center" wrapText="1"/>
    </xf>
    <xf numFmtId="49" fontId="17" fillId="20" borderId="44" applyNumberFormat="1" applyFont="1" applyFill="1" applyBorder="1" applyAlignment="1" applyProtection="0">
      <alignment horizontal="center" vertical="center" wrapText="1"/>
    </xf>
    <xf numFmtId="49" fontId="87" fillId="20" borderId="26" applyNumberFormat="1" applyFont="1" applyFill="1" applyBorder="1" applyAlignment="1" applyProtection="0">
      <alignment horizontal="center" vertical="center" wrapText="1"/>
    </xf>
    <xf numFmtId="49" fontId="19" fillId="13" borderId="227" applyNumberFormat="1" applyFont="1" applyFill="1" applyBorder="1" applyAlignment="1" applyProtection="0">
      <alignment horizontal="center" vertical="center" wrapText="1"/>
    </xf>
    <xf numFmtId="0" fontId="15" fillId="5" borderId="9" applyNumberFormat="0" applyFont="1" applyFill="1" applyBorder="1" applyAlignment="1" applyProtection="0">
      <alignment horizontal="center" vertical="center"/>
    </xf>
    <xf numFmtId="49" fontId="87" fillId="20" borderId="44" applyNumberFormat="1" applyFont="1" applyFill="1" applyBorder="1" applyAlignment="1" applyProtection="0">
      <alignment horizontal="center" vertical="center" wrapText="1"/>
    </xf>
    <xf numFmtId="49" fontId="22" fillId="13" borderId="228" applyNumberFormat="1" applyFont="1" applyFill="1" applyBorder="1" applyAlignment="1" applyProtection="0">
      <alignment horizontal="center" vertical="center" wrapText="1"/>
    </xf>
    <xf numFmtId="49" fontId="17" fillId="7" borderId="9" applyNumberFormat="1" applyFont="1" applyFill="1" applyBorder="1" applyAlignment="1" applyProtection="0">
      <alignment horizontal="center" vertical="center" wrapText="1"/>
    </xf>
    <xf numFmtId="0" fontId="17" fillId="7" borderId="9" applyNumberFormat="0" applyFont="1" applyFill="1" applyBorder="1" applyAlignment="1" applyProtection="0">
      <alignment horizontal="center" vertical="center" wrapText="1"/>
    </xf>
    <xf numFmtId="0" fontId="89" fillId="7" borderId="16" applyNumberFormat="0" applyFont="1" applyFill="1" applyBorder="1" applyAlignment="1" applyProtection="0">
      <alignment horizontal="center" vertical="center" wrapText="1"/>
    </xf>
    <xf numFmtId="49" fontId="47" fillId="7" borderId="18" applyNumberFormat="1" applyFont="1" applyFill="1" applyBorder="1" applyAlignment="1" applyProtection="0">
      <alignment horizontal="center" vertical="center" wrapText="1"/>
    </xf>
    <xf numFmtId="49" fontId="47" fillId="7" borderId="17" applyNumberFormat="1" applyFont="1" applyFill="1" applyBorder="1" applyAlignment="1" applyProtection="0">
      <alignment horizontal="center" vertical="center" wrapText="1"/>
    </xf>
    <xf numFmtId="49" fontId="47" fillId="20" borderId="26" applyNumberFormat="1" applyFont="1" applyFill="1" applyBorder="1" applyAlignment="1" applyProtection="0">
      <alignment horizontal="center" vertical="center" wrapText="1"/>
    </xf>
    <xf numFmtId="49" fontId="30" fillId="13" borderId="28" applyNumberFormat="1" applyFont="1" applyFill="1" applyBorder="1" applyAlignment="1" applyProtection="0">
      <alignment horizontal="center" vertical="center" wrapText="1"/>
    </xf>
    <xf numFmtId="0" fontId="34" fillId="13" borderId="28" applyNumberFormat="0" applyFont="1" applyFill="1" applyBorder="1" applyAlignment="1" applyProtection="0">
      <alignment horizontal="center" vertical="center" wrapText="1"/>
    </xf>
    <xf numFmtId="0" fontId="34" fillId="13" borderId="27" applyNumberFormat="0" applyFont="1" applyFill="1" applyBorder="1" applyAlignment="1" applyProtection="0">
      <alignment horizontal="center" vertical="center" wrapText="1"/>
    </xf>
    <xf numFmtId="49" fontId="30" fillId="13" borderId="27" applyNumberFormat="1" applyFont="1" applyFill="1" applyBorder="1" applyAlignment="1" applyProtection="0">
      <alignment horizontal="center" vertical="center" wrapText="1"/>
    </xf>
    <xf numFmtId="49" fontId="47" fillId="20" borderId="44" applyNumberFormat="1" applyFont="1" applyFill="1" applyBorder="1" applyAlignment="1" applyProtection="0">
      <alignment horizontal="center" vertical="center" wrapText="1"/>
    </xf>
    <xf numFmtId="49" fontId="30" fillId="13" borderId="47" applyNumberFormat="1" applyFont="1" applyFill="1" applyBorder="1" applyAlignment="1" applyProtection="0">
      <alignment horizontal="center" vertical="center" wrapText="1"/>
    </xf>
    <xf numFmtId="0" fontId="34" fillId="13" borderId="47" applyNumberFormat="0" applyFont="1" applyFill="1" applyBorder="1" applyAlignment="1" applyProtection="0">
      <alignment horizontal="center" vertical="center" wrapText="1"/>
    </xf>
    <xf numFmtId="0" fontId="34" fillId="13" borderId="40" applyNumberFormat="0" applyFont="1" applyFill="1" applyBorder="1" applyAlignment="1" applyProtection="0">
      <alignment horizontal="center" vertical="center" wrapText="1"/>
    </xf>
    <xf numFmtId="49" fontId="47" fillId="20" borderId="56" applyNumberFormat="1" applyFont="1" applyFill="1" applyBorder="1" applyAlignment="1" applyProtection="0">
      <alignment horizontal="center" vertical="center"/>
    </xf>
    <xf numFmtId="49" fontId="30" fillId="13" borderId="125" applyNumberFormat="1" applyFont="1" applyFill="1" applyBorder="1" applyAlignment="1" applyProtection="0">
      <alignment horizontal="center" vertical="center" wrapText="1"/>
    </xf>
    <xf numFmtId="0" fontId="0" fillId="13" borderId="126" applyNumberFormat="0" applyFont="1" applyFill="1" applyBorder="1" applyAlignment="1" applyProtection="0">
      <alignment vertical="bottom"/>
    </xf>
    <xf numFmtId="49" fontId="30" fillId="13" borderId="229" applyNumberFormat="1" applyFont="1" applyFill="1" applyBorder="1" applyAlignment="1" applyProtection="0">
      <alignment horizontal="center" vertical="center" wrapText="1"/>
    </xf>
    <xf numFmtId="0" fontId="0" fillId="13" borderId="56" applyNumberFormat="0" applyFont="1" applyFill="1" applyBorder="1" applyAlignment="1" applyProtection="0">
      <alignment vertical="bottom"/>
    </xf>
    <xf numFmtId="0" fontId="0" applyNumberFormat="1" applyFont="1" applyFill="0" applyBorder="0" applyAlignment="1" applyProtection="0">
      <alignment vertical="bottom"/>
    </xf>
    <xf numFmtId="49" fontId="21" fillId="7" borderId="65" applyNumberFormat="1" applyFont="1" applyFill="1" applyBorder="1" applyAlignment="1" applyProtection="0">
      <alignment horizontal="center" vertical="bottom"/>
    </xf>
    <xf numFmtId="0" fontId="21" fillId="7" borderId="65" applyNumberFormat="0" applyFont="1" applyFill="1" applyBorder="1" applyAlignment="1" applyProtection="0">
      <alignment horizontal="center" vertical="bottom"/>
    </xf>
    <xf numFmtId="49" fontId="56" fillId="20" borderId="30" applyNumberFormat="1" applyFont="1" applyFill="1" applyBorder="1" applyAlignment="1" applyProtection="0">
      <alignment horizontal="center" vertical="center" wrapText="1"/>
    </xf>
    <xf numFmtId="0" fontId="21" fillId="45" borderId="65" applyNumberFormat="0" applyFont="1" applyFill="1" applyBorder="1" applyAlignment="1" applyProtection="0">
      <alignment horizontal="center" vertical="bottom"/>
    </xf>
    <xf numFmtId="49" fontId="12" fillId="7" borderId="9" applyNumberFormat="1" applyFont="1" applyFill="1" applyBorder="1" applyAlignment="1" applyProtection="0">
      <alignment horizontal="center" vertical="center"/>
    </xf>
    <xf numFmtId="0" fontId="12" fillId="7" borderId="9" applyNumberFormat="0" applyFont="1" applyFill="1" applyBorder="1" applyAlignment="1" applyProtection="0">
      <alignment horizontal="center" vertical="center"/>
    </xf>
    <xf numFmtId="0" fontId="18" fillId="45" borderId="30" applyNumberFormat="0" applyFont="1" applyFill="1" applyBorder="1" applyAlignment="1" applyProtection="0">
      <alignment horizontal="center" vertical="center" wrapText="1"/>
    </xf>
    <xf numFmtId="0" fontId="0" fillId="45" borderId="69" applyNumberFormat="0" applyFont="1" applyFill="1" applyBorder="1" applyAlignment="1" applyProtection="0">
      <alignment vertical="bottom"/>
    </xf>
    <xf numFmtId="49" fontId="21" fillId="46" borderId="34" applyNumberFormat="1" applyFont="1" applyFill="1" applyBorder="1" applyAlignment="1" applyProtection="0">
      <alignment horizontal="center" vertical="bottom"/>
    </xf>
    <xf numFmtId="49" fontId="8" fillId="9" borderId="9" applyNumberFormat="1" applyFont="1" applyFill="1" applyBorder="1" applyAlignment="1" applyProtection="0">
      <alignment horizontal="left" vertical="center"/>
    </xf>
    <xf numFmtId="0" fontId="8" fillId="9" borderId="9" applyNumberFormat="0" applyFont="1" applyFill="1" applyBorder="1" applyAlignment="1" applyProtection="0">
      <alignment horizontal="left" vertical="center"/>
    </xf>
    <xf numFmtId="0" fontId="0" fillId="5" borderId="9" applyNumberFormat="0" applyFont="1" applyFill="1" applyBorder="1" applyAlignment="1" applyProtection="0">
      <alignment horizontal="left" vertical="bottom"/>
    </xf>
    <xf numFmtId="49" fontId="9" fillId="9" borderId="9" applyNumberFormat="1" applyFont="1" applyFill="1" applyBorder="1" applyAlignment="1" applyProtection="0">
      <alignment horizontal="left" vertical="center"/>
    </xf>
    <xf numFmtId="0" fontId="9" fillId="9" borderId="9" applyNumberFormat="0" applyFont="1" applyFill="1" applyBorder="1" applyAlignment="1" applyProtection="0">
      <alignment horizontal="left" vertical="center"/>
    </xf>
    <xf numFmtId="49" fontId="16" fillId="47" borderId="17" applyNumberFormat="1" applyFont="1" applyFill="1" applyBorder="1" applyAlignment="1" applyProtection="0">
      <alignment horizontal="center" vertical="center" wrapText="1"/>
    </xf>
    <xf numFmtId="0" fontId="16" fillId="47" borderId="51" applyNumberFormat="0" applyFont="1" applyFill="1" applyBorder="1" applyAlignment="1" applyProtection="0">
      <alignment horizontal="center" vertical="center" wrapText="1"/>
    </xf>
    <xf numFmtId="0" fontId="16" fillId="12" borderId="28" applyNumberFormat="1" applyFont="1" applyFill="1" applyBorder="1" applyAlignment="1" applyProtection="0">
      <alignment horizontal="center" vertical="center" wrapText="1"/>
    </xf>
    <xf numFmtId="49" fontId="18" fillId="48" borderId="28" applyNumberFormat="1" applyFont="1" applyFill="1" applyBorder="1" applyAlignment="1" applyProtection="0">
      <alignment horizontal="center" vertical="center" wrapText="1"/>
    </xf>
    <xf numFmtId="49" fontId="18" fillId="49" borderId="27" applyNumberFormat="1" applyFont="1" applyFill="1" applyBorder="1" applyAlignment="1" applyProtection="0">
      <alignment horizontal="center" vertical="center" wrapText="1"/>
    </xf>
    <xf numFmtId="0" fontId="18" fillId="49" borderId="26" applyNumberFormat="0" applyFont="1" applyFill="1" applyBorder="1" applyAlignment="1" applyProtection="0">
      <alignment horizontal="center" vertical="center" wrapText="1"/>
    </xf>
    <xf numFmtId="0" fontId="0" fillId="9" borderId="9" applyNumberFormat="0" applyFont="1" applyFill="1" applyBorder="1" applyAlignment="1" applyProtection="0">
      <alignment horizontal="left" vertical="center"/>
    </xf>
    <xf numFmtId="49" fontId="16" fillId="12" borderId="28" applyNumberFormat="1" applyFont="1" applyFill="1" applyBorder="1" applyAlignment="1" applyProtection="0">
      <alignment horizontal="center" vertical="center" wrapText="1"/>
    </xf>
    <xf numFmtId="0" fontId="18" fillId="5" borderId="49" applyNumberFormat="0" applyFont="1" applyFill="1" applyBorder="1" applyAlignment="1" applyProtection="0">
      <alignment vertical="center" wrapText="1"/>
    </xf>
    <xf numFmtId="49" fontId="16" fillId="7" borderId="31" applyNumberFormat="1" applyFont="1" applyFill="1" applyBorder="1" applyAlignment="1" applyProtection="0">
      <alignment horizontal="center" vertical="center" wrapText="1"/>
    </xf>
    <xf numFmtId="0" fontId="16" fillId="7" borderId="9" applyNumberFormat="0" applyFont="1" applyFill="1" applyBorder="1" applyAlignment="1" applyProtection="0">
      <alignment horizontal="center" vertical="center" wrapText="1"/>
    </xf>
    <xf numFmtId="49" fontId="56" fillId="12" borderId="24" applyNumberFormat="1" applyFont="1" applyFill="1" applyBorder="1" applyAlignment="1" applyProtection="0">
      <alignment horizontal="center" vertical="center" wrapText="1"/>
    </xf>
    <xf numFmtId="49" fontId="18" fillId="9" borderId="24" applyNumberFormat="1" applyFont="1" applyFill="1" applyBorder="1" applyAlignment="1" applyProtection="0">
      <alignment horizontal="center" vertical="center" wrapText="1"/>
    </xf>
    <xf numFmtId="49" fontId="18" fillId="49" borderId="31" applyNumberFormat="1" applyFont="1" applyFill="1" applyBorder="1" applyAlignment="1" applyProtection="0">
      <alignment horizontal="center" vertical="center" wrapText="1"/>
    </xf>
    <xf numFmtId="0" fontId="18" fillId="49" borderId="9" applyNumberFormat="0" applyFont="1" applyFill="1" applyBorder="1" applyAlignment="1" applyProtection="0">
      <alignment horizontal="center" vertical="center" wrapText="1"/>
    </xf>
    <xf numFmtId="0" fontId="16" fillId="50" borderId="51" applyNumberFormat="0" applyFont="1" applyFill="1" applyBorder="1" applyAlignment="1" applyProtection="0">
      <alignment horizontal="center" vertical="center" wrapText="1"/>
    </xf>
    <xf numFmtId="49" fontId="56" fillId="12" borderId="30" applyNumberFormat="1" applyFont="1" applyFill="1" applyBorder="1" applyAlignment="1" applyProtection="0">
      <alignment horizontal="center" vertical="center" wrapText="1"/>
    </xf>
    <xf numFmtId="49" fontId="18" fillId="9" borderId="30" applyNumberFormat="1" applyFont="1" applyFill="1" applyBorder="1" applyAlignment="1" applyProtection="0">
      <alignment horizontal="center" vertical="center" wrapText="1"/>
    </xf>
    <xf numFmtId="49" fontId="90" fillId="49" borderId="31" applyNumberFormat="1" applyFont="1" applyFill="1" applyBorder="1" applyAlignment="1" applyProtection="0">
      <alignment horizontal="center" vertical="center" wrapText="1"/>
    </xf>
    <xf numFmtId="0" fontId="90" fillId="49" borderId="9" applyNumberFormat="0" applyFont="1" applyFill="1" applyBorder="1" applyAlignment="1" applyProtection="0">
      <alignment horizontal="center" vertical="center" wrapText="1"/>
    </xf>
    <xf numFmtId="49" fontId="90" fillId="48" borderId="28" applyNumberFormat="1" applyFont="1" applyFill="1" applyBorder="1" applyAlignment="1" applyProtection="0">
      <alignment horizontal="center" vertical="center" wrapText="1"/>
    </xf>
    <xf numFmtId="0" fontId="18" fillId="50" borderId="27" applyNumberFormat="0" applyFont="1" applyFill="1" applyBorder="1" applyAlignment="1" applyProtection="0">
      <alignment horizontal="center" vertical="center" wrapText="1"/>
    </xf>
    <xf numFmtId="0" fontId="0" fillId="51" borderId="45" applyNumberFormat="0" applyFont="1" applyFill="1" applyBorder="1" applyAlignment="1" applyProtection="0">
      <alignment vertical="bottom"/>
    </xf>
    <xf numFmtId="0" fontId="56" fillId="12" borderId="30" applyNumberFormat="1" applyFont="1" applyFill="1" applyBorder="1" applyAlignment="1" applyProtection="0">
      <alignment horizontal="center" vertical="center" wrapText="1"/>
    </xf>
    <xf numFmtId="0" fontId="16" fillId="50" borderId="28" applyNumberFormat="0" applyFont="1" applyFill="1" applyBorder="1" applyAlignment="1" applyProtection="0">
      <alignment horizontal="center" vertical="center" wrapText="1"/>
    </xf>
    <xf numFmtId="49" fontId="18" fillId="50" borderId="27" applyNumberFormat="1" applyFont="1" applyFill="1" applyBorder="1" applyAlignment="1" applyProtection="0">
      <alignment horizontal="center" vertical="center" wrapText="1"/>
    </xf>
    <xf numFmtId="49" fontId="56" fillId="5" borderId="34" applyNumberFormat="1" applyFont="1" applyFill="1" applyBorder="1" applyAlignment="1" applyProtection="0">
      <alignment horizontal="center" vertical="center"/>
    </xf>
    <xf numFmtId="0" fontId="56" fillId="5" borderId="34" applyNumberFormat="0" applyFont="1" applyFill="1" applyBorder="1" applyAlignment="1" applyProtection="0">
      <alignment horizontal="center" vertical="center"/>
    </xf>
    <xf numFmtId="0" fontId="56" fillId="5" borderId="9" applyNumberFormat="0" applyFont="1" applyFill="1" applyBorder="1" applyAlignment="1" applyProtection="0">
      <alignment horizontal="center" vertical="center"/>
    </xf>
    <xf numFmtId="49" fontId="13" fillId="12" borderId="9" applyNumberFormat="1" applyFont="1" applyFill="1" applyBorder="1" applyAlignment="1" applyProtection="0">
      <alignment horizontal="center" vertical="center" wrapText="1"/>
    </xf>
    <xf numFmtId="0" fontId="13" fillId="12" borderId="9" applyNumberFormat="0" applyFont="1" applyFill="1" applyBorder="1" applyAlignment="1" applyProtection="0">
      <alignment horizontal="center" vertical="center" wrapText="1"/>
    </xf>
    <xf numFmtId="49" fontId="13" fillId="7" borderId="9" applyNumberFormat="1" applyFont="1" applyFill="1" applyBorder="1" applyAlignment="1" applyProtection="0">
      <alignment horizontal="center" vertical="center"/>
    </xf>
    <xf numFmtId="0" fontId="13" fillId="7" borderId="9" applyNumberFormat="0" applyFont="1" applyFill="1" applyBorder="1" applyAlignment="1" applyProtection="0">
      <alignment horizontal="center" vertical="center"/>
    </xf>
    <xf numFmtId="0" fontId="13" fillId="12" borderId="9" applyNumberFormat="1" applyFont="1" applyFill="1" applyBorder="1" applyAlignment="1" applyProtection="0">
      <alignment horizontal="center" vertical="bottom"/>
    </xf>
    <xf numFmtId="0" fontId="13" fillId="12" borderId="9" applyNumberFormat="1" applyFont="1" applyFill="1" applyBorder="1" applyAlignment="1" applyProtection="0">
      <alignment horizontal="center" vertical="center"/>
    </xf>
    <xf numFmtId="0" fontId="8" fillId="13" borderId="9" applyNumberFormat="0" applyFont="1" applyFill="1" applyBorder="1" applyAlignment="1" applyProtection="0">
      <alignment vertical="bottom"/>
    </xf>
    <xf numFmtId="0" fontId="13" fillId="12" borderId="9" applyNumberFormat="0" applyFont="1" applyFill="1" applyBorder="1" applyAlignment="1" applyProtection="0">
      <alignment horizontal="center" vertical="bottom"/>
    </xf>
    <xf numFmtId="49" fontId="8" fillId="13" borderId="9" applyNumberFormat="1" applyFont="1" applyFill="1" applyBorder="1" applyAlignment="1" applyProtection="0">
      <alignment horizontal="justify" vertical="center"/>
    </xf>
    <xf numFmtId="49" fontId="8" fillId="13" borderId="9" applyNumberFormat="1" applyFont="1" applyFill="1" applyBorder="1" applyAlignment="1" applyProtection="0">
      <alignment vertical="bottom"/>
    </xf>
    <xf numFmtId="0" fontId="9" fillId="13" borderId="9" applyNumberFormat="0" applyFont="1" applyFill="1" applyBorder="1" applyAlignment="1" applyProtection="0">
      <alignment vertical="bottom"/>
    </xf>
    <xf numFmtId="49" fontId="14" fillId="13" borderId="9" applyNumberFormat="1" applyFont="1" applyFill="1" applyBorder="1" applyAlignment="1" applyProtection="0">
      <alignment vertical="bottom"/>
    </xf>
    <xf numFmtId="49" fontId="8" fillId="13" borderId="9" applyNumberFormat="1" applyFont="1" applyFill="1" applyBorder="1" applyAlignment="1" applyProtection="0">
      <alignment vertical="center"/>
    </xf>
    <xf numFmtId="49" fontId="9" fillId="13" borderId="9" applyNumberFormat="1" applyFont="1" applyFill="1" applyBorder="1" applyAlignment="1" applyProtection="0">
      <alignment vertical="center"/>
    </xf>
    <xf numFmtId="49" fontId="94" fillId="13" borderId="9" applyNumberFormat="1" applyFont="1" applyFill="1" applyBorder="1" applyAlignment="1" applyProtection="0">
      <alignment horizontal="center" vertical="center"/>
    </xf>
    <xf numFmtId="49" fontId="95" fillId="13" borderId="9" applyNumberFormat="1" applyFont="1" applyFill="1" applyBorder="1" applyAlignment="1" applyProtection="0">
      <alignment horizontal="center" vertical="center"/>
    </xf>
    <xf numFmtId="49" fontId="9" fillId="13" borderId="9" applyNumberFormat="1" applyFont="1" applyFill="1" applyBorder="1" applyAlignment="1" applyProtection="0">
      <alignment horizontal="left" vertical="center" wrapText="1"/>
    </xf>
    <xf numFmtId="0" fontId="9" fillId="13" borderId="9" applyNumberFormat="0" applyFont="1" applyFill="1" applyBorder="1" applyAlignment="1" applyProtection="0">
      <alignment horizontal="left" vertical="center" wrapText="1"/>
    </xf>
    <xf numFmtId="0" fontId="95" fillId="7" borderId="9" applyNumberFormat="0" applyFont="1" applyFill="1" applyBorder="1" applyAlignment="1" applyProtection="0">
      <alignment horizontal="center" vertical="center"/>
    </xf>
    <xf numFmtId="49" fontId="95" fillId="7" borderId="9" applyNumberFormat="1" applyFont="1" applyFill="1" applyBorder="1" applyAlignment="1" applyProtection="0">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ca2828"/>
      <rgbColor rgb="ff9f5312"/>
      <rgbColor rgb="fff47f1b"/>
      <rgbColor rgb="ffb97034"/>
      <rgbColor rgb="ffaaaaaa"/>
      <rgbColor rgb="ff010101"/>
      <rgbColor rgb="ffffffff"/>
      <rgbColor rgb="fff2f2f2"/>
      <rgbColor rgb="ffd8d8d8"/>
      <rgbColor rgb="ffa5b6ca"/>
      <rgbColor rgb="ffd99594"/>
      <rgbColor rgb="ff7f7f7f"/>
      <rgbColor rgb="ff4d5d2c"/>
      <rgbColor rgb="ffd6e3bc"/>
      <rgbColor rgb="ffbfbfbf"/>
      <rgbColor rgb="00000000"/>
      <rgbColor rgb="ff748c42"/>
      <rgbColor rgb="ff3b3b38"/>
      <rgbColor rgb="ffb2b1a8"/>
      <rgbColor rgb="ffa5a5a5"/>
      <rgbColor rgb="ff000000"/>
      <rgbColor rgb="ffffa3ff"/>
      <rgbColor rgb="ff660066"/>
      <rgbColor rgb="ff8db4e2"/>
      <rgbColor rgb="ffa95813"/>
      <rgbColor rgb="ffb86015"/>
      <rgbColor rgb="ff76933c"/>
      <rgbColor rgb="ffd8e4bc"/>
      <rgbColor rgb="ff903c39"/>
      <rgbColor rgb="ff963634"/>
      <rgbColor rgb="ff777670"/>
      <rgbColor rgb="ff948a54"/>
      <rgbColor rgb="ffff0000"/>
      <rgbColor rgb="ffff2600"/>
      <rgbColor rgb="ff00f900"/>
      <rgbColor rgb="ff5e5e5e"/>
      <rgbColor rgb="ffed220b"/>
      <rgbColor rgb="fffacda5"/>
      <rgbColor rgb="ff008000"/>
      <rgbColor rgb="ffcc6b16"/>
      <rgbColor rgb="ffbb6623"/>
      <rgbColor rgb="ff222222"/>
      <rgbColor rgb="ffc46715"/>
      <rgbColor rgb="ff800000"/>
      <rgbColor rgb="ff3366ff"/>
      <rgbColor rgb="fff79eae"/>
      <rgbColor rgb="ffa85812"/>
      <rgbColor rgb="fff7821a"/>
      <rgbColor rgb="ffa55712"/>
      <rgbColor rgb="ffb65f14"/>
      <rgbColor rgb="ffbd6315"/>
      <rgbColor rgb="ffb55f14"/>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204</v>
      </c>
      <c r="C11" s="3"/>
      <c r="D11" s="3"/>
    </row>
    <row r="12">
      <c r="B12" s="4"/>
      <c r="C12" t="s" s="4">
        <v>5</v>
      </c>
      <c r="D12" t="s" s="5">
        <v>204</v>
      </c>
    </row>
    <row r="13">
      <c r="B13" t="s" s="3">
        <v>359</v>
      </c>
      <c r="C13" s="3"/>
      <c r="D13" s="3"/>
    </row>
    <row r="14">
      <c r="B14" s="4"/>
      <c r="C14" t="s" s="4">
        <v>5</v>
      </c>
      <c r="D14" t="s" s="5">
        <v>359</v>
      </c>
    </row>
    <row r="15">
      <c r="B15" t="s" s="3">
        <v>476</v>
      </c>
      <c r="C15" s="3"/>
      <c r="D15" s="3"/>
    </row>
    <row r="16">
      <c r="B16" s="4"/>
      <c r="C16" t="s" s="4">
        <v>5</v>
      </c>
      <c r="D16" t="s" s="5">
        <v>476</v>
      </c>
    </row>
    <row r="17">
      <c r="B17" t="s" s="3">
        <v>549</v>
      </c>
      <c r="C17" s="3"/>
      <c r="D17" s="3"/>
    </row>
    <row r="18">
      <c r="B18" s="4"/>
      <c r="C18" t="s" s="4">
        <v>5</v>
      </c>
      <c r="D18" t="s" s="5">
        <v>549</v>
      </c>
    </row>
    <row r="19">
      <c r="B19" t="s" s="3">
        <v>618</v>
      </c>
      <c r="C19" s="3"/>
      <c r="D19" s="3"/>
    </row>
    <row r="20">
      <c r="B20" s="4"/>
      <c r="C20" t="s" s="4">
        <v>5</v>
      </c>
      <c r="D20" t="s" s="5">
        <v>618</v>
      </c>
    </row>
    <row r="21">
      <c r="B21" t="s" s="3">
        <v>669</v>
      </c>
      <c r="C21" s="3"/>
      <c r="D21" s="3"/>
    </row>
    <row r="22">
      <c r="B22" s="4"/>
      <c r="C22" t="s" s="4">
        <v>5</v>
      </c>
      <c r="D22" t="s" s="5">
        <v>669</v>
      </c>
    </row>
    <row r="23">
      <c r="B23" t="s" s="3">
        <v>709</v>
      </c>
      <c r="C23" s="3"/>
      <c r="D23" s="3"/>
    </row>
    <row r="24">
      <c r="B24" s="4"/>
      <c r="C24" t="s" s="4">
        <v>5</v>
      </c>
      <c r="D24" t="s" s="5">
        <v>709</v>
      </c>
    </row>
    <row r="25">
      <c r="B25" t="s" s="3">
        <v>762</v>
      </c>
      <c r="C25" s="3"/>
      <c r="D25" s="3"/>
    </row>
    <row r="26">
      <c r="B26" s="4"/>
      <c r="C26" t="s" s="4">
        <v>5</v>
      </c>
      <c r="D26" t="s" s="5">
        <v>762</v>
      </c>
    </row>
    <row r="27">
      <c r="B27" t="s" s="3">
        <v>790</v>
      </c>
      <c r="C27" s="3"/>
      <c r="D27" s="3"/>
    </row>
    <row r="28">
      <c r="B28" s="4"/>
      <c r="C28" t="s" s="4">
        <v>5</v>
      </c>
      <c r="D28" t="s" s="5">
        <v>790</v>
      </c>
    </row>
    <row r="29">
      <c r="B29" t="s" s="3">
        <v>864</v>
      </c>
      <c r="C29" s="3"/>
      <c r="D29" s="3"/>
    </row>
    <row r="30">
      <c r="B30" s="4"/>
      <c r="C30" t="s" s="4">
        <v>5</v>
      </c>
      <c r="D30" t="s" s="5">
        <v>864</v>
      </c>
    </row>
  </sheetData>
  <mergeCells count="1">
    <mergeCell ref="B3:D3"/>
  </mergeCells>
  <hyperlinks>
    <hyperlink ref="D10" location="'R&amp;D'!R1C1" tooltip="" display="R&amp;D"/>
    <hyperlink ref="D12" location="'Kill team'!R1C1" tooltip="" display="Kill team"/>
    <hyperlink ref="D14" location="'Vaisseau'!R1C1" tooltip="" display="Vaisseau"/>
    <hyperlink ref="D16" location="'Commerce'!R1C1" tooltip="" display="Commerce"/>
    <hyperlink ref="D18" location="'Amiral'!R1C1" tooltip="" display="Amiral"/>
    <hyperlink ref="D20" location="'Actions'!R1C1" tooltip="" display="Actions"/>
    <hyperlink ref="D22" location="'Map'!R1C1" tooltip="" display="Map"/>
    <hyperlink ref="D24" location="'Générateur PNJ'!R1C1" tooltip="" display="Générateur PNJ"/>
    <hyperlink ref="D26" location="'Planètes'!R1C1" tooltip="" display="Planètes"/>
    <hyperlink ref="D28" location="'Rubans'!R1C1" tooltip="" display="Rubans"/>
    <hyperlink ref="D30" location="'Annexes'!R1C1" tooltip="" display="Annexes"/>
  </hyperlinks>
</worksheet>
</file>

<file path=xl/worksheets/sheet10.xml><?xml version="1.0" encoding="utf-8"?>
<worksheet xmlns:r="http://schemas.openxmlformats.org/officeDocument/2006/relationships" xmlns="http://schemas.openxmlformats.org/spreadsheetml/2006/main">
  <dimension ref="A1:O32"/>
  <sheetViews>
    <sheetView workbookViewId="0" showGridLines="0" defaultGridColor="1"/>
  </sheetViews>
  <sheetFormatPr defaultColWidth="10.8333" defaultRowHeight="15" customHeight="1" outlineLevelRow="0" outlineLevelCol="0"/>
  <cols>
    <col min="1" max="3" width="10.8516" style="1108" customWidth="1"/>
    <col min="4" max="4" width="19.3516" style="1108" customWidth="1"/>
    <col min="5" max="8" width="10.8516" style="1108" customWidth="1"/>
    <col min="9" max="9" width="13.3516" style="1108" customWidth="1"/>
    <col min="10" max="10" width="12.8516" style="1108" customWidth="1"/>
    <col min="11" max="11" width="15.6719" style="1108" customWidth="1"/>
    <col min="12" max="15" width="10.8516" style="1108" customWidth="1"/>
    <col min="16" max="16384" width="10.8516" style="1108" customWidth="1"/>
  </cols>
  <sheetData>
    <row r="1" ht="17" customHeight="1">
      <c r="A1" s="980"/>
      <c r="B1" s="11"/>
      <c r="C1" s="11"/>
      <c r="D1" s="11"/>
      <c r="E1" s="11"/>
      <c r="F1" s="11"/>
      <c r="G1" s="11"/>
      <c r="H1" s="11"/>
      <c r="I1" s="11"/>
      <c r="J1" s="11"/>
      <c r="K1" s="11"/>
      <c r="L1" s="11"/>
      <c r="M1" s="11"/>
      <c r="N1" s="11"/>
      <c r="O1" s="12"/>
    </row>
    <row r="2" ht="16" customHeight="1">
      <c r="A2" s="18"/>
      <c r="B2" s="1109"/>
      <c r="C2" s="1109"/>
      <c r="D2" s="1109"/>
      <c r="E2" s="1109"/>
      <c r="F2" s="1109"/>
      <c r="G2" s="1109"/>
      <c r="H2" s="1109"/>
      <c r="I2" s="1109"/>
      <c r="J2" s="1109"/>
      <c r="K2" s="1109"/>
      <c r="L2" s="1109"/>
      <c r="M2" s="1109"/>
      <c r="N2" s="1109"/>
      <c r="O2" s="1110"/>
    </row>
    <row r="3" ht="76" customHeight="1">
      <c r="A3" s="1111"/>
      <c r="B3" s="1112"/>
      <c r="C3" s="1028"/>
      <c r="D3" t="s" s="1113">
        <v>763</v>
      </c>
      <c r="E3" t="s" s="1113">
        <v>764</v>
      </c>
      <c r="F3" t="s" s="1113">
        <v>765</v>
      </c>
      <c r="G3" t="s" s="1113">
        <v>766</v>
      </c>
      <c r="H3" t="s" s="1113">
        <v>767</v>
      </c>
      <c r="I3" t="s" s="1114">
        <v>768</v>
      </c>
      <c r="J3" s="1115"/>
      <c r="K3" t="s" s="1113">
        <v>769</v>
      </c>
      <c r="L3" t="s" s="1113">
        <v>770</v>
      </c>
      <c r="M3" t="s" s="1113">
        <v>771</v>
      </c>
      <c r="N3" t="s" s="1113">
        <v>530</v>
      </c>
      <c r="O3" t="s" s="1113">
        <v>772</v>
      </c>
    </row>
    <row r="4" ht="16" customHeight="1">
      <c r="A4" s="1111"/>
      <c r="B4" t="s" s="1027">
        <v>773</v>
      </c>
      <c r="C4" s="1028"/>
      <c r="D4" t="s" s="64">
        <v>774</v>
      </c>
      <c r="E4" t="s" s="64">
        <v>774</v>
      </c>
      <c r="F4" t="s" s="64">
        <v>774</v>
      </c>
      <c r="G4" t="s" s="64">
        <v>774</v>
      </c>
      <c r="H4" t="s" s="64">
        <v>774</v>
      </c>
      <c r="I4" t="s" s="1038">
        <v>774</v>
      </c>
      <c r="J4" s="1036"/>
      <c r="K4" t="s" s="64">
        <v>774</v>
      </c>
      <c r="L4" t="s" s="64">
        <v>774</v>
      </c>
      <c r="M4" t="s" s="64">
        <v>774</v>
      </c>
      <c r="N4" t="s" s="64">
        <v>774</v>
      </c>
      <c r="O4" t="s" s="64">
        <v>27</v>
      </c>
    </row>
    <row r="5" ht="16" customHeight="1">
      <c r="A5" s="1111"/>
      <c r="B5" t="s" s="1027">
        <v>775</v>
      </c>
      <c r="C5" s="1028"/>
      <c r="D5" t="s" s="64">
        <v>774</v>
      </c>
      <c r="E5" t="s" s="64">
        <v>774</v>
      </c>
      <c r="F5" t="s" s="64">
        <v>774</v>
      </c>
      <c r="G5" t="s" s="64">
        <v>774</v>
      </c>
      <c r="H5" t="s" s="64">
        <v>27</v>
      </c>
      <c r="I5" t="s" s="1038">
        <v>774</v>
      </c>
      <c r="J5" s="1036"/>
      <c r="K5" t="s" s="64">
        <v>27</v>
      </c>
      <c r="L5" t="s" s="64">
        <v>774</v>
      </c>
      <c r="M5" t="s" s="64">
        <v>27</v>
      </c>
      <c r="N5" t="s" s="64">
        <v>774</v>
      </c>
      <c r="O5" t="s" s="64">
        <v>27</v>
      </c>
    </row>
    <row r="6" ht="16" customHeight="1">
      <c r="A6" s="1111"/>
      <c r="B6" t="s" s="1027">
        <v>776</v>
      </c>
      <c r="C6" s="1028"/>
      <c r="D6" t="s" s="64">
        <v>774</v>
      </c>
      <c r="E6" t="s" s="64">
        <v>27</v>
      </c>
      <c r="F6" t="s" s="64">
        <v>774</v>
      </c>
      <c r="G6" t="s" s="64">
        <v>774</v>
      </c>
      <c r="H6" t="s" s="64">
        <v>774</v>
      </c>
      <c r="I6" t="s" s="1038">
        <v>774</v>
      </c>
      <c r="J6" s="1036"/>
      <c r="K6" t="s" s="64">
        <v>27</v>
      </c>
      <c r="L6" t="s" s="64">
        <v>774</v>
      </c>
      <c r="M6" t="s" s="64">
        <v>27</v>
      </c>
      <c r="N6" t="s" s="64">
        <v>774</v>
      </c>
      <c r="O6" t="s" s="64">
        <v>27</v>
      </c>
    </row>
    <row r="7" ht="16" customHeight="1">
      <c r="A7" s="1111"/>
      <c r="B7" t="s" s="1027">
        <v>777</v>
      </c>
      <c r="C7" s="1028"/>
      <c r="D7" t="s" s="64">
        <v>27</v>
      </c>
      <c r="E7" t="s" s="64">
        <v>27</v>
      </c>
      <c r="F7" t="s" s="64">
        <v>27</v>
      </c>
      <c r="G7" t="s" s="64">
        <v>27</v>
      </c>
      <c r="H7" t="s" s="64">
        <v>27</v>
      </c>
      <c r="I7" t="s" s="1038">
        <v>27</v>
      </c>
      <c r="J7" s="1036"/>
      <c r="K7" t="s" s="64">
        <v>774</v>
      </c>
      <c r="L7" t="s" s="64">
        <v>27</v>
      </c>
      <c r="M7" t="s" s="64">
        <v>27</v>
      </c>
      <c r="N7" t="s" s="64">
        <v>774</v>
      </c>
      <c r="O7" t="s" s="64">
        <v>27</v>
      </c>
    </row>
    <row r="8" ht="16" customHeight="1">
      <c r="A8" s="1111"/>
      <c r="B8" t="s" s="1027">
        <v>778</v>
      </c>
      <c r="C8" s="1028"/>
      <c r="D8" t="s" s="64">
        <v>27</v>
      </c>
      <c r="E8" t="s" s="64">
        <v>27</v>
      </c>
      <c r="F8" t="s" s="64">
        <v>27</v>
      </c>
      <c r="G8" t="s" s="64">
        <v>27</v>
      </c>
      <c r="H8" t="s" s="64">
        <v>774</v>
      </c>
      <c r="I8" t="s" s="1038">
        <v>774</v>
      </c>
      <c r="J8" s="1036"/>
      <c r="K8" t="s" s="64">
        <v>774</v>
      </c>
      <c r="L8" t="s" s="64">
        <v>27</v>
      </c>
      <c r="M8" t="s" s="64">
        <v>27</v>
      </c>
      <c r="N8" t="s" s="64">
        <v>774</v>
      </c>
      <c r="O8" t="s" s="64">
        <v>27</v>
      </c>
    </row>
    <row r="9" ht="16" customHeight="1">
      <c r="A9" s="1111"/>
      <c r="B9" t="s" s="1027">
        <v>779</v>
      </c>
      <c r="C9" s="1028"/>
      <c r="D9" t="s" s="64">
        <v>774</v>
      </c>
      <c r="E9" t="s" s="64">
        <v>27</v>
      </c>
      <c r="F9" t="s" s="64">
        <v>27</v>
      </c>
      <c r="G9" t="s" s="64">
        <v>27</v>
      </c>
      <c r="H9" t="s" s="64">
        <v>774</v>
      </c>
      <c r="I9" t="s" s="1038">
        <v>774</v>
      </c>
      <c r="J9" s="1036"/>
      <c r="K9" t="s" s="64">
        <v>774</v>
      </c>
      <c r="L9" t="s" s="64">
        <v>27</v>
      </c>
      <c r="M9" t="s" s="64">
        <v>27</v>
      </c>
      <c r="N9" t="s" s="64">
        <v>774</v>
      </c>
      <c r="O9" t="s" s="64">
        <v>27</v>
      </c>
    </row>
    <row r="10" ht="16" customHeight="1">
      <c r="A10" s="1111"/>
      <c r="B10" t="s" s="1027">
        <v>780</v>
      </c>
      <c r="C10" s="1028"/>
      <c r="D10" t="s" s="64">
        <v>774</v>
      </c>
      <c r="E10" t="s" s="64">
        <v>774</v>
      </c>
      <c r="F10" t="s" s="64">
        <v>774</v>
      </c>
      <c r="G10" t="s" s="64">
        <v>774</v>
      </c>
      <c r="H10" t="s" s="64">
        <v>774</v>
      </c>
      <c r="I10" t="s" s="1038">
        <v>774</v>
      </c>
      <c r="J10" s="1036"/>
      <c r="K10" t="s" s="64">
        <v>774</v>
      </c>
      <c r="L10" t="s" s="64">
        <v>774</v>
      </c>
      <c r="M10" t="s" s="64">
        <v>27</v>
      </c>
      <c r="N10" t="s" s="64">
        <v>774</v>
      </c>
      <c r="O10" t="s" s="64">
        <v>27</v>
      </c>
    </row>
    <row r="11" ht="16" customHeight="1">
      <c r="A11" s="1111"/>
      <c r="B11" t="s" s="1027">
        <v>627</v>
      </c>
      <c r="C11" s="1028"/>
      <c r="D11" t="s" s="64">
        <v>27</v>
      </c>
      <c r="E11" t="s" s="64">
        <v>27</v>
      </c>
      <c r="F11" t="s" s="64">
        <v>27</v>
      </c>
      <c r="G11" t="s" s="64">
        <v>27</v>
      </c>
      <c r="H11" t="s" s="64">
        <v>27</v>
      </c>
      <c r="I11" t="s" s="1038">
        <v>27</v>
      </c>
      <c r="J11" s="1036"/>
      <c r="K11" t="s" s="64">
        <v>27</v>
      </c>
      <c r="L11" t="s" s="64">
        <v>27</v>
      </c>
      <c r="M11" t="s" s="64">
        <v>774</v>
      </c>
      <c r="N11" t="s" s="64">
        <v>774</v>
      </c>
      <c r="O11" t="s" s="64">
        <v>27</v>
      </c>
    </row>
    <row r="12" ht="16" customHeight="1">
      <c r="A12" s="1111"/>
      <c r="B12" t="s" s="1027">
        <v>781</v>
      </c>
      <c r="C12" s="1028"/>
      <c r="D12" t="s" s="64">
        <v>27</v>
      </c>
      <c r="E12" t="s" s="64">
        <v>27</v>
      </c>
      <c r="F12" t="s" s="64">
        <v>27</v>
      </c>
      <c r="G12" t="s" s="64">
        <v>27</v>
      </c>
      <c r="H12" t="s" s="64">
        <v>27</v>
      </c>
      <c r="I12" t="s" s="1038">
        <v>27</v>
      </c>
      <c r="J12" s="1036"/>
      <c r="K12" t="s" s="64">
        <v>27</v>
      </c>
      <c r="L12" t="s" s="64">
        <v>27</v>
      </c>
      <c r="M12" t="s" s="64">
        <v>27</v>
      </c>
      <c r="N12" t="s" s="64">
        <v>27</v>
      </c>
      <c r="O12" t="s" s="64">
        <v>774</v>
      </c>
    </row>
    <row r="13" ht="16" customHeight="1">
      <c r="A13" s="18"/>
      <c r="B13" t="s" s="1116">
        <v>782</v>
      </c>
      <c r="C13" s="1117"/>
      <c r="D13" t="s" s="64">
        <v>774</v>
      </c>
      <c r="E13" t="s" s="64">
        <v>27</v>
      </c>
      <c r="F13" t="s" s="64">
        <v>774</v>
      </c>
      <c r="G13" t="s" s="64">
        <v>774</v>
      </c>
      <c r="H13" t="s" s="64">
        <v>774</v>
      </c>
      <c r="I13" t="s" s="1038">
        <v>774</v>
      </c>
      <c r="J13" s="1118"/>
      <c r="K13" t="s" s="1119">
        <v>27</v>
      </c>
      <c r="L13" t="s" s="64">
        <v>27</v>
      </c>
      <c r="M13" t="s" s="64">
        <v>27</v>
      </c>
      <c r="N13" t="s" s="64">
        <v>774</v>
      </c>
      <c r="O13" t="s" s="64">
        <v>27</v>
      </c>
    </row>
    <row r="14" ht="17.95" customHeight="1">
      <c r="A14" s="18"/>
      <c r="B14" s="563"/>
      <c r="C14" s="563"/>
      <c r="D14" s="1043"/>
      <c r="E14" s="1043"/>
      <c r="F14" s="1043"/>
      <c r="G14" s="1043"/>
      <c r="H14" s="1043"/>
      <c r="I14" s="1043"/>
      <c r="J14" s="1043"/>
      <c r="K14" s="1043"/>
      <c r="L14" s="1043"/>
      <c r="M14" s="1043"/>
      <c r="N14" s="1043"/>
      <c r="O14" s="1120"/>
    </row>
    <row r="15" ht="16" customHeight="1">
      <c r="A15" s="18"/>
      <c r="B15" s="1121"/>
      <c r="C15" s="1109"/>
      <c r="D15" s="1109"/>
      <c r="E15" s="15"/>
      <c r="F15" s="1109"/>
      <c r="G15" s="1109"/>
      <c r="H15" s="1109"/>
      <c r="I15" s="1109"/>
      <c r="J15" s="1109"/>
      <c r="K15" s="1109"/>
      <c r="L15" s="15"/>
      <c r="M15" s="15"/>
      <c r="N15" s="15"/>
      <c r="O15" s="16"/>
    </row>
    <row r="16" ht="46" customHeight="1">
      <c r="A16" s="1111"/>
      <c r="B16" t="s" s="1114">
        <v>783</v>
      </c>
      <c r="C16" s="1122"/>
      <c r="D16" s="1115"/>
      <c r="E16" s="1123"/>
      <c r="F16" s="1124"/>
      <c r="G16" s="1125"/>
      <c r="H16" t="s" s="1113">
        <v>784</v>
      </c>
      <c r="I16" t="s" s="1113">
        <v>785</v>
      </c>
      <c r="J16" t="s" s="1113">
        <v>786</v>
      </c>
      <c r="K16" t="s" s="1113">
        <v>787</v>
      </c>
      <c r="L16" s="66"/>
      <c r="M16" s="15"/>
      <c r="N16" s="15"/>
      <c r="O16" s="16"/>
    </row>
    <row r="17" ht="16" customHeight="1">
      <c r="A17" s="1111"/>
      <c r="B17" t="s" s="1113">
        <v>429</v>
      </c>
      <c r="C17" t="s" s="1126">
        <v>464</v>
      </c>
      <c r="D17" s="1127"/>
      <c r="E17" s="1128"/>
      <c r="F17" t="s" s="1027">
        <v>773</v>
      </c>
      <c r="G17" s="1028"/>
      <c r="H17" t="s" s="64">
        <v>774</v>
      </c>
      <c r="I17" t="s" s="64">
        <v>774</v>
      </c>
      <c r="J17" t="s" s="64">
        <v>774</v>
      </c>
      <c r="K17" t="s" s="64">
        <v>27</v>
      </c>
      <c r="L17" s="66"/>
      <c r="M17" s="15"/>
      <c r="N17" s="15"/>
      <c r="O17" s="16"/>
    </row>
    <row r="18" ht="46" customHeight="1">
      <c r="A18" s="1111"/>
      <c r="B18" s="1034">
        <v>1</v>
      </c>
      <c r="C18" t="s" s="1129">
        <v>788</v>
      </c>
      <c r="D18" s="87"/>
      <c r="E18" s="1128"/>
      <c r="F18" t="s" s="1027">
        <v>775</v>
      </c>
      <c r="G18" s="1028"/>
      <c r="H18" t="s" s="64">
        <v>774</v>
      </c>
      <c r="I18" t="s" s="64">
        <v>774</v>
      </c>
      <c r="J18" t="s" s="64">
        <v>774</v>
      </c>
      <c r="K18" t="s" s="64">
        <v>27</v>
      </c>
      <c r="L18" s="66"/>
      <c r="M18" s="15"/>
      <c r="N18" s="15"/>
      <c r="O18" s="16"/>
    </row>
    <row r="19" ht="31" customHeight="1">
      <c r="A19" s="1111"/>
      <c r="B19" s="1034">
        <v>2</v>
      </c>
      <c r="C19" t="s" s="1129">
        <v>773</v>
      </c>
      <c r="D19" s="87"/>
      <c r="E19" s="1128"/>
      <c r="F19" t="s" s="1027">
        <v>776</v>
      </c>
      <c r="G19" s="1028"/>
      <c r="H19" t="s" s="64">
        <v>27</v>
      </c>
      <c r="I19" t="s" s="64">
        <v>774</v>
      </c>
      <c r="J19" t="s" s="64">
        <v>774</v>
      </c>
      <c r="K19" t="s" s="64">
        <v>27</v>
      </c>
      <c r="L19" s="66"/>
      <c r="M19" s="15"/>
      <c r="N19" s="15"/>
      <c r="O19" s="16"/>
    </row>
    <row r="20" ht="31" customHeight="1">
      <c r="A20" s="1111"/>
      <c r="B20" s="1034">
        <v>3</v>
      </c>
      <c r="C20" t="s" s="1129">
        <v>775</v>
      </c>
      <c r="D20" s="87"/>
      <c r="E20" s="1128"/>
      <c r="F20" t="s" s="1027">
        <v>777</v>
      </c>
      <c r="G20" s="1028"/>
      <c r="H20" t="s" s="64">
        <v>27</v>
      </c>
      <c r="I20" t="s" s="64">
        <v>774</v>
      </c>
      <c r="J20" t="s" s="64">
        <v>27</v>
      </c>
      <c r="K20" t="s" s="64">
        <v>774</v>
      </c>
      <c r="L20" s="66"/>
      <c r="M20" s="15"/>
      <c r="N20" s="15"/>
      <c r="O20" s="16"/>
    </row>
    <row r="21" ht="31" customHeight="1">
      <c r="A21" s="1111"/>
      <c r="B21" s="1034">
        <v>4</v>
      </c>
      <c r="C21" t="s" s="1129">
        <v>776</v>
      </c>
      <c r="D21" s="87"/>
      <c r="E21" s="1128"/>
      <c r="F21" t="s" s="1027">
        <v>778</v>
      </c>
      <c r="G21" s="1028"/>
      <c r="H21" t="s" s="64">
        <v>27</v>
      </c>
      <c r="I21" t="s" s="64">
        <v>27</v>
      </c>
      <c r="J21" t="s" s="64">
        <v>27</v>
      </c>
      <c r="K21" t="s" s="64">
        <v>774</v>
      </c>
      <c r="L21" s="66"/>
      <c r="M21" s="15"/>
      <c r="N21" s="15"/>
      <c r="O21" s="16"/>
    </row>
    <row r="22" ht="31" customHeight="1">
      <c r="A22" s="1111"/>
      <c r="B22" s="1034">
        <v>5</v>
      </c>
      <c r="C22" t="s" s="1129">
        <v>777</v>
      </c>
      <c r="D22" s="87"/>
      <c r="E22" s="1128"/>
      <c r="F22" t="s" s="1027">
        <v>779</v>
      </c>
      <c r="G22" s="1028"/>
      <c r="H22" t="s" s="64">
        <v>774</v>
      </c>
      <c r="I22" t="s" s="64">
        <v>774</v>
      </c>
      <c r="J22" t="s" s="64">
        <v>27</v>
      </c>
      <c r="K22" t="s" s="64">
        <v>27</v>
      </c>
      <c r="L22" s="66"/>
      <c r="M22" s="15"/>
      <c r="N22" s="15"/>
      <c r="O22" s="16"/>
    </row>
    <row r="23" ht="31" customHeight="1">
      <c r="A23" s="1111"/>
      <c r="B23" s="1034">
        <v>6</v>
      </c>
      <c r="C23" t="s" s="1129">
        <v>778</v>
      </c>
      <c r="D23" s="87"/>
      <c r="E23" s="1128"/>
      <c r="F23" t="s" s="1027">
        <v>780</v>
      </c>
      <c r="G23" s="1028"/>
      <c r="H23" t="s" s="64">
        <v>27</v>
      </c>
      <c r="I23" t="s" s="64">
        <v>27</v>
      </c>
      <c r="J23" t="s" s="64">
        <v>774</v>
      </c>
      <c r="K23" t="s" s="64">
        <v>27</v>
      </c>
      <c r="L23" s="66"/>
      <c r="M23" s="15"/>
      <c r="N23" s="15"/>
      <c r="O23" s="16"/>
    </row>
    <row r="24" ht="31" customHeight="1">
      <c r="A24" s="1111"/>
      <c r="B24" s="1034">
        <v>7</v>
      </c>
      <c r="C24" t="s" s="1129">
        <v>779</v>
      </c>
      <c r="D24" s="87"/>
      <c r="E24" s="1128"/>
      <c r="F24" t="s" s="1027">
        <v>627</v>
      </c>
      <c r="G24" s="1028"/>
      <c r="H24" t="s" s="64">
        <v>27</v>
      </c>
      <c r="I24" t="s" s="64">
        <v>27</v>
      </c>
      <c r="J24" t="s" s="64">
        <v>27</v>
      </c>
      <c r="K24" t="s" s="64">
        <v>27</v>
      </c>
      <c r="L24" s="66"/>
      <c r="M24" s="15"/>
      <c r="N24" s="15"/>
      <c r="O24" s="16"/>
    </row>
    <row r="25" ht="31" customHeight="1">
      <c r="A25" s="1111"/>
      <c r="B25" s="1034">
        <v>8</v>
      </c>
      <c r="C25" t="s" s="1129">
        <v>780</v>
      </c>
      <c r="D25" s="87"/>
      <c r="E25" s="1128"/>
      <c r="F25" t="s" s="1027">
        <v>781</v>
      </c>
      <c r="G25" s="1028"/>
      <c r="H25" t="s" s="64">
        <v>27</v>
      </c>
      <c r="I25" t="s" s="64">
        <v>27</v>
      </c>
      <c r="J25" t="s" s="64">
        <v>27</v>
      </c>
      <c r="K25" t="s" s="64">
        <v>27</v>
      </c>
      <c r="L25" s="66"/>
      <c r="M25" s="15"/>
      <c r="N25" s="15"/>
      <c r="O25" s="16"/>
    </row>
    <row r="26" ht="31" customHeight="1">
      <c r="A26" s="1111"/>
      <c r="B26" s="1034">
        <v>9</v>
      </c>
      <c r="C26" t="s" s="1129">
        <v>782</v>
      </c>
      <c r="D26" s="87"/>
      <c r="E26" s="15"/>
      <c r="F26" t="s" s="1116">
        <v>782</v>
      </c>
      <c r="G26" s="1117"/>
      <c r="H26" t="s" s="64">
        <v>774</v>
      </c>
      <c r="I26" t="s" s="64">
        <v>774</v>
      </c>
      <c r="J26" t="s" s="64">
        <v>27</v>
      </c>
      <c r="K26" t="s" s="64">
        <v>27</v>
      </c>
      <c r="L26" s="66"/>
      <c r="M26" s="15"/>
      <c r="N26" s="15"/>
      <c r="O26" s="16"/>
    </row>
    <row r="27" ht="46" customHeight="1">
      <c r="A27" s="1111"/>
      <c r="B27" s="1034">
        <v>10</v>
      </c>
      <c r="C27" t="s" s="1129">
        <v>789</v>
      </c>
      <c r="D27" s="87"/>
      <c r="E27" s="15"/>
      <c r="F27" s="563"/>
      <c r="G27" s="563"/>
      <c r="H27" s="1043"/>
      <c r="I27" s="1043"/>
      <c r="J27" s="1043"/>
      <c r="K27" s="1043"/>
      <c r="L27" s="15"/>
      <c r="M27" s="15"/>
      <c r="N27" s="15"/>
      <c r="O27" s="16"/>
    </row>
    <row r="28" ht="17.95" customHeight="1">
      <c r="A28" s="18"/>
      <c r="B28" s="844"/>
      <c r="C28" s="15"/>
      <c r="D28" s="15"/>
      <c r="E28" s="15"/>
      <c r="F28" s="996"/>
      <c r="G28" s="15"/>
      <c r="H28" s="15"/>
      <c r="I28" s="15"/>
      <c r="J28" s="15"/>
      <c r="K28" s="15"/>
      <c r="L28" s="15"/>
      <c r="M28" s="15"/>
      <c r="N28" s="15"/>
      <c r="O28" s="16"/>
    </row>
    <row r="29" ht="17.45" customHeight="1">
      <c r="A29" s="18"/>
      <c r="B29" s="15"/>
      <c r="C29" s="15"/>
      <c r="D29" s="15"/>
      <c r="E29" s="15"/>
      <c r="F29" s="996"/>
      <c r="G29" s="15"/>
      <c r="H29" s="15"/>
      <c r="I29" s="15"/>
      <c r="J29" s="15"/>
      <c r="K29" s="15"/>
      <c r="L29" s="15"/>
      <c r="M29" s="15"/>
      <c r="N29" s="15"/>
      <c r="O29" s="16"/>
    </row>
    <row r="30" ht="17.45" customHeight="1">
      <c r="A30" s="18"/>
      <c r="B30" s="15"/>
      <c r="C30" s="15"/>
      <c r="D30" s="15"/>
      <c r="E30" s="15"/>
      <c r="F30" s="996"/>
      <c r="G30" s="15"/>
      <c r="H30" s="15"/>
      <c r="I30" s="15"/>
      <c r="J30" s="15"/>
      <c r="K30" s="15"/>
      <c r="L30" s="15"/>
      <c r="M30" s="15"/>
      <c r="N30" s="15"/>
      <c r="O30" s="16"/>
    </row>
    <row r="31" ht="17.45" customHeight="1">
      <c r="A31" s="18"/>
      <c r="B31" s="15"/>
      <c r="C31" s="15"/>
      <c r="D31" s="15"/>
      <c r="E31" s="15"/>
      <c r="F31" t="s" s="1130">
        <v>236</v>
      </c>
      <c r="G31" s="15"/>
      <c r="H31" s="15"/>
      <c r="I31" s="15"/>
      <c r="J31" s="15"/>
      <c r="K31" s="15"/>
      <c r="L31" s="15"/>
      <c r="M31" s="15"/>
      <c r="N31" s="15"/>
      <c r="O31" s="16"/>
    </row>
    <row r="32" ht="17.45" customHeight="1">
      <c r="A32" s="145"/>
      <c r="B32" s="146"/>
      <c r="C32" s="146"/>
      <c r="D32" s="146"/>
      <c r="E32" s="146"/>
      <c r="F32" s="998"/>
      <c r="G32" s="146"/>
      <c r="H32" s="146"/>
      <c r="I32" s="146"/>
      <c r="J32" s="146"/>
      <c r="K32" s="146"/>
      <c r="L32" s="146"/>
      <c r="M32" s="146"/>
      <c r="N32" s="146"/>
      <c r="O32" s="151"/>
    </row>
  </sheetData>
  <mergeCells count="45">
    <mergeCell ref="B3:C3"/>
    <mergeCell ref="I3:J3"/>
    <mergeCell ref="B4:C4"/>
    <mergeCell ref="I4:J4"/>
    <mergeCell ref="B5:C5"/>
    <mergeCell ref="I5:J5"/>
    <mergeCell ref="B6:C6"/>
    <mergeCell ref="I6:J6"/>
    <mergeCell ref="B7:C7"/>
    <mergeCell ref="I7:J7"/>
    <mergeCell ref="B8:C8"/>
    <mergeCell ref="I8:J8"/>
    <mergeCell ref="B9:C9"/>
    <mergeCell ref="I9:J9"/>
    <mergeCell ref="B10:C10"/>
    <mergeCell ref="I10:J10"/>
    <mergeCell ref="B11:C11"/>
    <mergeCell ref="I11:J11"/>
    <mergeCell ref="B12:C12"/>
    <mergeCell ref="I12:J12"/>
    <mergeCell ref="B13:C13"/>
    <mergeCell ref="I13:J13"/>
    <mergeCell ref="B16:D16"/>
    <mergeCell ref="C27:D27"/>
    <mergeCell ref="F16:G16"/>
    <mergeCell ref="F17:G17"/>
    <mergeCell ref="F18:G18"/>
    <mergeCell ref="F19:G19"/>
    <mergeCell ref="F20:G20"/>
    <mergeCell ref="C17:D17"/>
    <mergeCell ref="C18:D18"/>
    <mergeCell ref="C19:D19"/>
    <mergeCell ref="C20:D20"/>
    <mergeCell ref="C21:D21"/>
    <mergeCell ref="C22:D22"/>
    <mergeCell ref="F26:G26"/>
    <mergeCell ref="C23:D23"/>
    <mergeCell ref="C24:D24"/>
    <mergeCell ref="C25:D25"/>
    <mergeCell ref="C26:D26"/>
    <mergeCell ref="F21:G21"/>
    <mergeCell ref="F22:G22"/>
    <mergeCell ref="F23:G23"/>
    <mergeCell ref="F24:G24"/>
    <mergeCell ref="F25:G25"/>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dimension ref="A1:W20"/>
  <sheetViews>
    <sheetView workbookViewId="0" showGridLines="0" defaultGridColor="1"/>
  </sheetViews>
  <sheetFormatPr defaultColWidth="10.8333" defaultRowHeight="15" customHeight="1" outlineLevelRow="0" outlineLevelCol="0"/>
  <cols>
    <col min="1" max="2" width="10.8516" style="1131" customWidth="1"/>
    <col min="3" max="3" width="20.8516" style="1131" customWidth="1"/>
    <col min="4" max="4" width="10.8516" style="1131" customWidth="1"/>
    <col min="5" max="5" width="20.5" style="1131" customWidth="1"/>
    <col min="6" max="6" width="10.8516" style="1131" customWidth="1"/>
    <col min="7" max="7" width="15.5" style="1131" customWidth="1"/>
    <col min="8" max="8" width="18.3516" style="1131" customWidth="1"/>
    <col min="9" max="9" width="10.8516" style="1131" customWidth="1"/>
    <col min="10" max="10" width="16.6719" style="1131" customWidth="1"/>
    <col min="11" max="11" width="17.3516" style="1131" customWidth="1"/>
    <col min="12" max="13" width="10.8516" style="1131" customWidth="1"/>
    <col min="14" max="14" width="19.1719" style="1131" customWidth="1"/>
    <col min="15" max="16" width="10.8516" style="1131" customWidth="1"/>
    <col min="17" max="17" width="20" style="1131" customWidth="1"/>
    <col min="18" max="19" width="10.8516" style="1131" customWidth="1"/>
    <col min="20" max="20" width="20.3516" style="1131" customWidth="1"/>
    <col min="21" max="22" width="10.8516" style="1131" customWidth="1"/>
    <col min="23" max="23" width="17.3516" style="1131" customWidth="1"/>
    <col min="24" max="16384" width="10.8516" style="1131" customWidth="1"/>
  </cols>
  <sheetData>
    <row r="1" ht="17" customHeight="1">
      <c r="A1" s="980"/>
      <c r="B1" s="11"/>
      <c r="C1" s="11"/>
      <c r="D1" s="11"/>
      <c r="E1" s="11"/>
      <c r="F1" s="11"/>
      <c r="G1" s="11"/>
      <c r="H1" s="11"/>
      <c r="I1" s="11"/>
      <c r="J1" s="11"/>
      <c r="K1" s="11"/>
      <c r="L1" s="11"/>
      <c r="M1" s="11"/>
      <c r="N1" s="11"/>
      <c r="O1" s="11"/>
      <c r="P1" s="11"/>
      <c r="Q1" s="11"/>
      <c r="R1" s="11"/>
      <c r="S1" s="11"/>
      <c r="T1" s="11"/>
      <c r="U1" s="11"/>
      <c r="V1" s="11"/>
      <c r="W1" s="12"/>
    </row>
    <row r="2" ht="43" customHeight="1">
      <c r="A2" s="18"/>
      <c r="B2" t="s" s="1132">
        <v>791</v>
      </c>
      <c r="C2" s="1133"/>
      <c r="D2" s="1133"/>
      <c r="E2" s="1133"/>
      <c r="F2" s="1133"/>
      <c r="G2" s="1133"/>
      <c r="H2" s="15"/>
      <c r="I2" s="15"/>
      <c r="J2" s="15"/>
      <c r="K2" s="15"/>
      <c r="L2" s="15"/>
      <c r="M2" s="15"/>
      <c r="N2" s="15"/>
      <c r="O2" s="15"/>
      <c r="P2" s="15"/>
      <c r="Q2" s="15"/>
      <c r="R2" s="15"/>
      <c r="S2" s="15"/>
      <c r="T2" s="15"/>
      <c r="U2" s="15"/>
      <c r="V2" s="15"/>
      <c r="W2" s="16"/>
    </row>
    <row r="3" ht="17" customHeight="1">
      <c r="A3" s="18"/>
      <c r="B3" s="15"/>
      <c r="C3" s="15"/>
      <c r="D3" s="15"/>
      <c r="E3" s="15"/>
      <c r="F3" s="15"/>
      <c r="G3" s="15"/>
      <c r="H3" s="15"/>
      <c r="I3" s="15"/>
      <c r="J3" s="15"/>
      <c r="K3" s="15"/>
      <c r="L3" s="15"/>
      <c r="M3" s="15"/>
      <c r="N3" s="15"/>
      <c r="O3" s="15"/>
      <c r="P3" s="15"/>
      <c r="Q3" s="15"/>
      <c r="R3" s="15"/>
      <c r="S3" s="15"/>
      <c r="T3" s="15"/>
      <c r="U3" s="15"/>
      <c r="V3" s="15"/>
      <c r="W3" s="16"/>
    </row>
    <row r="4" ht="33" customHeight="1">
      <c r="A4" s="18"/>
      <c r="B4" s="15"/>
      <c r="C4" s="15"/>
      <c r="D4" t="s" s="1134">
        <v>792</v>
      </c>
      <c r="E4" s="1135"/>
      <c r="F4" s="15"/>
      <c r="G4" t="s" s="1134">
        <v>793</v>
      </c>
      <c r="H4" s="1135"/>
      <c r="I4" s="15"/>
      <c r="J4" t="s" s="1134">
        <v>794</v>
      </c>
      <c r="K4" s="1135"/>
      <c r="L4" s="15"/>
      <c r="M4" t="s" s="1134">
        <v>795</v>
      </c>
      <c r="N4" s="15"/>
      <c r="O4" s="15"/>
      <c r="P4" t="s" s="1134">
        <v>796</v>
      </c>
      <c r="Q4" s="1135"/>
      <c r="R4" s="15"/>
      <c r="S4" t="s" s="1136">
        <v>797</v>
      </c>
      <c r="T4" s="1137"/>
      <c r="U4" s="15"/>
      <c r="V4" t="s" s="1134">
        <v>798</v>
      </c>
      <c r="W4" s="1138"/>
    </row>
    <row r="5" ht="16" customHeight="1">
      <c r="A5" s="18"/>
      <c r="B5" s="15"/>
      <c r="C5" s="15"/>
      <c r="D5" t="s" s="1139">
        <v>799</v>
      </c>
      <c r="E5" t="s" s="1140">
        <v>800</v>
      </c>
      <c r="F5" s="15"/>
      <c r="G5" t="s" s="1139">
        <v>799</v>
      </c>
      <c r="H5" t="s" s="1140">
        <v>800</v>
      </c>
      <c r="I5" s="15"/>
      <c r="J5" t="s" s="1141">
        <v>799</v>
      </c>
      <c r="K5" t="s" s="1142">
        <v>800</v>
      </c>
      <c r="L5" s="15"/>
      <c r="M5" t="s" s="1139">
        <v>799</v>
      </c>
      <c r="N5" t="s" s="1140">
        <v>800</v>
      </c>
      <c r="O5" s="15"/>
      <c r="P5" t="s" s="1139">
        <v>799</v>
      </c>
      <c r="Q5" t="s" s="1140">
        <v>800</v>
      </c>
      <c r="R5" s="15"/>
      <c r="S5" t="s" s="1139">
        <v>799</v>
      </c>
      <c r="T5" t="s" s="1140">
        <v>800</v>
      </c>
      <c r="U5" s="15"/>
      <c r="V5" t="s" s="1139">
        <v>799</v>
      </c>
      <c r="W5" t="s" s="1143">
        <v>800</v>
      </c>
    </row>
    <row r="6" ht="62" customHeight="1">
      <c r="A6" s="18"/>
      <c r="B6" s="15"/>
      <c r="C6" s="15"/>
      <c r="D6" t="s" s="1144">
        <v>801</v>
      </c>
      <c r="E6" t="s" s="70">
        <v>802</v>
      </c>
      <c r="F6" s="15"/>
      <c r="G6" t="s" s="1144">
        <v>803</v>
      </c>
      <c r="H6" t="s" s="70">
        <v>804</v>
      </c>
      <c r="I6" s="15"/>
      <c r="J6" t="s" s="1139">
        <v>805</v>
      </c>
      <c r="K6" t="s" s="94">
        <v>806</v>
      </c>
      <c r="L6" s="15"/>
      <c r="M6" t="s" s="1144">
        <v>807</v>
      </c>
      <c r="N6" t="s" s="70">
        <v>808</v>
      </c>
      <c r="O6" s="15"/>
      <c r="P6" t="s" s="1145">
        <v>809</v>
      </c>
      <c r="Q6" t="s" s="89">
        <v>810</v>
      </c>
      <c r="R6" s="15"/>
      <c r="S6" t="s" s="1144">
        <v>811</v>
      </c>
      <c r="T6" t="s" s="70">
        <v>812</v>
      </c>
      <c r="U6" s="15"/>
      <c r="V6" t="s" s="1146">
        <v>813</v>
      </c>
      <c r="W6" t="s" s="1147">
        <v>814</v>
      </c>
    </row>
    <row r="7" ht="62" customHeight="1">
      <c r="A7" s="18"/>
      <c r="B7" s="15"/>
      <c r="C7" s="15"/>
      <c r="D7" t="s" s="1144">
        <v>815</v>
      </c>
      <c r="E7" t="s" s="70">
        <v>816</v>
      </c>
      <c r="F7" s="15"/>
      <c r="G7" t="s" s="1144">
        <v>817</v>
      </c>
      <c r="H7" t="s" s="70">
        <v>818</v>
      </c>
      <c r="I7" s="15"/>
      <c r="J7" t="s" s="1144">
        <v>819</v>
      </c>
      <c r="K7" t="s" s="70">
        <v>820</v>
      </c>
      <c r="L7" s="15"/>
      <c r="M7" t="s" s="1144">
        <v>821</v>
      </c>
      <c r="N7" t="s" s="70">
        <v>822</v>
      </c>
      <c r="O7" s="15"/>
      <c r="P7" s="1148"/>
      <c r="Q7" s="15"/>
      <c r="R7" s="15"/>
      <c r="S7" t="s" s="1146">
        <v>823</v>
      </c>
      <c r="T7" t="s" s="70">
        <v>824</v>
      </c>
      <c r="U7" s="15"/>
      <c r="V7" t="s" s="1149">
        <v>825</v>
      </c>
      <c r="W7" t="s" s="1150">
        <v>826</v>
      </c>
    </row>
    <row r="8" ht="62" customHeight="1">
      <c r="A8" s="18"/>
      <c r="B8" s="15"/>
      <c r="C8" s="15"/>
      <c r="D8" t="s" s="1144">
        <v>827</v>
      </c>
      <c r="E8" t="s" s="70">
        <v>828</v>
      </c>
      <c r="F8" s="15"/>
      <c r="G8" t="s" s="1144">
        <v>829</v>
      </c>
      <c r="H8" t="s" s="70">
        <v>830</v>
      </c>
      <c r="I8" s="15"/>
      <c r="J8" t="s" s="1145">
        <v>831</v>
      </c>
      <c r="K8" t="s" s="89">
        <v>832</v>
      </c>
      <c r="L8" s="15"/>
      <c r="M8" t="s" s="1144">
        <v>833</v>
      </c>
      <c r="N8" t="s" s="70">
        <v>834</v>
      </c>
      <c r="O8" s="15"/>
      <c r="P8" t="s" s="1151">
        <v>835</v>
      </c>
      <c r="Q8" s="1152"/>
      <c r="R8" s="15"/>
      <c r="S8" t="s" s="1146">
        <v>836</v>
      </c>
      <c r="T8" t="s" s="70">
        <v>837</v>
      </c>
      <c r="U8" s="15"/>
      <c r="V8" s="15"/>
      <c r="W8" s="16"/>
    </row>
    <row r="9" ht="62" customHeight="1">
      <c r="A9" s="18"/>
      <c r="B9" s="15"/>
      <c r="C9" s="15"/>
      <c r="D9" t="s" s="1145">
        <v>838</v>
      </c>
      <c r="E9" t="s" s="89">
        <v>839</v>
      </c>
      <c r="F9" s="15"/>
      <c r="G9" t="s" s="1145">
        <v>840</v>
      </c>
      <c r="H9" t="s" s="89">
        <v>841</v>
      </c>
      <c r="I9" s="15"/>
      <c r="J9" s="15"/>
      <c r="K9" s="15"/>
      <c r="L9" s="15"/>
      <c r="M9" t="s" s="1145">
        <v>842</v>
      </c>
      <c r="N9" t="s" s="89">
        <v>843</v>
      </c>
      <c r="O9" s="15"/>
      <c r="P9" t="s" s="1139">
        <v>799</v>
      </c>
      <c r="Q9" t="s" s="1140">
        <v>800</v>
      </c>
      <c r="R9" s="15"/>
      <c r="S9" t="s" s="1149">
        <v>844</v>
      </c>
      <c r="T9" t="s" s="89">
        <v>845</v>
      </c>
      <c r="U9" s="15"/>
      <c r="V9" s="15"/>
      <c r="W9" s="16"/>
    </row>
    <row r="10" ht="49" customHeight="1">
      <c r="A10" s="18"/>
      <c r="B10" s="15"/>
      <c r="C10" s="15"/>
      <c r="D10" s="1148"/>
      <c r="E10" s="15"/>
      <c r="F10" s="15"/>
      <c r="G10" s="15"/>
      <c r="H10" s="15"/>
      <c r="I10" s="15"/>
      <c r="J10" s="15"/>
      <c r="K10" s="15"/>
      <c r="L10" s="15"/>
      <c r="M10" s="15"/>
      <c r="N10" s="15"/>
      <c r="O10" s="15"/>
      <c r="P10" t="s" s="1145">
        <v>846</v>
      </c>
      <c r="Q10" t="s" s="89">
        <v>810</v>
      </c>
      <c r="R10" s="15"/>
      <c r="S10" s="15"/>
      <c r="T10" s="15"/>
      <c r="U10" s="15"/>
      <c r="V10" s="15"/>
      <c r="W10" s="16"/>
    </row>
    <row r="11" ht="17" customHeight="1">
      <c r="A11" s="18"/>
      <c r="B11" s="15"/>
      <c r="C11" s="15"/>
      <c r="D11" s="1148"/>
      <c r="E11" s="15"/>
      <c r="F11" s="15"/>
      <c r="G11" s="15"/>
      <c r="H11" s="15"/>
      <c r="I11" s="15"/>
      <c r="J11" s="15"/>
      <c r="K11" s="15"/>
      <c r="L11" s="15"/>
      <c r="M11" s="15"/>
      <c r="N11" s="15"/>
      <c r="O11" s="15"/>
      <c r="P11" s="1148"/>
      <c r="Q11" s="15"/>
      <c r="R11" s="15"/>
      <c r="S11" s="15"/>
      <c r="T11" s="15"/>
      <c r="U11" s="15"/>
      <c r="V11" s="15"/>
      <c r="W11" s="16"/>
    </row>
    <row r="12" ht="42" customHeight="1">
      <c r="A12" s="18"/>
      <c r="B12" s="15"/>
      <c r="C12" s="1153"/>
      <c r="D12" t="s" s="1154">
        <v>847</v>
      </c>
      <c r="E12" t="s" s="1154">
        <v>848</v>
      </c>
      <c r="F12" t="s" s="1154">
        <v>849</v>
      </c>
      <c r="G12" t="s" s="1154">
        <v>850</v>
      </c>
      <c r="H12" t="s" s="1154">
        <v>851</v>
      </c>
      <c r="I12" t="s" s="1154">
        <v>852</v>
      </c>
      <c r="J12" t="s" s="1154">
        <v>853</v>
      </c>
      <c r="K12" t="s" s="1155">
        <v>854</v>
      </c>
      <c r="L12" s="15"/>
      <c r="M12" s="15"/>
      <c r="N12" s="15"/>
      <c r="O12" s="15"/>
      <c r="P12" t="s" s="1151">
        <v>855</v>
      </c>
      <c r="Q12" s="1152"/>
      <c r="R12" s="15"/>
      <c r="S12" s="15"/>
      <c r="T12" s="15"/>
      <c r="U12" s="15"/>
      <c r="V12" s="15"/>
      <c r="W12" s="16"/>
    </row>
    <row r="13" ht="17" customHeight="1">
      <c r="A13" s="18"/>
      <c r="B13" s="15"/>
      <c r="C13" t="s" s="1156">
        <v>856</v>
      </c>
      <c r="D13" t="s" s="1157">
        <v>774</v>
      </c>
      <c r="E13" s="1158"/>
      <c r="F13" t="s" s="1157">
        <v>774</v>
      </c>
      <c r="G13" t="s" s="1157">
        <v>774</v>
      </c>
      <c r="H13" s="1158"/>
      <c r="I13" s="1158"/>
      <c r="J13" s="1158"/>
      <c r="K13" s="1159"/>
      <c r="L13" s="15"/>
      <c r="M13" s="15"/>
      <c r="N13" s="15"/>
      <c r="O13" s="15"/>
      <c r="P13" t="s" s="1139">
        <v>799</v>
      </c>
      <c r="Q13" t="s" s="1140">
        <v>800</v>
      </c>
      <c r="R13" s="15"/>
      <c r="S13" s="15"/>
      <c r="T13" s="15"/>
      <c r="U13" s="15"/>
      <c r="V13" s="15"/>
      <c r="W13" s="16"/>
    </row>
    <row r="14" ht="50" customHeight="1">
      <c r="A14" s="18"/>
      <c r="B14" s="15"/>
      <c r="C14" t="s" s="1156">
        <v>857</v>
      </c>
      <c r="D14" t="s" s="1157">
        <v>774</v>
      </c>
      <c r="E14" t="s" s="1157">
        <v>774</v>
      </c>
      <c r="F14" t="s" s="1157">
        <v>774</v>
      </c>
      <c r="G14" t="s" s="1157">
        <v>774</v>
      </c>
      <c r="H14" s="1158"/>
      <c r="I14" s="1158"/>
      <c r="J14" s="1158"/>
      <c r="K14" t="s" s="1160">
        <v>774</v>
      </c>
      <c r="L14" s="15"/>
      <c r="M14" s="15"/>
      <c r="N14" s="15"/>
      <c r="O14" s="15"/>
      <c r="P14" t="s" s="1145">
        <v>858</v>
      </c>
      <c r="Q14" t="s" s="89">
        <v>810</v>
      </c>
      <c r="R14" s="15"/>
      <c r="S14" s="15"/>
      <c r="T14" s="15"/>
      <c r="U14" s="15"/>
      <c r="V14" s="15"/>
      <c r="W14" s="16"/>
    </row>
    <row r="15" ht="17" customHeight="1">
      <c r="A15" s="18"/>
      <c r="B15" s="15"/>
      <c r="C15" t="s" s="1156">
        <v>851</v>
      </c>
      <c r="D15" s="1158"/>
      <c r="E15" s="1158"/>
      <c r="F15" t="s" s="1157">
        <v>774</v>
      </c>
      <c r="G15" s="1158"/>
      <c r="H15" t="s" s="1157">
        <v>774</v>
      </c>
      <c r="I15" s="1158"/>
      <c r="J15" s="1158"/>
      <c r="K15" s="1159"/>
      <c r="L15" s="15"/>
      <c r="M15" s="15"/>
      <c r="N15" s="15"/>
      <c r="O15" s="15"/>
      <c r="P15" s="15"/>
      <c r="Q15" s="15"/>
      <c r="R15" s="15"/>
      <c r="S15" s="15"/>
      <c r="T15" s="15"/>
      <c r="U15" s="15"/>
      <c r="V15" s="15"/>
      <c r="W15" s="16"/>
    </row>
    <row r="16" ht="17" customHeight="1">
      <c r="A16" s="18"/>
      <c r="B16" s="15"/>
      <c r="C16" t="s" s="1156">
        <v>859</v>
      </c>
      <c r="D16" s="1158"/>
      <c r="E16" t="s" s="1157">
        <v>774</v>
      </c>
      <c r="F16" s="1158"/>
      <c r="G16" s="1158"/>
      <c r="H16" s="1158"/>
      <c r="I16" t="s" s="1157">
        <v>774</v>
      </c>
      <c r="J16" s="1158"/>
      <c r="K16" s="1159"/>
      <c r="L16" s="15"/>
      <c r="M16" s="15"/>
      <c r="N16" s="15"/>
      <c r="O16" s="15"/>
      <c r="P16" s="15"/>
      <c r="Q16" s="15"/>
      <c r="R16" s="15"/>
      <c r="S16" s="15"/>
      <c r="T16" s="15"/>
      <c r="U16" s="15"/>
      <c r="V16" s="15"/>
      <c r="W16" s="16"/>
    </row>
    <row r="17" ht="17" customHeight="1">
      <c r="A17" s="18"/>
      <c r="B17" s="15"/>
      <c r="C17" t="s" s="1144">
        <v>860</v>
      </c>
      <c r="D17" t="s" s="1157">
        <v>774</v>
      </c>
      <c r="E17" s="1158"/>
      <c r="F17" s="1158"/>
      <c r="G17" t="s" s="1157">
        <v>774</v>
      </c>
      <c r="H17" s="1158"/>
      <c r="I17" s="1158"/>
      <c r="J17" t="s" s="1157">
        <v>774</v>
      </c>
      <c r="K17" s="1159"/>
      <c r="L17" s="15"/>
      <c r="M17" s="15"/>
      <c r="N17" s="15"/>
      <c r="O17" s="15"/>
      <c r="P17" s="15"/>
      <c r="Q17" s="15"/>
      <c r="R17" s="15"/>
      <c r="S17" s="15"/>
      <c r="T17" s="15"/>
      <c r="U17" s="15"/>
      <c r="V17" s="15"/>
      <c r="W17" s="16"/>
    </row>
    <row r="18" ht="17" customHeight="1">
      <c r="A18" s="18"/>
      <c r="B18" s="15"/>
      <c r="C18" t="s" s="1156">
        <v>861</v>
      </c>
      <c r="D18" t="s" s="1157">
        <v>774</v>
      </c>
      <c r="E18" t="s" s="1157">
        <v>774</v>
      </c>
      <c r="F18" t="s" s="1157">
        <v>774</v>
      </c>
      <c r="G18" t="s" s="1157">
        <v>774</v>
      </c>
      <c r="H18" s="1158"/>
      <c r="I18" s="1158"/>
      <c r="J18" s="1158"/>
      <c r="K18" t="s" s="1160">
        <v>774</v>
      </c>
      <c r="L18" s="15"/>
      <c r="M18" s="15"/>
      <c r="N18" s="15"/>
      <c r="O18" s="15"/>
      <c r="P18" s="15"/>
      <c r="Q18" s="15"/>
      <c r="R18" s="15"/>
      <c r="S18" s="15"/>
      <c r="T18" s="15"/>
      <c r="U18" s="15"/>
      <c r="V18" s="15"/>
      <c r="W18" s="16"/>
    </row>
    <row r="19" ht="16" customHeight="1">
      <c r="A19" s="18"/>
      <c r="B19" s="15"/>
      <c r="C19" t="s" s="1161">
        <v>862</v>
      </c>
      <c r="D19" t="s" s="1162">
        <v>774</v>
      </c>
      <c r="E19" s="1163"/>
      <c r="F19" s="1163"/>
      <c r="G19" t="s" s="1162">
        <v>774</v>
      </c>
      <c r="H19" s="1163"/>
      <c r="I19" s="1163"/>
      <c r="J19" s="1163"/>
      <c r="K19" s="1164"/>
      <c r="L19" s="15"/>
      <c r="M19" s="15"/>
      <c r="N19" s="15"/>
      <c r="O19" s="15"/>
      <c r="P19" s="15"/>
      <c r="Q19" s="15"/>
      <c r="R19" s="15"/>
      <c r="S19" s="15"/>
      <c r="T19" s="15"/>
      <c r="U19" s="15"/>
      <c r="V19" s="15"/>
      <c r="W19" s="16"/>
    </row>
    <row r="20" ht="17" customHeight="1">
      <c r="A20" s="145"/>
      <c r="B20" s="146"/>
      <c r="C20" t="s" s="1165">
        <v>863</v>
      </c>
      <c r="D20" t="s" s="1166">
        <v>774</v>
      </c>
      <c r="E20" s="1167"/>
      <c r="F20" t="s" s="1166">
        <v>774</v>
      </c>
      <c r="G20" t="s" s="1168">
        <v>774</v>
      </c>
      <c r="H20" s="1167"/>
      <c r="I20" s="1169"/>
      <c r="J20" s="1169"/>
      <c r="K20" s="1169"/>
      <c r="L20" s="146"/>
      <c r="M20" s="146"/>
      <c r="N20" s="146"/>
      <c r="O20" s="146"/>
      <c r="P20" s="146"/>
      <c r="Q20" s="146"/>
      <c r="R20" s="146"/>
      <c r="S20" s="146"/>
      <c r="T20" s="146"/>
      <c r="U20" s="146"/>
      <c r="V20" s="146"/>
      <c r="W20" s="151"/>
    </row>
  </sheetData>
  <mergeCells count="10">
    <mergeCell ref="S4:T4"/>
    <mergeCell ref="V4:W4"/>
    <mergeCell ref="P8:Q8"/>
    <mergeCell ref="P12:Q12"/>
    <mergeCell ref="B2:G2"/>
    <mergeCell ref="D4:E4"/>
    <mergeCell ref="G4:H4"/>
    <mergeCell ref="J4:K4"/>
    <mergeCell ref="P4:Q4"/>
    <mergeCell ref="M4:N4"/>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dimension ref="A1:Y82"/>
  <sheetViews>
    <sheetView workbookViewId="0" showGridLines="0" defaultGridColor="1"/>
  </sheetViews>
  <sheetFormatPr defaultColWidth="10.8333" defaultRowHeight="15" customHeight="1" outlineLevelRow="0" outlineLevelCol="0"/>
  <cols>
    <col min="1" max="2" width="10.8516" style="1170" customWidth="1"/>
    <col min="3" max="3" width="19.3516" style="1170" customWidth="1"/>
    <col min="4" max="25" width="10.8516" style="1170" customWidth="1"/>
    <col min="26" max="16384" width="10.8516" style="1170" customWidth="1"/>
  </cols>
  <sheetData>
    <row r="1" ht="16" customHeight="1">
      <c r="A1" s="15"/>
      <c r="B1" t="s" s="1171">
        <v>32</v>
      </c>
      <c r="C1" s="1172"/>
      <c r="D1" s="1172"/>
      <c r="E1" s="15"/>
      <c r="F1" s="15"/>
      <c r="G1" s="15"/>
      <c r="H1" s="15"/>
      <c r="I1" s="15"/>
      <c r="J1" s="15"/>
      <c r="K1" s="15"/>
      <c r="L1" s="15"/>
      <c r="M1" s="15"/>
      <c r="N1" s="15"/>
      <c r="O1" s="15"/>
      <c r="P1" s="15"/>
      <c r="Q1" s="15"/>
      <c r="R1" s="15"/>
      <c r="S1" s="15"/>
      <c r="T1" s="15"/>
      <c r="U1" s="15"/>
      <c r="V1" s="15"/>
      <c r="W1" s="15"/>
      <c r="X1" s="15"/>
      <c r="Y1" s="15"/>
    </row>
    <row r="2" ht="17" customHeight="1">
      <c r="A2" s="1128"/>
      <c r="B2" t="s" s="1173">
        <v>865</v>
      </c>
      <c r="C2" t="s" s="1173">
        <v>866</v>
      </c>
      <c r="D2" t="s" s="1173">
        <v>867</v>
      </c>
      <c r="E2" s="66"/>
      <c r="F2" s="1174"/>
      <c r="G2" s="1172"/>
      <c r="H2" s="1172"/>
      <c r="I2" s="1174"/>
      <c r="J2" t="s" s="1171">
        <v>868</v>
      </c>
      <c r="K2" s="1172"/>
      <c r="L2" s="15"/>
      <c r="M2" s="15"/>
      <c r="N2" t="s" s="1175">
        <v>869</v>
      </c>
      <c r="O2" s="1176"/>
      <c r="P2" s="1176"/>
      <c r="Q2" s="1176"/>
      <c r="R2" s="29"/>
      <c r="S2" s="29"/>
      <c r="T2" s="29"/>
      <c r="U2" s="29"/>
      <c r="V2" s="29"/>
      <c r="W2" s="29"/>
      <c r="X2" s="29"/>
      <c r="Y2" s="15"/>
    </row>
    <row r="3" ht="16" customHeight="1">
      <c r="A3" s="1128"/>
      <c r="B3" t="s" s="64">
        <v>26</v>
      </c>
      <c r="C3" t="s" s="64">
        <v>35</v>
      </c>
      <c r="D3" t="s" s="64">
        <v>39</v>
      </c>
      <c r="E3" s="1123"/>
      <c r="F3" s="1177"/>
      <c r="G3" s="1177"/>
      <c r="H3" s="1177"/>
      <c r="I3" s="1178"/>
      <c r="J3" t="s" s="1179">
        <v>515</v>
      </c>
      <c r="K3" t="s" s="1179">
        <v>870</v>
      </c>
      <c r="L3" s="15"/>
      <c r="M3" s="15"/>
      <c r="N3" s="1176"/>
      <c r="O3" s="1176"/>
      <c r="P3" s="1176"/>
      <c r="Q3" s="1176"/>
      <c r="R3" s="15"/>
      <c r="S3" s="29"/>
      <c r="T3" s="29"/>
      <c r="U3" s="29"/>
      <c r="V3" s="29"/>
      <c r="W3" s="29"/>
      <c r="X3" s="29"/>
      <c r="Y3" s="15"/>
    </row>
    <row r="4" ht="16" customHeight="1">
      <c r="A4" s="15"/>
      <c r="B4" s="844"/>
      <c r="C4" s="844"/>
      <c r="D4" s="844"/>
      <c r="E4" s="15"/>
      <c r="F4" s="844"/>
      <c r="G4" s="844"/>
      <c r="H4" s="844"/>
      <c r="I4" s="15"/>
      <c r="J4" s="115">
        <v>1000</v>
      </c>
      <c r="K4" s="115">
        <v>250</v>
      </c>
      <c r="L4" s="15"/>
      <c r="M4" s="15"/>
      <c r="N4" t="s" s="1180">
        <v>871</v>
      </c>
      <c r="O4" s="1181"/>
      <c r="P4" s="1181"/>
      <c r="Q4" s="1181"/>
      <c r="R4" s="1182"/>
      <c r="S4" s="1182"/>
      <c r="T4" s="1182"/>
      <c r="U4" s="1182"/>
      <c r="V4" s="1182"/>
      <c r="W4" s="1182"/>
      <c r="X4" s="1182"/>
      <c r="Y4" s="15"/>
    </row>
    <row r="5" ht="16" customHeight="1">
      <c r="A5" s="15"/>
      <c r="B5" s="15"/>
      <c r="C5" s="15"/>
      <c r="D5" s="15"/>
      <c r="E5" s="15"/>
      <c r="F5" s="15"/>
      <c r="G5" s="15"/>
      <c r="H5" s="15"/>
      <c r="I5" s="15"/>
      <c r="J5" s="115">
        <v>1500</v>
      </c>
      <c r="K5" s="115">
        <v>350</v>
      </c>
      <c r="L5" s="15"/>
      <c r="M5" s="15"/>
      <c r="N5" t="s" s="1183">
        <v>872</v>
      </c>
      <c r="O5" s="1184"/>
      <c r="P5" s="1184"/>
      <c r="Q5" s="1184"/>
      <c r="R5" s="1182"/>
      <c r="S5" s="1182"/>
      <c r="T5" s="1182"/>
      <c r="U5" s="1182"/>
      <c r="V5" s="1182"/>
      <c r="W5" s="1182"/>
      <c r="X5" s="1182"/>
      <c r="Y5" s="15"/>
    </row>
    <row r="6" ht="17" customHeight="1">
      <c r="A6" s="544"/>
      <c r="B6" t="s" s="1185">
        <v>873</v>
      </c>
      <c r="C6" s="1186"/>
      <c r="D6" s="1186"/>
      <c r="E6" s="1186"/>
      <c r="F6" s="15"/>
      <c r="G6" s="15"/>
      <c r="H6" s="15"/>
      <c r="I6" s="15"/>
      <c r="J6" s="115">
        <v>2000</v>
      </c>
      <c r="K6" s="115">
        <v>500</v>
      </c>
      <c r="L6" s="15"/>
      <c r="M6" s="15"/>
      <c r="N6" s="1184"/>
      <c r="O6" s="1184"/>
      <c r="P6" s="1184"/>
      <c r="Q6" s="1184"/>
      <c r="R6" s="1182"/>
      <c r="S6" s="1182"/>
      <c r="T6" s="1182"/>
      <c r="U6" s="1182"/>
      <c r="V6" s="1182"/>
      <c r="W6" s="1182"/>
      <c r="X6" s="1182"/>
      <c r="Y6" s="15"/>
    </row>
    <row r="7" ht="30" customHeight="1">
      <c r="A7" s="544"/>
      <c r="B7" s="1187">
        <v>1</v>
      </c>
      <c r="C7" t="s" s="1188">
        <v>874</v>
      </c>
      <c r="D7" t="s" s="1189">
        <v>875</v>
      </c>
      <c r="E7" s="1190"/>
      <c r="F7" s="90"/>
      <c r="G7" s="15"/>
      <c r="H7" s="15"/>
      <c r="I7" s="15"/>
      <c r="J7" s="115">
        <v>2500</v>
      </c>
      <c r="K7" s="115">
        <v>750</v>
      </c>
      <c r="L7" s="15"/>
      <c r="M7" s="15"/>
      <c r="N7" t="s" s="1180">
        <v>876</v>
      </c>
      <c r="O7" s="1191"/>
      <c r="P7" s="1191"/>
      <c r="Q7" s="1191"/>
      <c r="R7" s="1182"/>
      <c r="S7" s="1182"/>
      <c r="T7" s="1182"/>
      <c r="U7" s="1182"/>
      <c r="V7" s="1182"/>
      <c r="W7" s="1182"/>
      <c r="X7" s="1182"/>
      <c r="Y7" s="15"/>
    </row>
    <row r="8" ht="30" customHeight="1">
      <c r="A8" s="544"/>
      <c r="B8" s="1187">
        <v>2</v>
      </c>
      <c r="C8" t="s" s="1188">
        <v>877</v>
      </c>
      <c r="D8" t="s" s="1189">
        <v>878</v>
      </c>
      <c r="E8" s="1190"/>
      <c r="F8" s="90"/>
      <c r="G8" s="15"/>
      <c r="H8" s="15"/>
      <c r="I8" s="15"/>
      <c r="J8" s="115">
        <v>3000</v>
      </c>
      <c r="K8" s="115">
        <v>850</v>
      </c>
      <c r="L8" s="15"/>
      <c r="M8" s="15"/>
      <c r="N8" t="s" s="1183">
        <v>879</v>
      </c>
      <c r="O8" s="1184"/>
      <c r="P8" s="1184"/>
      <c r="Q8" s="1184"/>
      <c r="R8" s="1182"/>
      <c r="S8" s="1182"/>
      <c r="T8" s="1182"/>
      <c r="U8" s="1182"/>
      <c r="V8" s="1182"/>
      <c r="W8" s="1182"/>
      <c r="X8" s="1182"/>
      <c r="Y8" s="15"/>
    </row>
    <row r="9" ht="32" customHeight="1">
      <c r="A9" s="544"/>
      <c r="B9" t="s" s="1192">
        <v>880</v>
      </c>
      <c r="C9" t="s" s="1188">
        <v>881</v>
      </c>
      <c r="D9" t="s" s="1189">
        <v>882</v>
      </c>
      <c r="E9" s="1190"/>
      <c r="F9" s="90"/>
      <c r="G9" s="15"/>
      <c r="H9" s="15"/>
      <c r="I9" s="15"/>
      <c r="J9" s="115">
        <v>4000</v>
      </c>
      <c r="K9" s="115">
        <v>1000</v>
      </c>
      <c r="L9" s="15"/>
      <c r="M9" s="15"/>
      <c r="N9" s="1191"/>
      <c r="O9" s="1191"/>
      <c r="P9" s="1191"/>
      <c r="Q9" s="1191"/>
      <c r="R9" s="1182"/>
      <c r="S9" s="1182"/>
      <c r="T9" s="1182"/>
      <c r="U9" s="1182"/>
      <c r="V9" s="1182"/>
      <c r="W9" s="1182"/>
      <c r="X9" s="1182"/>
      <c r="Y9" s="15"/>
    </row>
    <row r="10" ht="30" customHeight="1">
      <c r="A10" s="544"/>
      <c r="B10" s="1187">
        <v>5</v>
      </c>
      <c r="C10" t="s" s="1188">
        <v>883</v>
      </c>
      <c r="D10" t="s" s="1189">
        <v>884</v>
      </c>
      <c r="E10" s="1190"/>
      <c r="F10" s="90"/>
      <c r="G10" s="15"/>
      <c r="H10" s="15"/>
      <c r="I10" s="15"/>
      <c r="J10" s="115">
        <v>5000</v>
      </c>
      <c r="K10" s="115">
        <v>1250</v>
      </c>
      <c r="L10" s="15"/>
      <c r="M10" s="15"/>
      <c r="N10" t="s" s="1180">
        <v>885</v>
      </c>
      <c r="O10" s="1191"/>
      <c r="P10" s="1191"/>
      <c r="Q10" s="1191"/>
      <c r="R10" s="1182"/>
      <c r="S10" s="1182"/>
      <c r="T10" s="1182"/>
      <c r="U10" s="1182"/>
      <c r="V10" s="1182"/>
      <c r="W10" s="1182"/>
      <c r="X10" s="1182"/>
      <c r="Y10" s="15"/>
    </row>
    <row r="11" ht="18" customHeight="1">
      <c r="A11" s="544"/>
      <c r="B11" s="1187">
        <v>6</v>
      </c>
      <c r="C11" t="s" s="1188">
        <v>886</v>
      </c>
      <c r="D11" t="s" s="1189">
        <v>887</v>
      </c>
      <c r="E11" s="1190"/>
      <c r="F11" s="90"/>
      <c r="G11" s="15"/>
      <c r="H11" s="15"/>
      <c r="I11" s="15"/>
      <c r="J11" s="115">
        <v>6000</v>
      </c>
      <c r="K11" s="115">
        <v>1500</v>
      </c>
      <c r="L11" s="15"/>
      <c r="M11" s="15"/>
      <c r="N11" t="s" s="1183">
        <v>888</v>
      </c>
      <c r="O11" s="1184"/>
      <c r="P11" s="1184"/>
      <c r="Q11" s="1184"/>
      <c r="R11" s="1182"/>
      <c r="S11" s="1182"/>
      <c r="T11" s="1182"/>
      <c r="U11" s="1182"/>
      <c r="V11" s="1182"/>
      <c r="W11" s="1182"/>
      <c r="X11" s="1182"/>
      <c r="Y11" s="15"/>
    </row>
    <row r="12" ht="17" customHeight="1">
      <c r="A12" s="544"/>
      <c r="B12" t="s" s="1192">
        <v>889</v>
      </c>
      <c r="C12" t="s" s="1188">
        <v>890</v>
      </c>
      <c r="D12" t="s" s="1189">
        <v>27</v>
      </c>
      <c r="E12" s="1190"/>
      <c r="F12" s="90"/>
      <c r="G12" s="15"/>
      <c r="H12" s="15"/>
      <c r="I12" s="15"/>
      <c r="J12" s="15"/>
      <c r="K12" s="15"/>
      <c r="L12" s="15"/>
      <c r="M12" s="15"/>
      <c r="N12" s="1191"/>
      <c r="O12" s="1191"/>
      <c r="P12" s="1191"/>
      <c r="Q12" s="1191"/>
      <c r="R12" s="1182"/>
      <c r="S12" s="1182"/>
      <c r="T12" s="1182"/>
      <c r="U12" s="1182"/>
      <c r="V12" s="1182"/>
      <c r="W12" s="1182"/>
      <c r="X12" s="1182"/>
      <c r="Y12" s="15"/>
    </row>
    <row r="13" ht="17" customHeight="1">
      <c r="A13" s="15"/>
      <c r="B13" s="1193"/>
      <c r="C13" s="1193"/>
      <c r="D13" s="1193"/>
      <c r="E13" s="1193"/>
      <c r="F13" s="15"/>
      <c r="G13" s="15"/>
      <c r="H13" s="15"/>
      <c r="I13" s="15"/>
      <c r="J13" s="15"/>
      <c r="K13" s="15"/>
      <c r="L13" s="15"/>
      <c r="M13" s="15"/>
      <c r="N13" t="s" s="1180">
        <v>891</v>
      </c>
      <c r="O13" s="1181"/>
      <c r="P13" s="1181"/>
      <c r="Q13" s="1181"/>
      <c r="R13" s="1182"/>
      <c r="S13" s="1182"/>
      <c r="T13" s="1182"/>
      <c r="U13" s="1182"/>
      <c r="V13" s="1182"/>
      <c r="W13" s="1182"/>
      <c r="X13" s="1182"/>
      <c r="Y13" s="15"/>
    </row>
    <row r="14" ht="16" customHeight="1">
      <c r="A14" s="15"/>
      <c r="B14" s="996"/>
      <c r="C14" s="15"/>
      <c r="D14" s="15"/>
      <c r="E14" s="15"/>
      <c r="F14" s="15"/>
      <c r="G14" s="15"/>
      <c r="H14" s="15"/>
      <c r="I14" s="15"/>
      <c r="J14" s="15"/>
      <c r="K14" s="15"/>
      <c r="L14" s="15"/>
      <c r="M14" s="15"/>
      <c r="N14" t="s" s="1183">
        <v>892</v>
      </c>
      <c r="O14" s="1184"/>
      <c r="P14" s="1184"/>
      <c r="Q14" s="1184"/>
      <c r="R14" s="1182"/>
      <c r="S14" s="1182"/>
      <c r="T14" s="1182"/>
      <c r="U14" s="1182"/>
      <c r="V14" s="1182"/>
      <c r="W14" s="1182"/>
      <c r="X14" s="1182"/>
      <c r="Y14" s="15"/>
    </row>
    <row r="15" ht="30" customHeight="1">
      <c r="A15" s="1128"/>
      <c r="B15" t="s" s="1194">
        <v>893</v>
      </c>
      <c r="C15" s="1195"/>
      <c r="D15" s="1195"/>
      <c r="E15" s="1195"/>
      <c r="F15" s="1195"/>
      <c r="G15" s="1195"/>
      <c r="H15" s="1195"/>
      <c r="I15" s="1195"/>
      <c r="J15" s="1195"/>
      <c r="K15" s="1195"/>
      <c r="L15" s="1195"/>
      <c r="M15" s="15"/>
      <c r="N15" s="15"/>
      <c r="O15" s="15"/>
      <c r="P15" s="15"/>
      <c r="Q15" s="15"/>
      <c r="R15" s="15"/>
      <c r="S15" s="15"/>
      <c r="T15" s="15"/>
      <c r="U15" s="15"/>
      <c r="V15" s="15"/>
      <c r="W15" s="15"/>
      <c r="X15" s="15"/>
      <c r="Y15" s="15"/>
    </row>
    <row r="16" ht="22" customHeight="1">
      <c r="A16" s="1128"/>
      <c r="B16" t="s" s="1196">
        <v>894</v>
      </c>
      <c r="C16" t="s" s="1197">
        <v>895</v>
      </c>
      <c r="D16" t="s" s="1198">
        <v>896</v>
      </c>
      <c r="E16" s="1199"/>
      <c r="F16" s="1199"/>
      <c r="G16" s="1199"/>
      <c r="H16" s="1199"/>
      <c r="I16" s="1199"/>
      <c r="J16" s="1199"/>
      <c r="K16" s="1199"/>
      <c r="L16" s="1199"/>
      <c r="M16" s="544"/>
      <c r="N16" t="s" s="1185">
        <v>897</v>
      </c>
      <c r="O16" s="528"/>
      <c r="P16" s="1200"/>
      <c r="Q16" s="1200"/>
      <c r="R16" s="15"/>
      <c r="S16" s="15"/>
      <c r="T16" s="15"/>
      <c r="U16" s="15"/>
      <c r="V16" s="15"/>
      <c r="W16" s="15"/>
      <c r="X16" s="15"/>
      <c r="Y16" s="15"/>
    </row>
    <row r="17" ht="29" customHeight="1">
      <c r="A17" s="1128"/>
      <c r="B17" t="s" s="1201">
        <v>898</v>
      </c>
      <c r="C17" t="s" s="1202">
        <v>899</v>
      </c>
      <c r="D17" t="s" s="1203">
        <v>900</v>
      </c>
      <c r="E17" s="1204"/>
      <c r="F17" s="1204"/>
      <c r="G17" s="1204"/>
      <c r="H17" s="1204"/>
      <c r="I17" s="1204"/>
      <c r="J17" s="1204"/>
      <c r="K17" s="1204"/>
      <c r="L17" s="1204"/>
      <c r="M17" s="544"/>
      <c r="N17" s="1187">
        <v>1</v>
      </c>
      <c r="O17" t="s" s="1205">
        <v>901</v>
      </c>
      <c r="P17" s="1206"/>
      <c r="Q17" s="1190"/>
      <c r="R17" s="1207"/>
      <c r="S17" s="15"/>
      <c r="T17" s="15"/>
      <c r="U17" s="15"/>
      <c r="V17" s="15"/>
      <c r="W17" s="15"/>
      <c r="X17" s="15"/>
      <c r="Y17" s="15"/>
    </row>
    <row r="18" ht="23" customHeight="1">
      <c r="A18" s="1128"/>
      <c r="B18" s="1208">
        <v>22</v>
      </c>
      <c r="C18" t="s" s="1202">
        <v>902</v>
      </c>
      <c r="D18" t="s" s="1198">
        <v>903</v>
      </c>
      <c r="E18" s="1199"/>
      <c r="F18" s="1199"/>
      <c r="G18" s="1199"/>
      <c r="H18" s="1199"/>
      <c r="I18" s="1199"/>
      <c r="J18" s="1199"/>
      <c r="K18" s="1199"/>
      <c r="L18" s="1199"/>
      <c r="M18" s="544"/>
      <c r="N18" s="1187">
        <v>2</v>
      </c>
      <c r="O18" t="s" s="1188">
        <v>904</v>
      </c>
      <c r="P18" s="1206"/>
      <c r="Q18" s="1190"/>
      <c r="R18" s="90"/>
      <c r="S18" s="15"/>
      <c r="T18" s="15"/>
      <c r="U18" s="15"/>
      <c r="V18" s="15"/>
      <c r="W18" s="15"/>
      <c r="X18" s="15"/>
      <c r="Y18" s="15"/>
    </row>
    <row r="19" ht="23" customHeight="1">
      <c r="A19" s="1128"/>
      <c r="B19" s="1208">
        <v>23</v>
      </c>
      <c r="C19" t="s" s="1202">
        <v>905</v>
      </c>
      <c r="D19" t="s" s="1198">
        <v>906</v>
      </c>
      <c r="E19" s="1199"/>
      <c r="F19" s="1199"/>
      <c r="G19" s="1199"/>
      <c r="H19" s="1199"/>
      <c r="I19" s="1199"/>
      <c r="J19" s="1199"/>
      <c r="K19" s="1199"/>
      <c r="L19" s="1199"/>
      <c r="M19" s="544"/>
      <c r="N19" s="1187">
        <v>3</v>
      </c>
      <c r="O19" t="s" s="1188">
        <v>907</v>
      </c>
      <c r="P19" s="1206"/>
      <c r="Q19" s="1190"/>
      <c r="R19" s="90"/>
      <c r="S19" s="15"/>
      <c r="T19" s="15"/>
      <c r="U19" s="15"/>
      <c r="V19" s="15"/>
      <c r="W19" s="15"/>
      <c r="X19" s="15"/>
      <c r="Y19" s="15"/>
    </row>
    <row r="20" ht="30" customHeight="1">
      <c r="A20" s="1128"/>
      <c r="B20" s="1208">
        <v>24</v>
      </c>
      <c r="C20" t="s" s="1202">
        <v>908</v>
      </c>
      <c r="D20" t="s" s="1198">
        <v>909</v>
      </c>
      <c r="E20" s="1199"/>
      <c r="F20" s="1199"/>
      <c r="G20" s="1199"/>
      <c r="H20" s="1199"/>
      <c r="I20" s="1199"/>
      <c r="J20" s="1199"/>
      <c r="K20" s="1199"/>
      <c r="L20" s="1199"/>
      <c r="M20" s="544"/>
      <c r="N20" t="s" s="1192">
        <v>910</v>
      </c>
      <c r="O20" t="s" s="1188">
        <v>911</v>
      </c>
      <c r="P20" s="1206"/>
      <c r="Q20" s="1190"/>
      <c r="R20" s="90"/>
      <c r="S20" s="15"/>
      <c r="T20" s="15"/>
      <c r="U20" s="15"/>
      <c r="V20" s="15"/>
      <c r="W20" s="15"/>
      <c r="X20" s="15"/>
      <c r="Y20" s="15"/>
    </row>
    <row r="21" ht="31" customHeight="1">
      <c r="A21" s="1128"/>
      <c r="B21" s="1208">
        <v>25</v>
      </c>
      <c r="C21" t="s" s="1202">
        <v>912</v>
      </c>
      <c r="D21" t="s" s="1198">
        <v>913</v>
      </c>
      <c r="E21" s="1199"/>
      <c r="F21" s="1199"/>
      <c r="G21" s="1199"/>
      <c r="H21" s="1199"/>
      <c r="I21" s="1199"/>
      <c r="J21" s="1199"/>
      <c r="K21" s="1199"/>
      <c r="L21" s="1199"/>
      <c r="M21" s="544"/>
      <c r="N21" t="s" s="1192">
        <v>914</v>
      </c>
      <c r="O21" t="s" s="1188">
        <v>890</v>
      </c>
      <c r="P21" s="1206"/>
      <c r="Q21" s="1190"/>
      <c r="R21" s="886"/>
      <c r="S21" s="15"/>
      <c r="T21" s="15"/>
      <c r="U21" s="15"/>
      <c r="V21" s="15"/>
      <c r="W21" s="15"/>
      <c r="X21" s="15"/>
      <c r="Y21" s="15"/>
    </row>
    <row r="22" ht="41" customHeight="1">
      <c r="A22" s="1128"/>
      <c r="B22" s="1208">
        <v>26</v>
      </c>
      <c r="C22" t="s" s="1202">
        <v>915</v>
      </c>
      <c r="D22" t="s" s="1203">
        <v>916</v>
      </c>
      <c r="E22" s="1204"/>
      <c r="F22" s="1204"/>
      <c r="G22" s="1204"/>
      <c r="H22" s="1204"/>
      <c r="I22" s="1204"/>
      <c r="J22" s="1204"/>
      <c r="K22" s="1204"/>
      <c r="L22" s="1204"/>
      <c r="M22" s="15"/>
      <c r="N22" s="128"/>
      <c r="O22" s="683"/>
      <c r="P22" s="1209"/>
      <c r="Q22" t="s" s="1210">
        <v>27</v>
      </c>
      <c r="R22" s="1190"/>
      <c r="S22" s="90"/>
      <c r="T22" s="15"/>
      <c r="U22" s="15"/>
      <c r="V22" s="15"/>
      <c r="W22" s="15"/>
      <c r="X22" s="15"/>
      <c r="Y22" s="15"/>
    </row>
    <row r="23" ht="33" customHeight="1">
      <c r="A23" s="1128"/>
      <c r="B23" t="s" s="1201">
        <v>917</v>
      </c>
      <c r="C23" t="s" s="1202">
        <v>918</v>
      </c>
      <c r="D23" t="s" s="1198">
        <v>919</v>
      </c>
      <c r="E23" s="1199"/>
      <c r="F23" s="1199"/>
      <c r="G23" s="1199"/>
      <c r="H23" s="1199"/>
      <c r="I23" s="1199"/>
      <c r="J23" s="1199"/>
      <c r="K23" s="1199"/>
      <c r="L23" s="1199"/>
      <c r="M23" s="15"/>
      <c r="N23" s="15"/>
      <c r="O23" s="15"/>
      <c r="P23" s="128"/>
      <c r="Q23" s="128"/>
      <c r="R23" s="128"/>
      <c r="S23" s="15"/>
      <c r="T23" s="15"/>
      <c r="U23" s="15"/>
      <c r="V23" s="15"/>
      <c r="W23" s="15"/>
      <c r="X23" s="15"/>
      <c r="Y23" s="15"/>
    </row>
    <row r="24" ht="44" customHeight="1">
      <c r="A24" s="1128"/>
      <c r="B24" t="s" s="1201">
        <v>920</v>
      </c>
      <c r="C24" t="s" s="1202">
        <v>921</v>
      </c>
      <c r="D24" t="s" s="1198">
        <v>922</v>
      </c>
      <c r="E24" s="1199"/>
      <c r="F24" s="1199"/>
      <c r="G24" s="1199"/>
      <c r="H24" s="1199"/>
      <c r="I24" s="1199"/>
      <c r="J24" s="1199"/>
      <c r="K24" s="1199"/>
      <c r="L24" s="1199"/>
      <c r="M24" s="15"/>
      <c r="N24" s="15"/>
      <c r="O24" s="15"/>
      <c r="P24" s="15"/>
      <c r="Q24" s="15"/>
      <c r="R24" s="15"/>
      <c r="S24" s="15"/>
      <c r="T24" s="15"/>
      <c r="U24" s="15"/>
      <c r="V24" s="15"/>
      <c r="W24" s="15"/>
      <c r="X24" s="15"/>
      <c r="Y24" s="15"/>
    </row>
    <row r="25" ht="26" customHeight="1">
      <c r="A25" s="1128"/>
      <c r="B25" s="1208">
        <v>44</v>
      </c>
      <c r="C25" t="s" s="1202">
        <v>923</v>
      </c>
      <c r="D25" t="s" s="1198">
        <v>924</v>
      </c>
      <c r="E25" s="1199"/>
      <c r="F25" s="1199"/>
      <c r="G25" s="1199"/>
      <c r="H25" s="1199"/>
      <c r="I25" s="1199"/>
      <c r="J25" s="1199"/>
      <c r="K25" s="1199"/>
      <c r="L25" s="1199"/>
      <c r="M25" s="15"/>
      <c r="N25" s="15"/>
      <c r="O25" s="15"/>
      <c r="P25" s="15"/>
      <c r="Q25" s="15"/>
      <c r="R25" s="15"/>
      <c r="S25" s="15"/>
      <c r="T25" s="15"/>
      <c r="U25" s="15"/>
      <c r="V25" s="15"/>
      <c r="W25" s="15"/>
      <c r="X25" s="15"/>
      <c r="Y25" s="15"/>
    </row>
    <row r="26" ht="31" customHeight="1">
      <c r="A26" s="1128"/>
      <c r="B26" t="s" s="1201">
        <v>925</v>
      </c>
      <c r="C26" t="s" s="1202">
        <v>926</v>
      </c>
      <c r="D26" t="s" s="1198">
        <v>927</v>
      </c>
      <c r="E26" s="1199"/>
      <c r="F26" s="1199"/>
      <c r="G26" s="1199"/>
      <c r="H26" s="1199"/>
      <c r="I26" s="1199"/>
      <c r="J26" s="1199"/>
      <c r="K26" s="1199"/>
      <c r="L26" s="1199"/>
      <c r="M26" s="15"/>
      <c r="N26" s="15"/>
      <c r="O26" s="15"/>
      <c r="P26" s="15"/>
      <c r="Q26" s="15"/>
      <c r="R26" s="15"/>
      <c r="S26" s="15"/>
      <c r="T26" s="15"/>
      <c r="U26" s="15"/>
      <c r="V26" s="15"/>
      <c r="W26" s="15"/>
      <c r="X26" s="15"/>
      <c r="Y26" s="15"/>
    </row>
    <row r="27" ht="29" customHeight="1">
      <c r="A27" s="1128"/>
      <c r="B27" s="1208">
        <v>51</v>
      </c>
      <c r="C27" t="s" s="1202">
        <v>928</v>
      </c>
      <c r="D27" t="s" s="1198">
        <v>929</v>
      </c>
      <c r="E27" s="1199"/>
      <c r="F27" s="1199"/>
      <c r="G27" s="1199"/>
      <c r="H27" s="1199"/>
      <c r="I27" s="1199"/>
      <c r="J27" s="1199"/>
      <c r="K27" s="1199"/>
      <c r="L27" s="1199"/>
      <c r="M27" s="15"/>
      <c r="N27" s="15"/>
      <c r="O27" s="15"/>
      <c r="P27" s="15"/>
      <c r="Q27" s="15"/>
      <c r="R27" s="15"/>
      <c r="S27" s="15"/>
      <c r="T27" s="15"/>
      <c r="U27" s="15"/>
      <c r="V27" s="15"/>
      <c r="W27" s="15"/>
      <c r="X27" s="15"/>
      <c r="Y27" s="15"/>
    </row>
    <row r="28" ht="52" customHeight="1">
      <c r="A28" s="1128"/>
      <c r="B28" t="s" s="1201">
        <v>930</v>
      </c>
      <c r="C28" t="s" s="1202">
        <v>931</v>
      </c>
      <c r="D28" t="s" s="1198">
        <v>932</v>
      </c>
      <c r="E28" s="1199"/>
      <c r="F28" s="1199"/>
      <c r="G28" s="1199"/>
      <c r="H28" s="1199"/>
      <c r="I28" s="1199"/>
      <c r="J28" s="1199"/>
      <c r="K28" s="1199"/>
      <c r="L28" s="1199"/>
      <c r="M28" s="15"/>
      <c r="N28" s="15"/>
      <c r="O28" s="15"/>
      <c r="P28" s="15"/>
      <c r="Q28" s="15"/>
      <c r="R28" s="15"/>
      <c r="S28" s="15"/>
      <c r="T28" s="15"/>
      <c r="U28" s="15"/>
      <c r="V28" s="15"/>
      <c r="W28" s="15"/>
      <c r="X28" s="15"/>
      <c r="Y28" s="15"/>
    </row>
    <row r="29" ht="26" customHeight="1">
      <c r="A29" s="1128"/>
      <c r="B29" s="1208">
        <v>55</v>
      </c>
      <c r="C29" t="s" s="1202">
        <v>933</v>
      </c>
      <c r="D29" t="s" s="1198">
        <v>934</v>
      </c>
      <c r="E29" s="1199"/>
      <c r="F29" s="1199"/>
      <c r="G29" s="1199"/>
      <c r="H29" s="1199"/>
      <c r="I29" s="1199"/>
      <c r="J29" s="1199"/>
      <c r="K29" s="1199"/>
      <c r="L29" s="1199"/>
      <c r="M29" s="15"/>
      <c r="N29" s="15"/>
      <c r="O29" s="15"/>
      <c r="P29" s="15"/>
      <c r="Q29" s="15"/>
      <c r="R29" s="15"/>
      <c r="S29" s="15"/>
      <c r="T29" s="15"/>
      <c r="U29" s="15"/>
      <c r="V29" s="15"/>
      <c r="W29" s="15"/>
      <c r="X29" s="15"/>
      <c r="Y29" s="15"/>
    </row>
    <row r="30" ht="50" customHeight="1">
      <c r="A30" s="1128"/>
      <c r="B30" t="s" s="1201">
        <v>935</v>
      </c>
      <c r="C30" t="s" s="1202">
        <v>936</v>
      </c>
      <c r="D30" t="s" s="1198">
        <v>937</v>
      </c>
      <c r="E30" s="1199"/>
      <c r="F30" s="1199"/>
      <c r="G30" s="1199"/>
      <c r="H30" s="1199"/>
      <c r="I30" s="1199"/>
      <c r="J30" s="1199"/>
      <c r="K30" s="1199"/>
      <c r="L30" s="1199"/>
      <c r="M30" s="15"/>
      <c r="N30" s="15"/>
      <c r="O30" s="15"/>
      <c r="P30" s="15"/>
      <c r="Q30" s="15"/>
      <c r="R30" s="15"/>
      <c r="S30" s="15"/>
      <c r="T30" s="15"/>
      <c r="U30" s="15"/>
      <c r="V30" s="15"/>
      <c r="W30" s="15"/>
      <c r="X30" s="15"/>
      <c r="Y30" s="15"/>
    </row>
    <row r="31" ht="64" customHeight="1">
      <c r="A31" s="1128"/>
      <c r="B31" s="1208">
        <v>63</v>
      </c>
      <c r="C31" t="s" s="1202">
        <v>938</v>
      </c>
      <c r="D31" t="s" s="1203">
        <v>939</v>
      </c>
      <c r="E31" s="1204"/>
      <c r="F31" s="1204"/>
      <c r="G31" s="1204"/>
      <c r="H31" s="1204"/>
      <c r="I31" s="1204"/>
      <c r="J31" s="1204"/>
      <c r="K31" s="1204"/>
      <c r="L31" s="1204"/>
      <c r="M31" s="15"/>
      <c r="N31" s="15"/>
      <c r="O31" s="15"/>
      <c r="P31" s="15"/>
      <c r="Q31" s="15"/>
      <c r="R31" s="15"/>
      <c r="S31" s="15"/>
      <c r="T31" s="15"/>
      <c r="U31" s="15"/>
      <c r="V31" s="15"/>
      <c r="W31" s="15"/>
      <c r="X31" s="15"/>
      <c r="Y31" s="15"/>
    </row>
    <row r="32" ht="39" customHeight="1">
      <c r="A32" s="1128"/>
      <c r="B32" t="s" s="1201">
        <v>940</v>
      </c>
      <c r="C32" t="s" s="1202">
        <v>941</v>
      </c>
      <c r="D32" t="s" s="1198">
        <v>942</v>
      </c>
      <c r="E32" s="1199"/>
      <c r="F32" s="1199"/>
      <c r="G32" s="1199"/>
      <c r="H32" s="1199"/>
      <c r="I32" s="1199"/>
      <c r="J32" s="1199"/>
      <c r="K32" s="1199"/>
      <c r="L32" s="1199"/>
      <c r="M32" s="15"/>
      <c r="N32" s="15"/>
      <c r="O32" s="15"/>
      <c r="P32" s="15"/>
      <c r="Q32" s="15"/>
      <c r="R32" s="15"/>
      <c r="S32" s="15"/>
      <c r="T32" s="15"/>
      <c r="U32" s="15"/>
      <c r="V32" s="15"/>
      <c r="W32" s="15"/>
      <c r="X32" s="15"/>
      <c r="Y32" s="15"/>
    </row>
    <row r="33" ht="46" customHeight="1">
      <c r="A33" s="1128"/>
      <c r="B33" s="1208">
        <v>66</v>
      </c>
      <c r="C33" t="s" s="1202">
        <v>943</v>
      </c>
      <c r="D33" t="s" s="1198">
        <v>944</v>
      </c>
      <c r="E33" s="1199"/>
      <c r="F33" s="1199"/>
      <c r="G33" s="1199"/>
      <c r="H33" s="1199"/>
      <c r="I33" s="1199"/>
      <c r="J33" s="1199"/>
      <c r="K33" s="1199"/>
      <c r="L33" s="1199"/>
      <c r="M33" s="15"/>
      <c r="N33" s="15"/>
      <c r="O33" s="15"/>
      <c r="P33" s="15"/>
      <c r="Q33" s="15"/>
      <c r="R33" s="15"/>
      <c r="S33" s="15"/>
      <c r="T33" s="15"/>
      <c r="U33" s="15"/>
      <c r="V33" s="15"/>
      <c r="W33" s="15"/>
      <c r="X33" s="15"/>
      <c r="Y33" s="15"/>
    </row>
    <row r="34" ht="17.45" customHeight="1">
      <c r="A34" s="15"/>
      <c r="B34" t="s" s="1211">
        <v>945</v>
      </c>
      <c r="C34" s="1212"/>
      <c r="D34" s="1213"/>
      <c r="E34" s="1213"/>
      <c r="F34" s="1213"/>
      <c r="G34" s="1213"/>
      <c r="H34" s="1213"/>
      <c r="I34" s="1213"/>
      <c r="J34" s="1213"/>
      <c r="K34" s="1213"/>
      <c r="L34" s="1213"/>
      <c r="M34" s="15"/>
      <c r="N34" s="15"/>
      <c r="O34" s="15"/>
      <c r="P34" s="15"/>
      <c r="Q34" s="15"/>
      <c r="R34" s="15"/>
      <c r="S34" s="15"/>
      <c r="T34" s="15"/>
      <c r="U34" s="15"/>
      <c r="V34" s="15"/>
      <c r="W34" s="15"/>
      <c r="X34" s="15"/>
      <c r="Y34" s="15"/>
    </row>
    <row r="35" ht="16"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row>
    <row r="36" ht="16"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row>
    <row r="37" ht="16" customHeight="1">
      <c r="A37" s="15"/>
      <c r="B37" t="s" s="1175">
        <v>946</v>
      </c>
      <c r="C37" s="1176"/>
      <c r="D37" s="1176"/>
      <c r="E37" s="1176"/>
      <c r="F37" s="1176"/>
      <c r="G37" s="1176"/>
      <c r="H37" s="1176"/>
      <c r="I37" s="1176"/>
      <c r="J37" s="1176"/>
      <c r="K37" s="1176"/>
      <c r="L37" s="1176"/>
      <c r="M37" s="1176"/>
      <c r="N37" s="1176"/>
      <c r="O37" s="15"/>
      <c r="P37" s="15"/>
      <c r="Q37" s="15"/>
      <c r="R37" s="15"/>
      <c r="S37" s="15"/>
      <c r="T37" s="15"/>
      <c r="U37" s="15"/>
      <c r="V37" s="15"/>
      <c r="W37" s="15"/>
      <c r="X37" s="15"/>
      <c r="Y37" s="15"/>
    </row>
    <row r="38" ht="15" customHeight="1">
      <c r="A38" s="15"/>
      <c r="B38" s="1176"/>
      <c r="C38" s="1176"/>
      <c r="D38" s="1176"/>
      <c r="E38" s="1176"/>
      <c r="F38" s="1176"/>
      <c r="G38" s="1176"/>
      <c r="H38" s="1176"/>
      <c r="I38" s="1176"/>
      <c r="J38" s="1176"/>
      <c r="K38" s="1176"/>
      <c r="L38" s="1176"/>
      <c r="M38" s="1176"/>
      <c r="N38" s="1176"/>
      <c r="O38" s="15"/>
      <c r="P38" s="15"/>
      <c r="Q38" s="15"/>
      <c r="R38" s="15"/>
      <c r="S38" s="15"/>
      <c r="T38" s="15"/>
      <c r="U38" s="15"/>
      <c r="V38" s="15"/>
      <c r="W38" s="15"/>
      <c r="X38" s="15"/>
      <c r="Y38" s="15"/>
    </row>
    <row r="39" ht="77" customHeight="1">
      <c r="A39" s="15"/>
      <c r="B39" t="s" s="1214">
        <v>947</v>
      </c>
      <c r="C39" s="1215"/>
      <c r="D39" s="1215"/>
      <c r="E39" s="1215"/>
      <c r="F39" s="1215"/>
      <c r="G39" s="1215"/>
      <c r="H39" s="1215"/>
      <c r="I39" s="1215"/>
      <c r="J39" s="1215"/>
      <c r="K39" s="1215"/>
      <c r="L39" s="1215"/>
      <c r="M39" s="1215"/>
      <c r="N39" s="1215"/>
      <c r="O39" s="15"/>
      <c r="P39" s="15"/>
      <c r="Q39" s="15"/>
      <c r="R39" s="15"/>
      <c r="S39" s="15"/>
      <c r="T39" s="15"/>
      <c r="U39" s="15"/>
      <c r="V39" s="15"/>
      <c r="W39" s="15"/>
      <c r="X39" s="15"/>
      <c r="Y39" s="15"/>
    </row>
    <row r="40" ht="16" customHeight="1">
      <c r="A40" s="15"/>
      <c r="B40" t="s" s="1216">
        <v>580</v>
      </c>
      <c r="C40" s="1217"/>
      <c r="D40" s="1217"/>
      <c r="E40" s="1217"/>
      <c r="F40" s="1217"/>
      <c r="G40" s="1217"/>
      <c r="H40" s="1217"/>
      <c r="I40" s="1217"/>
      <c r="J40" s="1217"/>
      <c r="K40" s="1217"/>
      <c r="L40" s="1217"/>
      <c r="M40" s="1217"/>
      <c r="N40" s="1217"/>
      <c r="O40" s="15"/>
      <c r="P40" s="15"/>
      <c r="Q40" s="15"/>
      <c r="R40" s="15"/>
      <c r="S40" s="15"/>
      <c r="T40" s="15"/>
      <c r="U40" s="15"/>
      <c r="V40" s="15"/>
      <c r="W40" s="15"/>
      <c r="X40" s="15"/>
      <c r="Y40" s="15"/>
    </row>
    <row r="41" ht="16" customHeight="1">
      <c r="A41" s="15"/>
      <c r="B41" s="1218">
        <v>1</v>
      </c>
      <c r="C41" t="s" s="565">
        <v>948</v>
      </c>
      <c r="D41" s="80"/>
      <c r="E41" s="80"/>
      <c r="F41" s="80"/>
      <c r="G41" s="80"/>
      <c r="H41" s="80"/>
      <c r="I41" s="80"/>
      <c r="J41" s="80"/>
      <c r="K41" s="80"/>
      <c r="L41" s="80"/>
      <c r="M41" s="80"/>
      <c r="N41" s="80"/>
      <c r="O41" s="15"/>
      <c r="P41" s="15"/>
      <c r="Q41" s="15"/>
      <c r="R41" s="15"/>
      <c r="S41" s="15"/>
      <c r="T41" s="15"/>
      <c r="U41" s="15"/>
      <c r="V41" s="15"/>
      <c r="W41" s="15"/>
      <c r="X41" s="15"/>
      <c r="Y41" s="15"/>
    </row>
    <row r="42" ht="16" customHeight="1">
      <c r="A42" s="15"/>
      <c r="B42" s="1219">
        <v>2</v>
      </c>
      <c r="C42" s="1220"/>
      <c r="D42" s="80"/>
      <c r="E42" s="80"/>
      <c r="F42" s="80"/>
      <c r="G42" s="80"/>
      <c r="H42" s="80"/>
      <c r="I42" s="80"/>
      <c r="J42" s="80"/>
      <c r="K42" s="80"/>
      <c r="L42" s="80"/>
      <c r="M42" s="80"/>
      <c r="N42" s="80"/>
      <c r="O42" s="15"/>
      <c r="P42" s="15"/>
      <c r="Q42" s="15"/>
      <c r="R42" s="15"/>
      <c r="S42" s="15"/>
      <c r="T42" s="15"/>
      <c r="U42" s="15"/>
      <c r="V42" s="15"/>
      <c r="W42" s="15"/>
      <c r="X42" s="15"/>
      <c r="Y42" s="15"/>
    </row>
    <row r="43" ht="16" customHeight="1">
      <c r="A43" s="15"/>
      <c r="B43" s="1221"/>
      <c r="C43" s="80"/>
      <c r="D43" s="80"/>
      <c r="E43" s="80"/>
      <c r="F43" s="80"/>
      <c r="G43" s="80"/>
      <c r="H43" s="80"/>
      <c r="I43" s="80"/>
      <c r="J43" s="80"/>
      <c r="K43" s="80"/>
      <c r="L43" s="80"/>
      <c r="M43" s="80"/>
      <c r="N43" s="80"/>
      <c r="O43" s="15"/>
      <c r="P43" s="15"/>
      <c r="Q43" s="15"/>
      <c r="R43" s="15"/>
      <c r="S43" s="15"/>
      <c r="T43" s="15"/>
      <c r="U43" s="15"/>
      <c r="V43" s="15"/>
      <c r="W43" s="15"/>
      <c r="X43" s="15"/>
      <c r="Y43" s="15"/>
    </row>
    <row r="44" ht="97.25" customHeight="1">
      <c r="A44" s="15"/>
      <c r="B44" s="1221"/>
      <c r="C44" t="s" s="1222">
        <v>949</v>
      </c>
      <c r="D44" s="15"/>
      <c r="E44" s="15"/>
      <c r="F44" s="15"/>
      <c r="G44" s="15"/>
      <c r="H44" s="15"/>
      <c r="I44" s="15"/>
      <c r="J44" s="15"/>
      <c r="K44" s="15"/>
      <c r="L44" s="15"/>
      <c r="M44" s="15"/>
      <c r="N44" s="15"/>
      <c r="O44" s="15"/>
      <c r="P44" s="15"/>
      <c r="Q44" s="15"/>
      <c r="R44" s="15"/>
      <c r="S44" s="15"/>
      <c r="T44" s="15"/>
      <c r="U44" s="15"/>
      <c r="V44" s="15"/>
      <c r="W44" s="15"/>
      <c r="X44" s="15"/>
      <c r="Y44" s="15"/>
    </row>
    <row r="45" ht="16" customHeight="1">
      <c r="A45" s="15"/>
      <c r="B45" s="1218">
        <v>3</v>
      </c>
      <c r="C45" s="1220"/>
      <c r="D45" s="80"/>
      <c r="E45" s="80"/>
      <c r="F45" s="80"/>
      <c r="G45" s="80"/>
      <c r="H45" s="80"/>
      <c r="I45" s="80"/>
      <c r="J45" s="80"/>
      <c r="K45" s="80"/>
      <c r="L45" s="80"/>
      <c r="M45" s="80"/>
      <c r="N45" s="80"/>
      <c r="O45" s="15"/>
      <c r="P45" s="15"/>
      <c r="Q45" s="15"/>
      <c r="R45" s="15"/>
      <c r="S45" s="15"/>
      <c r="T45" s="15"/>
      <c r="U45" s="15"/>
      <c r="V45" s="15"/>
      <c r="W45" s="15"/>
      <c r="X45" s="15"/>
      <c r="Y45" s="15"/>
    </row>
    <row r="46" ht="16" customHeight="1">
      <c r="A46" s="15"/>
      <c r="B46" s="1221"/>
      <c r="C46" s="80"/>
      <c r="D46" s="80"/>
      <c r="E46" s="80"/>
      <c r="F46" s="80"/>
      <c r="G46" s="80"/>
      <c r="H46" s="80"/>
      <c r="I46" s="80"/>
      <c r="J46" s="80"/>
      <c r="K46" s="80"/>
      <c r="L46" s="80"/>
      <c r="M46" s="80"/>
      <c r="N46" s="80"/>
      <c r="O46" s="15"/>
      <c r="P46" s="15"/>
      <c r="Q46" s="15"/>
      <c r="R46" s="15"/>
      <c r="S46" s="15"/>
      <c r="T46" s="15"/>
      <c r="U46" s="15"/>
      <c r="V46" s="15"/>
      <c r="W46" s="15"/>
      <c r="X46" s="15"/>
      <c r="Y46" s="15"/>
    </row>
    <row r="47" ht="16" customHeight="1">
      <c r="A47" s="15"/>
      <c r="B47" s="1221"/>
      <c r="C47" t="s" s="1223">
        <v>950</v>
      </c>
      <c r="D47" s="80"/>
      <c r="E47" s="80"/>
      <c r="F47" s="80"/>
      <c r="G47" s="80"/>
      <c r="H47" s="80"/>
      <c r="I47" s="80"/>
      <c r="J47" s="80"/>
      <c r="K47" s="80"/>
      <c r="L47" s="80"/>
      <c r="M47" s="80"/>
      <c r="N47" s="80"/>
      <c r="O47" s="15"/>
      <c r="P47" s="15"/>
      <c r="Q47" s="15"/>
      <c r="R47" s="15"/>
      <c r="S47" s="15"/>
      <c r="T47" s="15"/>
      <c r="U47" s="15"/>
      <c r="V47" s="15"/>
      <c r="W47" s="15"/>
      <c r="X47" s="15"/>
      <c r="Y47" s="15"/>
    </row>
    <row r="48" ht="16" customHeight="1">
      <c r="A48" s="15"/>
      <c r="B48" s="1218">
        <v>4</v>
      </c>
      <c r="C48" s="1220"/>
      <c r="D48" s="80"/>
      <c r="E48" s="80"/>
      <c r="F48" s="80"/>
      <c r="G48" s="80"/>
      <c r="H48" s="80"/>
      <c r="I48" s="80"/>
      <c r="J48" s="80"/>
      <c r="K48" s="80"/>
      <c r="L48" s="80"/>
      <c r="M48" s="80"/>
      <c r="N48" s="80"/>
      <c r="O48" s="15"/>
      <c r="P48" s="15"/>
      <c r="Q48" s="15"/>
      <c r="R48" s="15"/>
      <c r="S48" s="15"/>
      <c r="T48" s="15"/>
      <c r="U48" s="15"/>
      <c r="V48" s="15"/>
      <c r="W48" s="15"/>
      <c r="X48" s="15"/>
      <c r="Y48" s="15"/>
    </row>
    <row r="49" ht="16" customHeight="1">
      <c r="A49" s="15"/>
      <c r="B49" s="1221"/>
      <c r="C49" s="80"/>
      <c r="D49" s="80"/>
      <c r="E49" s="80"/>
      <c r="F49" s="80"/>
      <c r="G49" s="80"/>
      <c r="H49" s="80"/>
      <c r="I49" s="80"/>
      <c r="J49" s="80"/>
      <c r="K49" s="80"/>
      <c r="L49" s="80"/>
      <c r="M49" s="80"/>
      <c r="N49" s="80"/>
      <c r="O49" s="15"/>
      <c r="P49" s="15"/>
      <c r="Q49" s="15"/>
      <c r="R49" s="15"/>
      <c r="S49" s="15"/>
      <c r="T49" s="15"/>
      <c r="U49" s="15"/>
      <c r="V49" s="15"/>
      <c r="W49" s="15"/>
      <c r="X49" s="15"/>
      <c r="Y49" s="15"/>
    </row>
    <row r="50" ht="16" customHeight="1">
      <c r="A50" s="15"/>
      <c r="B50" s="1221"/>
      <c r="C50" t="s" s="565">
        <v>951</v>
      </c>
      <c r="D50" s="80"/>
      <c r="E50" s="80"/>
      <c r="F50" s="80"/>
      <c r="G50" s="80"/>
      <c r="H50" s="80"/>
      <c r="I50" s="80"/>
      <c r="J50" s="80"/>
      <c r="K50" s="80"/>
      <c r="L50" s="80"/>
      <c r="M50" s="80"/>
      <c r="N50" s="80"/>
      <c r="O50" s="15"/>
      <c r="P50" s="15"/>
      <c r="Q50" s="15"/>
      <c r="R50" s="15"/>
      <c r="S50" s="15"/>
      <c r="T50" s="15"/>
      <c r="U50" s="15"/>
      <c r="V50" s="15"/>
      <c r="W50" s="15"/>
      <c r="X50" s="15"/>
      <c r="Y50" s="15"/>
    </row>
    <row r="51" ht="16" customHeight="1">
      <c r="A51" s="15"/>
      <c r="B51" s="1218">
        <v>5</v>
      </c>
      <c r="C51" s="1220"/>
      <c r="D51" s="80"/>
      <c r="E51" s="80"/>
      <c r="F51" s="80"/>
      <c r="G51" s="80"/>
      <c r="H51" s="80"/>
      <c r="I51" s="80"/>
      <c r="J51" s="80"/>
      <c r="K51" s="80"/>
      <c r="L51" s="80"/>
      <c r="M51" s="80"/>
      <c r="N51" s="80"/>
      <c r="O51" s="15"/>
      <c r="P51" s="15"/>
      <c r="Q51" s="15"/>
      <c r="R51" s="15"/>
      <c r="S51" s="15"/>
      <c r="T51" s="15"/>
      <c r="U51" s="15"/>
      <c r="V51" s="15"/>
      <c r="W51" s="15"/>
      <c r="X51" s="15"/>
      <c r="Y51" s="15"/>
    </row>
    <row r="52" ht="16" customHeight="1">
      <c r="A52" s="15"/>
      <c r="B52" s="1221"/>
      <c r="C52" s="80"/>
      <c r="D52" s="80"/>
      <c r="E52" s="80"/>
      <c r="F52" s="80"/>
      <c r="G52" s="80"/>
      <c r="H52" s="80"/>
      <c r="I52" s="80"/>
      <c r="J52" s="80"/>
      <c r="K52" s="80"/>
      <c r="L52" s="80"/>
      <c r="M52" s="80"/>
      <c r="N52" s="80"/>
      <c r="O52" s="15"/>
      <c r="P52" s="15"/>
      <c r="Q52" s="15"/>
      <c r="R52" s="15"/>
      <c r="S52" s="15"/>
      <c r="T52" s="15"/>
      <c r="U52" s="15"/>
      <c r="V52" s="15"/>
      <c r="W52" s="15"/>
      <c r="X52" s="15"/>
      <c r="Y52" s="15"/>
    </row>
    <row r="53" ht="16" customHeight="1">
      <c r="A53" s="15"/>
      <c r="B53" s="1221"/>
      <c r="C53" t="s" s="1223">
        <v>952</v>
      </c>
      <c r="D53" s="80"/>
      <c r="E53" s="80"/>
      <c r="F53" s="80"/>
      <c r="G53" s="80"/>
      <c r="H53" s="80"/>
      <c r="I53" s="80"/>
      <c r="J53" s="80"/>
      <c r="K53" s="80"/>
      <c r="L53" s="80"/>
      <c r="M53" s="80"/>
      <c r="N53" s="80"/>
      <c r="O53" s="15"/>
      <c r="P53" s="15"/>
      <c r="Q53" s="15"/>
      <c r="R53" s="15"/>
      <c r="S53" s="15"/>
      <c r="T53" s="15"/>
      <c r="U53" s="15"/>
      <c r="V53" s="15"/>
      <c r="W53" s="15"/>
      <c r="X53" s="15"/>
      <c r="Y53" s="15"/>
    </row>
    <row r="54" ht="16" customHeight="1">
      <c r="A54" s="15"/>
      <c r="B54" s="1218">
        <v>6</v>
      </c>
      <c r="C54" s="1220"/>
      <c r="D54" s="80"/>
      <c r="E54" s="80"/>
      <c r="F54" s="80"/>
      <c r="G54" s="80"/>
      <c r="H54" s="80"/>
      <c r="I54" s="80"/>
      <c r="J54" s="80"/>
      <c r="K54" s="80"/>
      <c r="L54" s="80"/>
      <c r="M54" s="80"/>
      <c r="N54" s="80"/>
      <c r="O54" s="15"/>
      <c r="P54" s="15"/>
      <c r="Q54" s="15"/>
      <c r="R54" s="15"/>
      <c r="S54" s="15"/>
      <c r="T54" s="15"/>
      <c r="U54" s="15"/>
      <c r="V54" s="15"/>
      <c r="W54" s="15"/>
      <c r="X54" s="15"/>
      <c r="Y54" s="15"/>
    </row>
    <row r="55" ht="16" customHeight="1">
      <c r="A55" s="15"/>
      <c r="B55" s="1221"/>
      <c r="C55" s="80"/>
      <c r="D55" s="80"/>
      <c r="E55" s="80"/>
      <c r="F55" s="80"/>
      <c r="G55" s="80"/>
      <c r="H55" s="80"/>
      <c r="I55" s="80"/>
      <c r="J55" s="80"/>
      <c r="K55" s="80"/>
      <c r="L55" s="80"/>
      <c r="M55" s="80"/>
      <c r="N55" s="80"/>
      <c r="O55" s="15"/>
      <c r="P55" s="15"/>
      <c r="Q55" s="15"/>
      <c r="R55" s="15"/>
      <c r="S55" s="15"/>
      <c r="T55" s="15"/>
      <c r="U55" s="15"/>
      <c r="V55" s="15"/>
      <c r="W55" s="15"/>
      <c r="X55" s="15"/>
      <c r="Y55" s="15"/>
    </row>
    <row r="56" ht="16" customHeight="1">
      <c r="A56" s="15"/>
      <c r="B56" s="1221"/>
      <c r="C56" s="1224"/>
      <c r="D56" s="80"/>
      <c r="E56" s="80"/>
      <c r="F56" s="80"/>
      <c r="G56" s="80"/>
      <c r="H56" s="80"/>
      <c r="I56" s="80"/>
      <c r="J56" s="80"/>
      <c r="K56" s="80"/>
      <c r="L56" s="80"/>
      <c r="M56" s="80"/>
      <c r="N56" s="80"/>
      <c r="O56" s="15"/>
      <c r="P56" s="15"/>
      <c r="Q56" s="15"/>
      <c r="R56" s="15"/>
      <c r="S56" s="15"/>
      <c r="T56" s="15"/>
      <c r="U56" s="15"/>
      <c r="V56" s="15"/>
      <c r="W56" s="15"/>
      <c r="X56" s="15"/>
      <c r="Y56" s="15"/>
    </row>
    <row r="57" ht="16" customHeight="1">
      <c r="A57" s="15"/>
      <c r="B57" s="1221"/>
      <c r="C57" s="80"/>
      <c r="D57" s="80"/>
      <c r="E57" s="80"/>
      <c r="F57" s="80"/>
      <c r="G57" s="80"/>
      <c r="H57" s="80"/>
      <c r="I57" s="80"/>
      <c r="J57" s="80"/>
      <c r="K57" s="80"/>
      <c r="L57" s="80"/>
      <c r="M57" s="80"/>
      <c r="N57" s="80"/>
      <c r="O57" s="15"/>
      <c r="P57" s="15"/>
      <c r="Q57" s="15"/>
      <c r="R57" s="15"/>
      <c r="S57" s="15"/>
      <c r="T57" s="15"/>
      <c r="U57" s="15"/>
      <c r="V57" s="15"/>
      <c r="W57" s="15"/>
      <c r="X57" s="15"/>
      <c r="Y57" s="15"/>
    </row>
    <row r="58" ht="16" customHeight="1">
      <c r="A58" s="15"/>
      <c r="B58" s="1221"/>
      <c r="C58" t="s" s="565">
        <v>953</v>
      </c>
      <c r="D58" s="80"/>
      <c r="E58" s="80"/>
      <c r="F58" s="80"/>
      <c r="G58" s="80"/>
      <c r="H58" s="80"/>
      <c r="I58" s="80"/>
      <c r="J58" s="80"/>
      <c r="K58" s="80"/>
      <c r="L58" s="80"/>
      <c r="M58" s="80"/>
      <c r="N58" s="80"/>
      <c r="O58" s="15"/>
      <c r="P58" s="15"/>
      <c r="Q58" s="15"/>
      <c r="R58" s="15"/>
      <c r="S58" s="15"/>
      <c r="T58" s="15"/>
      <c r="U58" s="15"/>
      <c r="V58" s="15"/>
      <c r="W58" s="15"/>
      <c r="X58" s="15"/>
      <c r="Y58" s="15"/>
    </row>
    <row r="59" ht="16" customHeight="1">
      <c r="A59" s="15"/>
      <c r="B59" s="1219">
        <v>7</v>
      </c>
      <c r="C59" s="1220"/>
      <c r="D59" s="80"/>
      <c r="E59" s="80"/>
      <c r="F59" s="80"/>
      <c r="G59" s="80"/>
      <c r="H59" s="80"/>
      <c r="I59" s="80"/>
      <c r="J59" s="80"/>
      <c r="K59" s="80"/>
      <c r="L59" s="80"/>
      <c r="M59" s="80"/>
      <c r="N59" s="80"/>
      <c r="O59" s="15"/>
      <c r="P59" s="15"/>
      <c r="Q59" s="15"/>
      <c r="R59" s="15"/>
      <c r="S59" s="15"/>
      <c r="T59" s="15"/>
      <c r="U59" s="15"/>
      <c r="V59" s="15"/>
      <c r="W59" s="15"/>
      <c r="X59" s="15"/>
      <c r="Y59" s="15"/>
    </row>
    <row r="60" ht="15" customHeight="1">
      <c r="A60" s="15"/>
      <c r="B60" s="1221"/>
      <c r="C60" t="s" s="1225">
        <v>954</v>
      </c>
      <c r="D60" s="80"/>
      <c r="E60" s="80"/>
      <c r="F60" s="80"/>
      <c r="G60" s="80"/>
      <c r="H60" s="80"/>
      <c r="I60" s="80"/>
      <c r="J60" s="80"/>
      <c r="K60" s="80"/>
      <c r="L60" s="80"/>
      <c r="M60" s="80"/>
      <c r="N60" s="80"/>
      <c r="O60" s="15"/>
      <c r="P60" s="15"/>
      <c r="Q60" s="15"/>
      <c r="R60" s="15"/>
      <c r="S60" s="15"/>
      <c r="T60" s="15"/>
      <c r="U60" s="15"/>
      <c r="V60" s="15"/>
      <c r="W60" s="15"/>
      <c r="X60" s="15"/>
      <c r="Y60" s="15"/>
    </row>
    <row r="61" ht="16" customHeight="1">
      <c r="A61" s="15"/>
      <c r="B61" s="1221"/>
      <c r="C61" t="s" s="1226">
        <v>955</v>
      </c>
      <c r="D61" s="1224"/>
      <c r="E61" s="1224"/>
      <c r="F61" s="1224"/>
      <c r="G61" s="1224"/>
      <c r="H61" s="1224"/>
      <c r="I61" s="1224"/>
      <c r="J61" s="1224"/>
      <c r="K61" s="1224"/>
      <c r="L61" s="1224"/>
      <c r="M61" s="1224"/>
      <c r="N61" s="1224"/>
      <c r="O61" s="15"/>
      <c r="P61" s="15"/>
      <c r="Q61" s="15"/>
      <c r="R61" s="15"/>
      <c r="S61" s="15"/>
      <c r="T61" s="15"/>
      <c r="U61" s="15"/>
      <c r="V61" s="15"/>
      <c r="W61" s="15"/>
      <c r="X61" s="15"/>
      <c r="Y61" s="15"/>
    </row>
    <row r="62" ht="16" customHeight="1">
      <c r="A62" s="15"/>
      <c r="B62" s="1218">
        <v>8</v>
      </c>
      <c r="C62" s="15"/>
      <c r="D62" s="15"/>
      <c r="E62" s="15"/>
      <c r="F62" s="15"/>
      <c r="G62" s="15"/>
      <c r="H62" s="15"/>
      <c r="I62" s="15"/>
      <c r="J62" s="15"/>
      <c r="K62" s="15"/>
      <c r="L62" s="15"/>
      <c r="M62" s="15"/>
      <c r="N62" s="15"/>
      <c r="O62" s="15"/>
      <c r="P62" s="15"/>
      <c r="Q62" s="15"/>
      <c r="R62" s="15"/>
      <c r="S62" s="15"/>
      <c r="T62" s="15"/>
      <c r="U62" s="15"/>
      <c r="V62" s="15"/>
      <c r="W62" s="15"/>
      <c r="X62" s="15"/>
      <c r="Y62" s="15"/>
    </row>
    <row r="63" ht="16" customHeight="1">
      <c r="A63" s="15"/>
      <c r="B63" s="1221"/>
      <c r="C63" s="15"/>
      <c r="D63" s="15"/>
      <c r="E63" s="15"/>
      <c r="F63" s="15"/>
      <c r="G63" s="15"/>
      <c r="H63" s="15"/>
      <c r="I63" s="15"/>
      <c r="J63" s="15"/>
      <c r="K63" s="15"/>
      <c r="L63" s="15"/>
      <c r="M63" s="15"/>
      <c r="N63" s="15"/>
      <c r="O63" s="15"/>
      <c r="P63" s="15"/>
      <c r="Q63" s="15"/>
      <c r="R63" s="15"/>
      <c r="S63" s="15"/>
      <c r="T63" s="15"/>
      <c r="U63" s="15"/>
      <c r="V63" s="15"/>
      <c r="W63" s="15"/>
      <c r="X63" s="15"/>
      <c r="Y63" s="15"/>
    </row>
    <row r="64" ht="16" customHeight="1">
      <c r="A64" s="15"/>
      <c r="B64" s="1221"/>
      <c r="C64" s="15"/>
      <c r="D64" s="15"/>
      <c r="E64" s="15"/>
      <c r="F64" s="15"/>
      <c r="G64" s="15"/>
      <c r="H64" s="15"/>
      <c r="I64" s="15"/>
      <c r="J64" s="15"/>
      <c r="K64" s="15"/>
      <c r="L64" s="15"/>
      <c r="M64" s="15"/>
      <c r="N64" s="15"/>
      <c r="O64" s="15"/>
      <c r="P64" s="15"/>
      <c r="Q64" s="15"/>
      <c r="R64" s="15"/>
      <c r="S64" s="15"/>
      <c r="T64" s="15"/>
      <c r="U64" s="15"/>
      <c r="V64" s="15"/>
      <c r="W64" s="15"/>
      <c r="X64" s="15"/>
      <c r="Y64" s="15"/>
    </row>
    <row r="65" ht="16" customHeight="1">
      <c r="A65" s="15"/>
      <c r="B65" s="1218">
        <v>9</v>
      </c>
      <c r="C65" s="1224"/>
      <c r="D65" s="1224"/>
      <c r="E65" s="1224"/>
      <c r="F65" s="1224"/>
      <c r="G65" s="1224"/>
      <c r="H65" s="1224"/>
      <c r="I65" s="1224"/>
      <c r="J65" s="1224"/>
      <c r="K65" s="1224"/>
      <c r="L65" s="1224"/>
      <c r="M65" s="1224"/>
      <c r="N65" s="1224"/>
      <c r="O65" s="15"/>
      <c r="P65" s="15"/>
      <c r="Q65" s="15"/>
      <c r="R65" s="15"/>
      <c r="S65" s="15"/>
      <c r="T65" s="15"/>
      <c r="U65" s="15"/>
      <c r="V65" s="15"/>
      <c r="W65" s="15"/>
      <c r="X65" s="15"/>
      <c r="Y65" s="15"/>
    </row>
    <row r="66" ht="16" customHeight="1">
      <c r="A66" s="15"/>
      <c r="B66" s="1221"/>
      <c r="C66" s="80"/>
      <c r="D66" s="80"/>
      <c r="E66" s="80"/>
      <c r="F66" s="80"/>
      <c r="G66" s="80"/>
      <c r="H66" s="80"/>
      <c r="I66" s="80"/>
      <c r="J66" s="80"/>
      <c r="K66" s="80"/>
      <c r="L66" s="80"/>
      <c r="M66" s="80"/>
      <c r="N66" s="80"/>
      <c r="O66" s="15"/>
      <c r="P66" s="15"/>
      <c r="Q66" s="15"/>
      <c r="R66" s="15"/>
      <c r="S66" s="15"/>
      <c r="T66" s="15"/>
      <c r="U66" s="15"/>
      <c r="V66" s="15"/>
      <c r="W66" s="15"/>
      <c r="X66" s="15"/>
      <c r="Y66" s="15"/>
    </row>
    <row r="67" ht="16" customHeight="1">
      <c r="A67" s="15"/>
      <c r="B67" s="1221"/>
      <c r="C67" t="s" s="1227">
        <v>956</v>
      </c>
      <c r="D67" s="1224"/>
      <c r="E67" s="1224"/>
      <c r="F67" s="1224"/>
      <c r="G67" s="1224"/>
      <c r="H67" s="1224"/>
      <c r="I67" s="1224"/>
      <c r="J67" s="1224"/>
      <c r="K67" s="1224"/>
      <c r="L67" s="1224"/>
      <c r="M67" s="1224"/>
      <c r="N67" s="1224"/>
      <c r="O67" s="15"/>
      <c r="P67" s="15"/>
      <c r="Q67" s="15"/>
      <c r="R67" s="15"/>
      <c r="S67" s="15"/>
      <c r="T67" s="15"/>
      <c r="U67" s="15"/>
      <c r="V67" s="15"/>
      <c r="W67" s="15"/>
      <c r="X67" s="15"/>
      <c r="Y67" s="15"/>
    </row>
    <row r="68" ht="16" customHeight="1">
      <c r="A68" s="15"/>
      <c r="B68" s="1218">
        <v>10</v>
      </c>
      <c r="C68" s="1224"/>
      <c r="D68" s="1224"/>
      <c r="E68" s="1224"/>
      <c r="F68" s="1224"/>
      <c r="G68" s="1224"/>
      <c r="H68" s="1224"/>
      <c r="I68" s="1224"/>
      <c r="J68" s="1224"/>
      <c r="K68" s="1224"/>
      <c r="L68" s="1224"/>
      <c r="M68" s="1224"/>
      <c r="N68" s="1224"/>
      <c r="O68" s="15"/>
      <c r="P68" s="15"/>
      <c r="Q68" s="15"/>
      <c r="R68" s="15"/>
      <c r="S68" s="15"/>
      <c r="T68" s="15"/>
      <c r="U68" s="15"/>
      <c r="V68" s="15"/>
      <c r="W68" s="15"/>
      <c r="X68" s="15"/>
      <c r="Y68" s="15"/>
    </row>
    <row r="69" ht="16" customHeight="1">
      <c r="A69" s="15"/>
      <c r="B69" s="1221"/>
      <c r="C69" s="80"/>
      <c r="D69" s="80"/>
      <c r="E69" s="80"/>
      <c r="F69" s="80"/>
      <c r="G69" s="80"/>
      <c r="H69" s="80"/>
      <c r="I69" s="80"/>
      <c r="J69" s="80"/>
      <c r="K69" s="80"/>
      <c r="L69" s="80"/>
      <c r="M69" s="80"/>
      <c r="N69" s="80"/>
      <c r="O69" s="15"/>
      <c r="P69" s="15"/>
      <c r="Q69" s="15"/>
      <c r="R69" s="15"/>
      <c r="S69" s="15"/>
      <c r="T69" s="15"/>
      <c r="U69" s="15"/>
      <c r="V69" s="15"/>
      <c r="W69" s="15"/>
      <c r="X69" s="15"/>
      <c r="Y69" s="15"/>
    </row>
    <row r="70" ht="16" customHeight="1">
      <c r="A70" s="15"/>
      <c r="B70" s="1221"/>
      <c r="C70" t="s" s="1223">
        <v>957</v>
      </c>
      <c r="D70" s="80"/>
      <c r="E70" s="80"/>
      <c r="F70" s="80"/>
      <c r="G70" s="80"/>
      <c r="H70" s="80"/>
      <c r="I70" s="80"/>
      <c r="J70" s="80"/>
      <c r="K70" s="80"/>
      <c r="L70" s="80"/>
      <c r="M70" s="80"/>
      <c r="N70" s="80"/>
      <c r="O70" s="15"/>
      <c r="P70" s="15"/>
      <c r="Q70" s="15"/>
      <c r="R70" s="15"/>
      <c r="S70" s="15"/>
      <c r="T70" s="15"/>
      <c r="U70" s="15"/>
      <c r="V70" s="15"/>
      <c r="W70" s="15"/>
      <c r="X70" s="15"/>
      <c r="Y70" s="15"/>
    </row>
    <row r="71" ht="28.35" customHeight="1">
      <c r="A71" s="15"/>
      <c r="B71" s="1218">
        <v>11</v>
      </c>
      <c r="C71" t="s" s="1225">
        <v>958</v>
      </c>
      <c r="D71" s="15"/>
      <c r="E71" s="15"/>
      <c r="F71" s="15"/>
      <c r="G71" s="15"/>
      <c r="H71" s="15"/>
      <c r="I71" s="15"/>
      <c r="J71" s="15"/>
      <c r="K71" s="15"/>
      <c r="L71" s="15"/>
      <c r="M71" s="15"/>
      <c r="N71" s="15"/>
      <c r="O71" s="15"/>
      <c r="P71" s="15"/>
      <c r="Q71" s="15"/>
      <c r="R71" s="15"/>
      <c r="S71" s="15"/>
      <c r="T71" s="15"/>
      <c r="U71" s="15"/>
      <c r="V71" s="15"/>
      <c r="W71" s="15"/>
      <c r="X71" s="15"/>
      <c r="Y71" s="15"/>
    </row>
    <row r="72" ht="17" customHeight="1">
      <c r="A72" s="15"/>
      <c r="B72" s="1218">
        <v>12</v>
      </c>
      <c r="C72" t="s" s="565">
        <v>959</v>
      </c>
      <c r="D72" s="1224"/>
      <c r="E72" s="1224"/>
      <c r="F72" s="1224"/>
      <c r="G72" s="1224"/>
      <c r="H72" s="1224"/>
      <c r="I72" s="1224"/>
      <c r="J72" s="1224"/>
      <c r="K72" s="1224"/>
      <c r="L72" s="1224"/>
      <c r="M72" s="1224"/>
      <c r="N72" s="1224"/>
      <c r="O72" s="15"/>
      <c r="P72" s="15"/>
      <c r="Q72" s="15"/>
      <c r="R72" s="15"/>
      <c r="S72" s="15"/>
      <c r="T72" s="15"/>
      <c r="U72" s="15"/>
      <c r="V72" s="15"/>
      <c r="W72" s="15"/>
      <c r="X72" s="15"/>
      <c r="Y72" s="15"/>
    </row>
    <row r="73" ht="18" customHeight="1">
      <c r="A73" s="15"/>
      <c r="B73" s="1218">
        <v>13</v>
      </c>
      <c r="C73" t="s" s="1228">
        <v>960</v>
      </c>
      <c r="D73" s="15"/>
      <c r="E73" s="15"/>
      <c r="F73" s="15"/>
      <c r="G73" s="15"/>
      <c r="H73" s="15"/>
      <c r="I73" s="15"/>
      <c r="J73" s="15"/>
      <c r="K73" s="15"/>
      <c r="L73" s="15"/>
      <c r="M73" s="15"/>
      <c r="N73" s="15"/>
      <c r="O73" s="15"/>
      <c r="P73" s="15"/>
      <c r="Q73" s="15"/>
      <c r="R73" s="15"/>
      <c r="S73" s="15"/>
      <c r="T73" s="15"/>
      <c r="U73" s="15"/>
      <c r="V73" s="15"/>
      <c r="W73" s="15"/>
      <c r="X73" s="15"/>
      <c r="Y73" s="15"/>
    </row>
    <row r="74" ht="17" customHeight="1">
      <c r="A74" s="15"/>
      <c r="B74" s="1218">
        <v>14</v>
      </c>
      <c r="C74" t="s" s="1223">
        <v>961</v>
      </c>
      <c r="D74" s="1220"/>
      <c r="E74" s="1220"/>
      <c r="F74" s="1220"/>
      <c r="G74" s="1220"/>
      <c r="H74" s="1220"/>
      <c r="I74" s="1220"/>
      <c r="J74" s="1220"/>
      <c r="K74" s="1220"/>
      <c r="L74" s="1220"/>
      <c r="M74" s="1220"/>
      <c r="N74" s="1220"/>
      <c r="O74" s="15"/>
      <c r="P74" s="15"/>
      <c r="Q74" s="15"/>
      <c r="R74" s="15"/>
      <c r="S74" s="15"/>
      <c r="T74" s="15"/>
      <c r="U74" s="15"/>
      <c r="V74" s="15"/>
      <c r="W74" s="15"/>
      <c r="X74" s="15"/>
      <c r="Y74" s="15"/>
    </row>
    <row r="75" ht="17" customHeight="1">
      <c r="A75" s="15"/>
      <c r="B75" s="1218">
        <v>15</v>
      </c>
      <c r="C75" t="s" s="1229">
        <v>962</v>
      </c>
      <c r="D75" s="15"/>
      <c r="E75" s="15"/>
      <c r="F75" s="15"/>
      <c r="G75" s="15"/>
      <c r="H75" s="15"/>
      <c r="I75" s="15"/>
      <c r="J75" s="15"/>
      <c r="K75" s="15"/>
      <c r="L75" s="15"/>
      <c r="M75" s="15"/>
      <c r="N75" s="15"/>
      <c r="O75" s="15"/>
      <c r="P75" s="15"/>
      <c r="Q75" s="15"/>
      <c r="R75" s="15"/>
      <c r="S75" s="15"/>
      <c r="T75" s="15"/>
      <c r="U75" s="15"/>
      <c r="V75" s="15"/>
      <c r="W75" s="15"/>
      <c r="X75" s="15"/>
      <c r="Y75" s="15"/>
    </row>
    <row r="76" ht="32" customHeight="1">
      <c r="A76" s="15"/>
      <c r="B76" s="1219">
        <v>16</v>
      </c>
      <c r="C76" t="s" s="1230">
        <v>963</v>
      </c>
      <c r="D76" s="1231"/>
      <c r="E76" s="1231"/>
      <c r="F76" s="1231"/>
      <c r="G76" s="1231"/>
      <c r="H76" s="1231"/>
      <c r="I76" s="1231"/>
      <c r="J76" s="1231"/>
      <c r="K76" s="1231"/>
      <c r="L76" s="1231"/>
      <c r="M76" s="1231"/>
      <c r="N76" s="1231"/>
      <c r="O76" s="15"/>
      <c r="P76" s="15"/>
      <c r="Q76" s="15"/>
      <c r="R76" s="15"/>
      <c r="S76" s="15"/>
      <c r="T76" s="15"/>
      <c r="U76" s="15"/>
      <c r="V76" s="15"/>
      <c r="W76" s="15"/>
      <c r="X76" s="15"/>
      <c r="Y76" s="15"/>
    </row>
    <row r="77" ht="17" customHeight="1">
      <c r="A77" s="15"/>
      <c r="B77" s="1218">
        <v>17</v>
      </c>
      <c r="C77" t="s" s="1229">
        <v>964</v>
      </c>
      <c r="D77" s="15"/>
      <c r="E77" s="15"/>
      <c r="F77" s="15"/>
      <c r="G77" s="15"/>
      <c r="H77" s="15"/>
      <c r="I77" s="15"/>
      <c r="J77" s="15"/>
      <c r="K77" s="15"/>
      <c r="L77" s="15"/>
      <c r="M77" s="15"/>
      <c r="N77" s="15"/>
      <c r="O77" s="15"/>
      <c r="P77" s="15"/>
      <c r="Q77" s="15"/>
      <c r="R77" s="15"/>
      <c r="S77" s="15"/>
      <c r="T77" s="15"/>
      <c r="U77" s="15"/>
      <c r="V77" s="15"/>
      <c r="W77" s="15"/>
      <c r="X77" s="15"/>
      <c r="Y77" s="15"/>
    </row>
    <row r="78" ht="32" customHeight="1">
      <c r="A78" s="15"/>
      <c r="B78" s="1219">
        <v>18</v>
      </c>
      <c r="C78" t="s" s="1230">
        <v>965</v>
      </c>
      <c r="D78" s="1231"/>
      <c r="E78" s="1231"/>
      <c r="F78" s="1231"/>
      <c r="G78" s="1231"/>
      <c r="H78" s="1231"/>
      <c r="I78" s="1231"/>
      <c r="J78" s="1231"/>
      <c r="K78" s="1231"/>
      <c r="L78" s="1231"/>
      <c r="M78" s="1231"/>
      <c r="N78" s="1231"/>
      <c r="O78" s="15"/>
      <c r="P78" s="15"/>
      <c r="Q78" s="15"/>
      <c r="R78" s="15"/>
      <c r="S78" s="15"/>
      <c r="T78" s="15"/>
      <c r="U78" s="15"/>
      <c r="V78" s="15"/>
      <c r="W78" s="15"/>
      <c r="X78" s="15"/>
      <c r="Y78" s="15"/>
    </row>
    <row r="79" ht="17" customHeight="1">
      <c r="A79" s="15"/>
      <c r="B79" s="1218">
        <v>19</v>
      </c>
      <c r="C79" t="s" s="1229">
        <v>966</v>
      </c>
      <c r="D79" s="15"/>
      <c r="E79" s="15"/>
      <c r="F79" s="15"/>
      <c r="G79" s="15"/>
      <c r="H79" s="15"/>
      <c r="I79" s="15"/>
      <c r="J79" s="15"/>
      <c r="K79" s="15"/>
      <c r="L79" s="15"/>
      <c r="M79" s="15"/>
      <c r="N79" s="15"/>
      <c r="O79" s="15"/>
      <c r="P79" s="15"/>
      <c r="Q79" s="15"/>
      <c r="R79" s="15"/>
      <c r="S79" s="15"/>
      <c r="T79" s="15"/>
      <c r="U79" s="15"/>
      <c r="V79" s="15"/>
      <c r="W79" s="15"/>
      <c r="X79" s="15"/>
      <c r="Y79" s="15"/>
    </row>
    <row r="80" ht="17" customHeight="1">
      <c r="A80" s="15"/>
      <c r="B80" s="1218">
        <v>20</v>
      </c>
      <c r="C80" t="s" s="565">
        <v>967</v>
      </c>
      <c r="D80" s="1224"/>
      <c r="E80" s="1224"/>
      <c r="F80" s="1224"/>
      <c r="G80" s="1224"/>
      <c r="H80" s="1224"/>
      <c r="I80" s="1224"/>
      <c r="J80" s="1224"/>
      <c r="K80" s="1224"/>
      <c r="L80" s="1224"/>
      <c r="M80" s="1224"/>
      <c r="N80" s="1224"/>
      <c r="O80" s="15"/>
      <c r="P80" s="15"/>
      <c r="Q80" s="15"/>
      <c r="R80" s="15"/>
      <c r="S80" s="15"/>
      <c r="T80" s="15"/>
      <c r="U80" s="15"/>
      <c r="V80" s="15"/>
      <c r="W80" s="15"/>
      <c r="X80" s="15"/>
      <c r="Y80" s="15"/>
    </row>
    <row r="81" ht="25" customHeight="1">
      <c r="A81" s="15"/>
      <c r="B81" s="1232"/>
      <c r="C81" s="1232"/>
      <c r="D81" s="1232"/>
      <c r="E81" s="1232"/>
      <c r="F81" s="1232"/>
      <c r="G81" s="1232"/>
      <c r="H81" s="1232"/>
      <c r="I81" s="1232"/>
      <c r="J81" s="1232"/>
      <c r="K81" s="1232"/>
      <c r="L81" s="1232"/>
      <c r="M81" s="1232"/>
      <c r="N81" s="1232"/>
      <c r="O81" s="15"/>
      <c r="P81" s="15"/>
      <c r="Q81" s="15"/>
      <c r="R81" s="15"/>
      <c r="S81" s="15"/>
      <c r="T81" s="15"/>
      <c r="U81" s="15"/>
      <c r="V81" s="15"/>
      <c r="W81" s="15"/>
      <c r="X81" s="15"/>
      <c r="Y81" s="15"/>
    </row>
    <row r="82" ht="25" customHeight="1">
      <c r="A82" s="15"/>
      <c r="B82" t="s" s="1233">
        <v>968</v>
      </c>
      <c r="C82" s="1232"/>
      <c r="D82" s="1232"/>
      <c r="E82" s="1232"/>
      <c r="F82" s="1232"/>
      <c r="G82" s="1232"/>
      <c r="H82" s="1232"/>
      <c r="I82" s="1232"/>
      <c r="J82" s="1232"/>
      <c r="K82" s="1232"/>
      <c r="L82" s="1232"/>
      <c r="M82" s="1232"/>
      <c r="N82" s="1232"/>
      <c r="O82" s="15"/>
      <c r="P82" s="15"/>
      <c r="Q82" s="15"/>
      <c r="R82" s="15"/>
      <c r="S82" s="15"/>
      <c r="T82" s="15"/>
      <c r="U82" s="15"/>
      <c r="V82" s="15"/>
      <c r="W82" s="15"/>
      <c r="X82" s="15"/>
      <c r="Y82" s="15"/>
    </row>
  </sheetData>
  <mergeCells count="69">
    <mergeCell ref="B59:B61"/>
    <mergeCell ref="B65:B67"/>
    <mergeCell ref="B68:B70"/>
    <mergeCell ref="B40:N40"/>
    <mergeCell ref="B39:N39"/>
    <mergeCell ref="B37:N38"/>
    <mergeCell ref="C61:N65"/>
    <mergeCell ref="C67:N68"/>
    <mergeCell ref="B45:B47"/>
    <mergeCell ref="B48:B50"/>
    <mergeCell ref="B51:B53"/>
    <mergeCell ref="B54:B58"/>
    <mergeCell ref="B42:B44"/>
    <mergeCell ref="B1:D1"/>
    <mergeCell ref="F2:H2"/>
    <mergeCell ref="D7:E7"/>
    <mergeCell ref="D8:E8"/>
    <mergeCell ref="D9:E9"/>
    <mergeCell ref="D22:L22"/>
    <mergeCell ref="D10:E10"/>
    <mergeCell ref="D11:E11"/>
    <mergeCell ref="D12:E12"/>
    <mergeCell ref="B6:E6"/>
    <mergeCell ref="D16:L16"/>
    <mergeCell ref="B15:L15"/>
    <mergeCell ref="D17:L17"/>
    <mergeCell ref="D18:L18"/>
    <mergeCell ref="D19:L19"/>
    <mergeCell ref="D20:L20"/>
    <mergeCell ref="D21:L21"/>
    <mergeCell ref="B34:L34"/>
    <mergeCell ref="D23:L23"/>
    <mergeCell ref="D24:L24"/>
    <mergeCell ref="D25:L25"/>
    <mergeCell ref="D26:L26"/>
    <mergeCell ref="D27:L27"/>
    <mergeCell ref="D28:L28"/>
    <mergeCell ref="D29:L29"/>
    <mergeCell ref="D30:L30"/>
    <mergeCell ref="D31:L31"/>
    <mergeCell ref="D32:L32"/>
    <mergeCell ref="D33:L33"/>
    <mergeCell ref="N14:Q14"/>
    <mergeCell ref="N2:Q3"/>
    <mergeCell ref="N4:Q4"/>
    <mergeCell ref="N5:Q6"/>
    <mergeCell ref="N8:Q8"/>
    <mergeCell ref="N11:Q11"/>
    <mergeCell ref="N13:Q13"/>
    <mergeCell ref="B82:N82"/>
    <mergeCell ref="C71:N71"/>
    <mergeCell ref="C72:N72"/>
    <mergeCell ref="C73:N73"/>
    <mergeCell ref="C74:N74"/>
    <mergeCell ref="C75:N75"/>
    <mergeCell ref="C76:N76"/>
    <mergeCell ref="C77:N77"/>
    <mergeCell ref="C78:N78"/>
    <mergeCell ref="C79:N79"/>
    <mergeCell ref="C80:N80"/>
    <mergeCell ref="C44:N44"/>
    <mergeCell ref="J2:K2"/>
    <mergeCell ref="P17:Q17"/>
    <mergeCell ref="P18:Q18"/>
    <mergeCell ref="P19:Q19"/>
    <mergeCell ref="P20:Q20"/>
    <mergeCell ref="P21:Q21"/>
    <mergeCell ref="N16:O16"/>
    <mergeCell ref="Q22:R22"/>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DQ140"/>
  <sheetViews>
    <sheetView workbookViewId="0" showGridLines="0" defaultGridColor="1"/>
  </sheetViews>
  <sheetFormatPr defaultColWidth="10.8333" defaultRowHeight="15" customHeight="1" outlineLevelRow="0" outlineLevelCol="0"/>
  <cols>
    <col min="1" max="1" width="22" style="6" customWidth="1"/>
    <col min="2" max="4" width="10.8516" style="6" customWidth="1"/>
    <col min="5" max="5" width="14.3516" style="6" customWidth="1"/>
    <col min="6" max="6" width="10.8516" style="6" customWidth="1"/>
    <col min="7" max="7" width="27.1719" style="6" customWidth="1"/>
    <col min="8" max="10" width="10.8516" style="6" customWidth="1"/>
    <col min="11" max="11" width="18" style="6" customWidth="1"/>
    <col min="12" max="12" width="18.3516" style="6" customWidth="1"/>
    <col min="13" max="13" width="14.6719" style="6" customWidth="1"/>
    <col min="14" max="15" width="10.8516" style="6" customWidth="1"/>
    <col min="16" max="16" width="15.8516" style="6" customWidth="1"/>
    <col min="17" max="17" width="32.5" style="6" customWidth="1"/>
    <col min="18" max="19" width="13.8516" style="6" customWidth="1"/>
    <col min="20" max="20" width="25.1719" style="6" customWidth="1"/>
    <col min="21" max="29" width="10.8516" style="6" customWidth="1"/>
    <col min="30" max="30" width="54" style="6" customWidth="1"/>
    <col min="31" max="121" width="10.8516" style="6" customWidth="1"/>
    <col min="122" max="16384" width="10.8516" style="6" customWidth="1"/>
  </cols>
  <sheetData>
    <row r="1" ht="19" customHeight="1">
      <c r="A1" s="7"/>
      <c r="B1" s="8"/>
      <c r="C1" s="8"/>
      <c r="D1" s="8"/>
      <c r="E1" s="8"/>
      <c r="F1" s="8"/>
      <c r="G1" s="8"/>
      <c r="H1" s="8"/>
      <c r="I1" s="8"/>
      <c r="J1" s="8"/>
      <c r="K1" s="9"/>
      <c r="L1" s="10"/>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2"/>
    </row>
    <row r="2" ht="19" customHeight="1">
      <c r="A2" t="s" s="13">
        <v>6</v>
      </c>
      <c r="B2" s="14"/>
      <c r="C2" s="14"/>
      <c r="D2" s="14"/>
      <c r="E2" s="14"/>
      <c r="F2" s="14"/>
      <c r="G2" s="14"/>
      <c r="H2" s="14"/>
      <c r="I2" s="14"/>
      <c r="J2" s="14"/>
      <c r="K2" s="14"/>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6"/>
    </row>
    <row r="3" ht="19" customHeight="1">
      <c r="A3" t="s" s="17">
        <v>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6"/>
    </row>
    <row r="4" ht="17" customHeight="1">
      <c r="A4" s="18"/>
      <c r="B4" s="15"/>
      <c r="C4" s="19"/>
      <c r="D4" s="15"/>
      <c r="E4" s="15"/>
      <c r="F4" s="20"/>
      <c r="G4" s="21"/>
      <c r="H4" s="21"/>
      <c r="I4" s="15"/>
      <c r="J4" s="22"/>
      <c r="K4" s="23"/>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6"/>
    </row>
    <row r="5" ht="17" customHeight="1">
      <c r="A5" s="18"/>
      <c r="B5" s="15"/>
      <c r="C5" s="19"/>
      <c r="D5" s="15"/>
      <c r="E5" s="15"/>
      <c r="F5" s="20"/>
      <c r="G5" s="21"/>
      <c r="H5" s="21"/>
      <c r="I5" s="15"/>
      <c r="J5" s="22"/>
      <c r="K5" s="23"/>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6"/>
    </row>
    <row r="6" ht="17" customHeight="1">
      <c r="A6" s="18"/>
      <c r="B6" s="15"/>
      <c r="C6" t="s" s="24">
        <v>8</v>
      </c>
      <c r="D6" s="25">
        <f>SUM(D26+D57+D70+D108+D119+D132+D131+D140-H26-H57-H70-H108-H119-H131-H140)</f>
        <v>0</v>
      </c>
      <c r="E6" s="15"/>
      <c r="F6" s="21"/>
      <c r="G6" s="21"/>
      <c r="H6" s="21"/>
      <c r="I6" s="15"/>
      <c r="J6" s="15"/>
      <c r="K6" s="23"/>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6"/>
    </row>
    <row r="7" ht="17" customHeight="1">
      <c r="A7" s="18"/>
      <c r="B7" s="15"/>
      <c r="C7" s="26"/>
      <c r="D7" s="27"/>
      <c r="E7" s="15"/>
      <c r="F7" s="21"/>
      <c r="G7" s="21"/>
      <c r="H7" s="21"/>
      <c r="I7" s="15"/>
      <c r="J7" s="28"/>
      <c r="K7" s="23"/>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6"/>
    </row>
    <row r="8" ht="17" customHeight="1">
      <c r="A8" s="18"/>
      <c r="B8" s="15"/>
      <c r="C8" s="19"/>
      <c r="D8" s="15"/>
      <c r="E8" s="15"/>
      <c r="F8" s="20"/>
      <c r="G8" s="20"/>
      <c r="H8" s="20"/>
      <c r="I8" s="15"/>
      <c r="J8" s="28"/>
      <c r="K8" s="29"/>
      <c r="L8" s="15"/>
      <c r="M8" s="20"/>
      <c r="N8" s="20"/>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6"/>
    </row>
    <row r="9" ht="17" customHeight="1">
      <c r="A9" s="18"/>
      <c r="B9" s="15"/>
      <c r="C9" s="30"/>
      <c r="D9" s="15"/>
      <c r="E9" s="15"/>
      <c r="F9" s="20"/>
      <c r="G9" s="20"/>
      <c r="H9" s="20"/>
      <c r="I9" s="15"/>
      <c r="J9" s="28"/>
      <c r="K9" s="29"/>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6"/>
    </row>
    <row r="10" ht="16" customHeight="1">
      <c r="A10" t="s" s="31">
        <v>9</v>
      </c>
      <c r="B10" s="32"/>
      <c r="C10" s="32"/>
      <c r="D10" s="15"/>
      <c r="E10" s="15"/>
      <c r="F10" s="20"/>
      <c r="G10" s="20"/>
      <c r="H10" s="20"/>
      <c r="I10" s="15"/>
      <c r="J10" s="28"/>
      <c r="K10" s="33"/>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6"/>
    </row>
    <row r="11" ht="16" customHeight="1">
      <c r="A11" t="s" s="34">
        <v>10</v>
      </c>
      <c r="B11" s="15"/>
      <c r="C11" s="15"/>
      <c r="D11" s="15"/>
      <c r="E11" s="15"/>
      <c r="F11" s="15"/>
      <c r="G11" s="15"/>
      <c r="H11" s="15"/>
      <c r="I11" s="15"/>
      <c r="J11" s="28"/>
      <c r="K11" s="29"/>
      <c r="L11" s="3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6"/>
    </row>
    <row r="12" ht="17" customHeight="1">
      <c r="A12" t="s" s="36">
        <v>11</v>
      </c>
      <c r="B12" s="15"/>
      <c r="C12" s="15"/>
      <c r="D12" s="15"/>
      <c r="E12" s="15"/>
      <c r="F12" s="15"/>
      <c r="G12" s="15"/>
      <c r="H12" s="15"/>
      <c r="I12" s="15"/>
      <c r="J12" t="s" s="37">
        <v>12</v>
      </c>
      <c r="K12" s="38"/>
      <c r="L12" s="38"/>
      <c r="M12" s="38"/>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6"/>
    </row>
    <row r="13" ht="17" customHeight="1">
      <c r="A13" s="39"/>
      <c r="B13" s="15"/>
      <c r="C13" s="15"/>
      <c r="D13" s="15"/>
      <c r="E13" s="15"/>
      <c r="F13" s="15"/>
      <c r="G13" t="s" s="40">
        <v>13</v>
      </c>
      <c r="H13" s="41"/>
      <c r="I13" s="42"/>
      <c r="J13" t="s" s="43">
        <v>14</v>
      </c>
      <c r="K13" t="s" s="43">
        <v>15</v>
      </c>
      <c r="L13" t="s" s="43">
        <v>16</v>
      </c>
      <c r="M13" t="s" s="43">
        <v>17</v>
      </c>
      <c r="N13" s="44"/>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6"/>
    </row>
    <row r="14" ht="17" customHeight="1">
      <c r="A14" t="s" s="45">
        <v>18</v>
      </c>
      <c r="B14" t="s" s="46">
        <v>19</v>
      </c>
      <c r="C14" t="s" s="46">
        <v>20</v>
      </c>
      <c r="D14" t="s" s="46">
        <v>21</v>
      </c>
      <c r="E14" t="s" s="47">
        <v>22</v>
      </c>
      <c r="F14" t="s" s="48">
        <v>23</v>
      </c>
      <c r="G14" t="s" s="47">
        <v>24</v>
      </c>
      <c r="H14" t="s" s="49">
        <v>25</v>
      </c>
      <c r="I14" s="50"/>
      <c r="J14" t="s" s="51">
        <v>26</v>
      </c>
      <c r="K14" t="s" s="52">
        <v>27</v>
      </c>
      <c r="L14" t="s" s="53">
        <v>28</v>
      </c>
      <c r="M14" t="s" s="53">
        <v>29</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6"/>
    </row>
    <row r="15" ht="17" customHeight="1">
      <c r="A15" t="s" s="54">
        <v>30</v>
      </c>
      <c r="B15" s="55">
        <v>2</v>
      </c>
      <c r="C15" s="56">
        <v>0</v>
      </c>
      <c r="D15" s="57">
        <f>B15*C15</f>
        <v>0</v>
      </c>
      <c r="E15" t="s" s="58">
        <v>31</v>
      </c>
      <c r="F15" s="59"/>
      <c r="G15" s="60">
        <v>0</v>
      </c>
      <c r="H15" s="61">
        <f>B15*G15/2</f>
        <v>0</v>
      </c>
      <c r="I15" s="62"/>
      <c r="J15" t="s" s="63">
        <v>32</v>
      </c>
      <c r="K15" t="s" s="64">
        <v>27</v>
      </c>
      <c r="L15" t="s" s="64">
        <v>27</v>
      </c>
      <c r="M15" s="65">
        <v>1</v>
      </c>
      <c r="N15" s="66"/>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6"/>
    </row>
    <row r="16" ht="17" customHeight="1">
      <c r="A16" t="s" s="67">
        <v>33</v>
      </c>
      <c r="B16" s="68">
        <v>5</v>
      </c>
      <c r="C16" s="69">
        <v>0</v>
      </c>
      <c r="D16" s="69">
        <f>B16*C16</f>
        <v>0</v>
      </c>
      <c r="E16" t="s" s="58">
        <v>31</v>
      </c>
      <c r="F16" t="s" s="70">
        <v>34</v>
      </c>
      <c r="G16" s="60">
        <v>0</v>
      </c>
      <c r="H16" s="61">
        <f>B16*G16/2</f>
        <v>0</v>
      </c>
      <c r="I16" s="50"/>
      <c r="J16" t="s" s="71">
        <v>35</v>
      </c>
      <c r="K16" t="s" s="72">
        <v>27</v>
      </c>
      <c r="L16" t="s" s="73">
        <v>27</v>
      </c>
      <c r="M16" t="s" s="73">
        <v>27</v>
      </c>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6"/>
    </row>
    <row r="17" ht="17" customHeight="1">
      <c r="A17" t="s" s="74">
        <v>36</v>
      </c>
      <c r="B17" s="75">
        <v>10</v>
      </c>
      <c r="C17" s="76">
        <v>0</v>
      </c>
      <c r="D17" s="76">
        <f>B17*C17</f>
        <v>0</v>
      </c>
      <c r="E17" t="s" s="58">
        <v>31</v>
      </c>
      <c r="F17" t="s" s="70">
        <v>27</v>
      </c>
      <c r="G17" s="60">
        <v>0</v>
      </c>
      <c r="H17" s="61">
        <f>B17*G17/2</f>
        <v>0</v>
      </c>
      <c r="I17" s="62"/>
      <c r="J17" t="s" s="63">
        <v>32</v>
      </c>
      <c r="K17" s="65">
        <v>-1</v>
      </c>
      <c r="L17" t="s" s="64">
        <v>27</v>
      </c>
      <c r="M17" s="65">
        <v>1</v>
      </c>
      <c r="N17" s="66"/>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6"/>
    </row>
    <row r="18" ht="17" customHeight="1">
      <c r="A18" t="s" s="74">
        <v>37</v>
      </c>
      <c r="B18" s="75">
        <v>35</v>
      </c>
      <c r="C18" s="76">
        <v>0</v>
      </c>
      <c r="D18" s="76">
        <f>B18*C18</f>
        <v>0</v>
      </c>
      <c r="E18" t="s" s="58">
        <v>38</v>
      </c>
      <c r="F18" t="s" s="70">
        <v>27</v>
      </c>
      <c r="G18" s="60">
        <v>0</v>
      </c>
      <c r="H18" s="61">
        <f>B18*G18/2</f>
        <v>0</v>
      </c>
      <c r="I18" s="50"/>
      <c r="J18" t="s" s="71">
        <v>39</v>
      </c>
      <c r="K18" t="s" s="72">
        <v>29</v>
      </c>
      <c r="L18" t="s" s="73">
        <v>27</v>
      </c>
      <c r="M18" t="s" s="73">
        <v>27</v>
      </c>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6"/>
    </row>
    <row r="19" ht="18" customHeight="1">
      <c r="A19" t="s" s="74">
        <v>40</v>
      </c>
      <c r="B19" s="75">
        <v>15</v>
      </c>
      <c r="C19" s="76">
        <v>0</v>
      </c>
      <c r="D19" s="76">
        <f>B19*C19</f>
        <v>0</v>
      </c>
      <c r="E19" t="s" s="58">
        <v>31</v>
      </c>
      <c r="F19" t="s" s="70">
        <v>27</v>
      </c>
      <c r="G19" s="60">
        <v>0</v>
      </c>
      <c r="H19" s="61">
        <f>B19*G19/2</f>
        <v>0</v>
      </c>
      <c r="I19" s="62"/>
      <c r="J19" t="s" s="63">
        <v>32</v>
      </c>
      <c r="K19" s="65">
        <v>-1</v>
      </c>
      <c r="L19" t="s" s="64">
        <v>27</v>
      </c>
      <c r="M19" t="s" s="64">
        <v>27</v>
      </c>
      <c r="N19" s="77"/>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6"/>
    </row>
    <row r="20" ht="17" customHeight="1">
      <c r="A20" t="s" s="78">
        <v>41</v>
      </c>
      <c r="B20" s="79">
        <v>15</v>
      </c>
      <c r="C20" s="80"/>
      <c r="D20" s="76">
        <f>C20*B20</f>
        <v>0</v>
      </c>
      <c r="E20" t="s" s="58">
        <v>42</v>
      </c>
      <c r="F20" t="s" s="70">
        <v>27</v>
      </c>
      <c r="G20" s="60">
        <v>0</v>
      </c>
      <c r="H20" s="61">
        <f>B20*G20/2</f>
        <v>0</v>
      </c>
      <c r="I20" s="50"/>
      <c r="J20" t="s" s="81">
        <v>43</v>
      </c>
      <c r="K20" t="s" s="82">
        <v>27</v>
      </c>
      <c r="L20" s="83"/>
      <c r="M20" s="83"/>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6"/>
    </row>
    <row r="21" ht="17" customHeight="1">
      <c r="A21" t="s" s="84">
        <v>44</v>
      </c>
      <c r="B21" s="85">
        <v>40</v>
      </c>
      <c r="C21" s="80"/>
      <c r="D21" s="76">
        <f>B21*C21</f>
        <v>0</v>
      </c>
      <c r="E21" t="s" s="58">
        <v>31</v>
      </c>
      <c r="F21" t="s" s="70">
        <v>27</v>
      </c>
      <c r="G21" s="60">
        <v>0</v>
      </c>
      <c r="H21" s="61">
        <f>B21*G21/2</f>
        <v>0</v>
      </c>
      <c r="I21" s="50"/>
      <c r="J21" t="s" s="43">
        <v>45</v>
      </c>
      <c r="K21" t="s" s="86">
        <v>27</v>
      </c>
      <c r="L21" s="87"/>
      <c r="M21" s="87"/>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6"/>
    </row>
    <row r="22" ht="17" customHeight="1">
      <c r="A22" t="s" s="74">
        <v>46</v>
      </c>
      <c r="B22" s="75">
        <v>10</v>
      </c>
      <c r="C22" s="76">
        <v>0</v>
      </c>
      <c r="D22" s="76">
        <f>B22*C22</f>
        <v>0</v>
      </c>
      <c r="E22" t="s" s="58">
        <v>42</v>
      </c>
      <c r="F22" t="s" s="70">
        <v>27</v>
      </c>
      <c r="G22" s="60">
        <v>0</v>
      </c>
      <c r="H22" s="61">
        <f>B22*G22/2</f>
        <v>0</v>
      </c>
      <c r="I22" s="50"/>
      <c r="J22" t="s" s="43">
        <v>47</v>
      </c>
      <c r="K22" t="s" s="86">
        <v>48</v>
      </c>
      <c r="L22" s="87"/>
      <c r="M22" s="87"/>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6"/>
    </row>
    <row r="23" ht="17" customHeight="1">
      <c r="A23" t="s" s="78">
        <v>49</v>
      </c>
      <c r="B23" s="79">
        <v>25</v>
      </c>
      <c r="C23" s="80"/>
      <c r="D23" s="76">
        <f>B23*C23</f>
        <v>0</v>
      </c>
      <c r="E23" t="s" s="88">
        <v>31</v>
      </c>
      <c r="F23" t="s" s="89">
        <v>27</v>
      </c>
      <c r="G23" s="60">
        <v>0</v>
      </c>
      <c r="H23" s="61">
        <f>B23*G23/2</f>
        <v>0</v>
      </c>
      <c r="I23" s="90"/>
      <c r="J23" s="91"/>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6"/>
    </row>
    <row r="24" ht="17" customHeight="1">
      <c r="A24" t="s" s="92">
        <v>50</v>
      </c>
      <c r="B24" s="85">
        <v>30</v>
      </c>
      <c r="C24" s="80"/>
      <c r="D24" s="76">
        <f>C24*B24</f>
        <v>0</v>
      </c>
      <c r="E24" t="s" s="93">
        <v>31</v>
      </c>
      <c r="F24" t="s" s="94">
        <v>27</v>
      </c>
      <c r="G24" s="60">
        <v>0</v>
      </c>
      <c r="H24" s="61">
        <f>B24*G24/2</f>
        <v>0</v>
      </c>
      <c r="I24" s="90"/>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6"/>
    </row>
    <row r="25" ht="17" customHeight="1">
      <c r="A25" t="s" s="95">
        <v>51</v>
      </c>
      <c r="B25" s="96">
        <v>10</v>
      </c>
      <c r="C25" s="97"/>
      <c r="D25" s="98">
        <f>C25*B25</f>
        <v>0</v>
      </c>
      <c r="E25" t="s" s="99">
        <v>31</v>
      </c>
      <c r="F25" t="s" s="89">
        <v>27</v>
      </c>
      <c r="G25" s="60">
        <v>0</v>
      </c>
      <c r="H25" s="61">
        <f>B25*G25/2</f>
        <v>0</v>
      </c>
      <c r="I25" s="90"/>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6"/>
    </row>
    <row r="26" ht="16" customHeight="1">
      <c r="A26" s="18"/>
      <c r="B26" s="15"/>
      <c r="C26" t="s" s="100">
        <v>52</v>
      </c>
      <c r="D26" s="101">
        <f>SUM(D15:D25)</f>
        <v>0</v>
      </c>
      <c r="E26" s="15"/>
      <c r="F26" s="15"/>
      <c r="G26" t="s" s="102">
        <v>52</v>
      </c>
      <c r="H26" s="103">
        <f>SUM(H15:H25)</f>
        <v>0</v>
      </c>
      <c r="I26" s="90"/>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6"/>
    </row>
    <row r="27" ht="17" customHeight="1">
      <c r="A27" s="18"/>
      <c r="B27" s="15"/>
      <c r="C27" s="104"/>
      <c r="D27" s="15"/>
      <c r="E27" s="15"/>
      <c r="F27" s="15"/>
      <c r="G27" s="104"/>
      <c r="H27" s="10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6"/>
    </row>
    <row r="28" ht="17" customHeight="1">
      <c r="A28" s="18"/>
      <c r="B28" s="15"/>
      <c r="C28" s="15"/>
      <c r="D28" s="15"/>
      <c r="E28" s="15"/>
      <c r="F28" s="15"/>
      <c r="G28" t="s" s="40">
        <v>13</v>
      </c>
      <c r="H28" s="41"/>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6"/>
    </row>
    <row r="29" ht="16" customHeight="1">
      <c r="A29" t="s" s="45">
        <v>53</v>
      </c>
      <c r="B29" t="s" s="46">
        <v>19</v>
      </c>
      <c r="C29" t="s" s="46">
        <v>20</v>
      </c>
      <c r="D29" t="s" s="46">
        <v>21</v>
      </c>
      <c r="E29" t="s" s="47">
        <v>22</v>
      </c>
      <c r="F29" t="s" s="48">
        <v>23</v>
      </c>
      <c r="G29" t="s" s="47">
        <v>24</v>
      </c>
      <c r="H29" t="s" s="49">
        <v>25</v>
      </c>
      <c r="I29" s="90"/>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6"/>
    </row>
    <row r="30" ht="17" customHeight="1">
      <c r="A30" t="s" s="84">
        <v>54</v>
      </c>
      <c r="B30" s="85">
        <v>70</v>
      </c>
      <c r="C30" s="80"/>
      <c r="D30" s="76">
        <f>B30*C30</f>
        <v>0</v>
      </c>
      <c r="E30" t="s" s="58">
        <v>55</v>
      </c>
      <c r="F30" t="s" s="70">
        <v>27</v>
      </c>
      <c r="G30" s="60">
        <v>0</v>
      </c>
      <c r="H30" s="61">
        <f>B30*G30/2</f>
        <v>0</v>
      </c>
      <c r="I30" s="90"/>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6"/>
    </row>
    <row r="31" ht="17" customHeight="1">
      <c r="A31" t="s" s="74">
        <v>56</v>
      </c>
      <c r="B31" s="75">
        <v>20</v>
      </c>
      <c r="C31" s="80"/>
      <c r="D31" s="76">
        <f>B31*C31</f>
        <v>0</v>
      </c>
      <c r="E31" t="s" s="58">
        <v>31</v>
      </c>
      <c r="F31" t="s" s="70">
        <v>57</v>
      </c>
      <c r="G31" s="60">
        <v>0</v>
      </c>
      <c r="H31" s="61">
        <f>B31*G31/2</f>
        <v>0</v>
      </c>
      <c r="I31" s="90"/>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6"/>
    </row>
    <row r="32" ht="17" customHeight="1">
      <c r="A32" t="s" s="74">
        <v>58</v>
      </c>
      <c r="B32" s="75">
        <v>50</v>
      </c>
      <c r="C32" s="80"/>
      <c r="D32" s="76">
        <f>B32*C32</f>
        <v>0</v>
      </c>
      <c r="E32" t="s" s="58">
        <v>31</v>
      </c>
      <c r="F32" t="s" s="70">
        <v>27</v>
      </c>
      <c r="G32" s="60">
        <v>0</v>
      </c>
      <c r="H32" s="61">
        <f>B32*G32/2</f>
        <v>0</v>
      </c>
      <c r="I32" s="90"/>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6"/>
    </row>
    <row r="33" ht="17" customHeight="1">
      <c r="A33" t="s" s="74">
        <v>59</v>
      </c>
      <c r="B33" s="75">
        <v>85</v>
      </c>
      <c r="C33" s="80"/>
      <c r="D33" s="76">
        <f>B33*C33</f>
        <v>0</v>
      </c>
      <c r="E33" t="s" s="58">
        <v>60</v>
      </c>
      <c r="F33" t="s" s="70">
        <v>27</v>
      </c>
      <c r="G33" s="60">
        <v>0</v>
      </c>
      <c r="H33" s="61">
        <f>B33*G33/2</f>
        <v>0</v>
      </c>
      <c r="I33" s="90"/>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6"/>
    </row>
    <row r="34" ht="17" customHeight="1">
      <c r="A34" t="s" s="74">
        <v>61</v>
      </c>
      <c r="B34" s="75">
        <v>100</v>
      </c>
      <c r="C34" s="80"/>
      <c r="D34" s="76">
        <f>B34*C34</f>
        <v>0</v>
      </c>
      <c r="E34" t="s" s="58">
        <v>42</v>
      </c>
      <c r="F34" t="s" s="70">
        <v>27</v>
      </c>
      <c r="G34" s="60">
        <v>0</v>
      </c>
      <c r="H34" s="61">
        <f>B34*G34/2</f>
        <v>0</v>
      </c>
      <c r="I34" s="90"/>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6"/>
    </row>
    <row r="35" ht="17" customHeight="1">
      <c r="A35" t="s" s="78">
        <v>62</v>
      </c>
      <c r="B35" s="79">
        <v>20</v>
      </c>
      <c r="C35" s="80"/>
      <c r="D35" s="76">
        <f>B35*C35</f>
        <v>0</v>
      </c>
      <c r="E35" t="s" s="88">
        <v>63</v>
      </c>
      <c r="F35" t="s" s="89">
        <v>27</v>
      </c>
      <c r="G35" s="60">
        <v>0</v>
      </c>
      <c r="H35" s="61">
        <f>B35*G35/2</f>
        <v>0</v>
      </c>
      <c r="I35" s="90"/>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6"/>
    </row>
    <row r="36" ht="17" customHeight="1">
      <c r="A36" t="s" s="84">
        <v>64</v>
      </c>
      <c r="B36" s="85">
        <v>40</v>
      </c>
      <c r="C36" s="80"/>
      <c r="D36" s="76">
        <f>B36*C36</f>
        <v>0</v>
      </c>
      <c r="E36" t="s" s="93">
        <v>31</v>
      </c>
      <c r="F36" t="s" s="94">
        <v>27</v>
      </c>
      <c r="G36" s="60">
        <v>0</v>
      </c>
      <c r="H36" s="61">
        <f>B36*G36/2</f>
        <v>0</v>
      </c>
      <c r="I36" s="90"/>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6"/>
    </row>
    <row r="37" ht="17" customHeight="1">
      <c r="A37" t="s" s="74">
        <v>65</v>
      </c>
      <c r="B37" s="61">
        <v>40</v>
      </c>
      <c r="C37" s="97"/>
      <c r="D37" s="98">
        <f>B37*C37</f>
        <v>0</v>
      </c>
      <c r="E37" t="s" s="106">
        <v>31</v>
      </c>
      <c r="F37" t="s" s="70">
        <v>27</v>
      </c>
      <c r="G37" s="60">
        <v>0</v>
      </c>
      <c r="H37" s="61">
        <f>B37*G37/2</f>
        <v>0</v>
      </c>
      <c r="I37" s="90"/>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6"/>
    </row>
    <row r="38" ht="17" customHeight="1">
      <c r="A38" t="s" s="74">
        <v>66</v>
      </c>
      <c r="B38" s="61">
        <v>15</v>
      </c>
      <c r="C38" s="97"/>
      <c r="D38" s="98">
        <f>B38*C38</f>
        <v>0</v>
      </c>
      <c r="E38" t="s" s="106">
        <v>31</v>
      </c>
      <c r="F38" t="s" s="70">
        <v>27</v>
      </c>
      <c r="G38" s="60">
        <v>0</v>
      </c>
      <c r="H38" s="61">
        <f>B38*G38/2</f>
        <v>0</v>
      </c>
      <c r="I38" s="90"/>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6"/>
    </row>
    <row r="39" ht="17" customHeight="1">
      <c r="A39" t="s" s="74">
        <v>67</v>
      </c>
      <c r="B39" s="61">
        <v>35</v>
      </c>
      <c r="C39" s="97"/>
      <c r="D39" s="98">
        <f>B39*C39</f>
        <v>0</v>
      </c>
      <c r="E39" t="s" s="106">
        <v>63</v>
      </c>
      <c r="F39" t="s" s="70">
        <v>27</v>
      </c>
      <c r="G39" s="60">
        <v>0</v>
      </c>
      <c r="H39" s="61">
        <f>B39*G39/2</f>
        <v>0</v>
      </c>
      <c r="I39" s="90"/>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6"/>
    </row>
    <row r="40" ht="17" customHeight="1">
      <c r="A40" t="s" s="74">
        <v>68</v>
      </c>
      <c r="B40" s="61">
        <v>10</v>
      </c>
      <c r="C40" s="97"/>
      <c r="D40" s="98">
        <f>B40*C40</f>
        <v>0</v>
      </c>
      <c r="E40" t="s" s="106">
        <v>31</v>
      </c>
      <c r="F40" t="s" s="70">
        <v>27</v>
      </c>
      <c r="G40" s="60">
        <v>0</v>
      </c>
      <c r="H40" s="61">
        <f>B40*G40/2</f>
        <v>0</v>
      </c>
      <c r="I40" s="90"/>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6"/>
    </row>
    <row r="41" ht="17" customHeight="1">
      <c r="A41" t="s" s="74">
        <v>69</v>
      </c>
      <c r="B41" s="61">
        <v>40</v>
      </c>
      <c r="C41" s="97"/>
      <c r="D41" s="98">
        <f>B41*C41</f>
        <v>0</v>
      </c>
      <c r="E41" t="s" s="106">
        <v>42</v>
      </c>
      <c r="F41" t="s" s="70">
        <v>27</v>
      </c>
      <c r="G41" s="60">
        <v>0</v>
      </c>
      <c r="H41" s="61">
        <f>B41*G41/2</f>
        <v>0</v>
      </c>
      <c r="I41" s="90"/>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6"/>
    </row>
    <row r="42" ht="17" customHeight="1">
      <c r="A42" t="s" s="74">
        <v>70</v>
      </c>
      <c r="B42" s="61">
        <v>25</v>
      </c>
      <c r="C42" s="97"/>
      <c r="D42" s="98">
        <f>B42*C42</f>
        <v>0</v>
      </c>
      <c r="E42" t="s" s="106">
        <v>63</v>
      </c>
      <c r="F42" t="s" s="70">
        <v>27</v>
      </c>
      <c r="G42" s="60">
        <v>0</v>
      </c>
      <c r="H42" s="61">
        <f>B42*G42/2</f>
        <v>0</v>
      </c>
      <c r="I42" s="90"/>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6"/>
    </row>
    <row r="43" ht="17" customHeight="1">
      <c r="A43" t="s" s="74">
        <v>71</v>
      </c>
      <c r="B43" s="61">
        <v>20</v>
      </c>
      <c r="C43" s="97"/>
      <c r="D43" s="98">
        <f>B43*C43</f>
        <v>0</v>
      </c>
      <c r="E43" t="s" s="106">
        <v>63</v>
      </c>
      <c r="F43" t="s" s="70">
        <v>27</v>
      </c>
      <c r="G43" s="60">
        <v>0</v>
      </c>
      <c r="H43" s="61">
        <f>B43*G43/2</f>
        <v>0</v>
      </c>
      <c r="I43" s="90"/>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6"/>
    </row>
    <row r="44" ht="17" customHeight="1">
      <c r="A44" t="s" s="74">
        <v>72</v>
      </c>
      <c r="B44" s="61">
        <v>25</v>
      </c>
      <c r="C44" s="97"/>
      <c r="D44" s="98">
        <f>B44*C44</f>
        <v>0</v>
      </c>
      <c r="E44" t="s" s="106">
        <v>38</v>
      </c>
      <c r="F44" t="s" s="70">
        <v>27</v>
      </c>
      <c r="G44" s="60">
        <v>0</v>
      </c>
      <c r="H44" s="61">
        <f>B44*G44/2</f>
        <v>0</v>
      </c>
      <c r="I44" s="90"/>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6"/>
    </row>
    <row r="45" ht="17" customHeight="1">
      <c r="A45" t="s" s="74">
        <v>73</v>
      </c>
      <c r="B45" s="61">
        <v>10</v>
      </c>
      <c r="C45" s="97"/>
      <c r="D45" s="98">
        <f>B45*C45</f>
        <v>0</v>
      </c>
      <c r="E45" t="s" s="106">
        <v>31</v>
      </c>
      <c r="F45" t="s" s="70">
        <v>27</v>
      </c>
      <c r="G45" s="60">
        <v>0</v>
      </c>
      <c r="H45" s="61">
        <f>B45*G45/2</f>
        <v>0</v>
      </c>
      <c r="I45" s="90"/>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6"/>
    </row>
    <row r="46" ht="17" customHeight="1">
      <c r="A46" t="s" s="74">
        <v>74</v>
      </c>
      <c r="B46" s="61">
        <v>15</v>
      </c>
      <c r="C46" s="97"/>
      <c r="D46" s="98">
        <f>B46*C46</f>
        <v>0</v>
      </c>
      <c r="E46" t="s" s="106">
        <v>31</v>
      </c>
      <c r="F46" t="s" s="70">
        <v>27</v>
      </c>
      <c r="G46" s="60">
        <v>0</v>
      </c>
      <c r="H46" s="61">
        <f>B46*G46/2</f>
        <v>0</v>
      </c>
      <c r="I46" s="90"/>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6"/>
    </row>
    <row r="47" ht="17" customHeight="1">
      <c r="A47" t="s" s="74">
        <v>75</v>
      </c>
      <c r="B47" s="61">
        <v>40</v>
      </c>
      <c r="C47" s="97"/>
      <c r="D47" s="98">
        <f>B47*C47</f>
        <v>0</v>
      </c>
      <c r="E47" t="s" s="106">
        <v>31</v>
      </c>
      <c r="F47" t="s" s="70">
        <v>27</v>
      </c>
      <c r="G47" s="60">
        <v>0</v>
      </c>
      <c r="H47" s="61">
        <f>B47*G47/2</f>
        <v>0</v>
      </c>
      <c r="I47" s="90"/>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6"/>
    </row>
    <row r="48" ht="17" customHeight="1">
      <c r="A48" t="s" s="74">
        <v>76</v>
      </c>
      <c r="B48" s="61">
        <v>35</v>
      </c>
      <c r="C48" s="97"/>
      <c r="D48" s="98">
        <f>B48*C48</f>
        <v>0</v>
      </c>
      <c r="E48" t="s" s="106">
        <v>31</v>
      </c>
      <c r="F48" t="s" s="70">
        <v>27</v>
      </c>
      <c r="G48" s="60">
        <v>0</v>
      </c>
      <c r="H48" s="61">
        <f>B48*G48/2</f>
        <v>0</v>
      </c>
      <c r="I48" s="90"/>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6"/>
    </row>
    <row r="49" ht="17" customHeight="1">
      <c r="A49" t="s" s="74">
        <v>77</v>
      </c>
      <c r="B49" s="61">
        <v>70</v>
      </c>
      <c r="C49" s="97"/>
      <c r="D49" s="98">
        <f>B49*C49</f>
        <v>0</v>
      </c>
      <c r="E49" t="s" s="106">
        <v>31</v>
      </c>
      <c r="F49" t="s" s="70">
        <v>27</v>
      </c>
      <c r="G49" s="60">
        <v>0</v>
      </c>
      <c r="H49" s="61">
        <f>B49*G49/2</f>
        <v>0</v>
      </c>
      <c r="I49" s="90"/>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6"/>
    </row>
    <row r="50" ht="32" customHeight="1">
      <c r="A50" t="s" s="74">
        <v>78</v>
      </c>
      <c r="B50" s="61">
        <v>35</v>
      </c>
      <c r="C50" s="97"/>
      <c r="D50" s="98">
        <f>B50*C50</f>
        <v>0</v>
      </c>
      <c r="E50" t="s" s="106">
        <v>31</v>
      </c>
      <c r="F50" t="s" s="107">
        <v>79</v>
      </c>
      <c r="G50" s="60">
        <v>0</v>
      </c>
      <c r="H50" s="61">
        <f>B50*G50/2</f>
        <v>0</v>
      </c>
      <c r="I50" s="90"/>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6"/>
    </row>
    <row r="51" ht="17" customHeight="1">
      <c r="A51" t="s" s="74">
        <v>80</v>
      </c>
      <c r="B51" s="61">
        <v>75</v>
      </c>
      <c r="C51" s="97"/>
      <c r="D51" s="98">
        <f>B51*C51</f>
        <v>0</v>
      </c>
      <c r="E51" t="s" s="106">
        <v>31</v>
      </c>
      <c r="F51" t="s" s="70">
        <v>27</v>
      </c>
      <c r="G51" s="60">
        <v>0</v>
      </c>
      <c r="H51" s="61">
        <f>B51*G51/2</f>
        <v>0</v>
      </c>
      <c r="I51" s="90"/>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6"/>
    </row>
    <row r="52" ht="17" customHeight="1">
      <c r="A52" t="s" s="74">
        <v>81</v>
      </c>
      <c r="B52" s="61">
        <v>70</v>
      </c>
      <c r="C52" s="97"/>
      <c r="D52" s="98">
        <f>B52*C52</f>
        <v>0</v>
      </c>
      <c r="E52" t="s" s="106">
        <v>82</v>
      </c>
      <c r="F52" t="s" s="70">
        <v>27</v>
      </c>
      <c r="G52" s="60">
        <v>0</v>
      </c>
      <c r="H52" s="61">
        <f>B52*G52/2</f>
        <v>0</v>
      </c>
      <c r="I52" s="90"/>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6"/>
    </row>
    <row r="53" ht="17" customHeight="1">
      <c r="A53" t="s" s="74">
        <v>83</v>
      </c>
      <c r="B53" s="61">
        <v>35</v>
      </c>
      <c r="C53" s="97"/>
      <c r="D53" s="98">
        <f>B53*C53</f>
        <v>0</v>
      </c>
      <c r="E53" t="s" s="106">
        <v>38</v>
      </c>
      <c r="F53" t="s" s="70">
        <v>27</v>
      </c>
      <c r="G53" s="60">
        <v>0</v>
      </c>
      <c r="H53" s="61">
        <f>B53*G53/2</f>
        <v>0</v>
      </c>
      <c r="I53" s="90"/>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6"/>
    </row>
    <row r="54" ht="17" customHeight="1">
      <c r="A54" t="s" s="74">
        <v>84</v>
      </c>
      <c r="B54" s="61">
        <v>10</v>
      </c>
      <c r="C54" s="97"/>
      <c r="D54" s="98">
        <f>B54*C54</f>
        <v>0</v>
      </c>
      <c r="E54" t="s" s="106">
        <v>31</v>
      </c>
      <c r="F54" t="s" s="70">
        <v>57</v>
      </c>
      <c r="G54" s="60">
        <v>0</v>
      </c>
      <c r="H54" s="61">
        <f>B54*G54/2</f>
        <v>0</v>
      </c>
      <c r="I54" s="90"/>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6"/>
    </row>
    <row r="55" ht="17" customHeight="1">
      <c r="A55" t="s" s="74">
        <v>85</v>
      </c>
      <c r="B55" s="61">
        <v>5</v>
      </c>
      <c r="C55" s="97"/>
      <c r="D55" s="98">
        <f>B55*C55</f>
        <v>0</v>
      </c>
      <c r="E55" t="s" s="106">
        <v>31</v>
      </c>
      <c r="F55" t="s" s="70">
        <v>27</v>
      </c>
      <c r="G55" s="60">
        <v>0</v>
      </c>
      <c r="H55" s="61">
        <f>B55*G55/2</f>
        <v>0</v>
      </c>
      <c r="I55" s="90"/>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6"/>
    </row>
    <row r="56" ht="17" customHeight="1">
      <c r="A56" t="s" s="78">
        <v>86</v>
      </c>
      <c r="B56" s="96">
        <v>15</v>
      </c>
      <c r="C56" s="108">
        <v>0</v>
      </c>
      <c r="D56" s="98">
        <f>B56*C56</f>
        <v>0</v>
      </c>
      <c r="E56" t="s" s="99">
        <v>55</v>
      </c>
      <c r="F56" t="s" s="89">
        <v>27</v>
      </c>
      <c r="G56" s="60">
        <v>0</v>
      </c>
      <c r="H56" s="61">
        <f>B56*G56/2</f>
        <v>0</v>
      </c>
      <c r="I56" s="90"/>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6"/>
    </row>
    <row r="57" ht="16" customHeight="1">
      <c r="A57" s="18"/>
      <c r="B57" s="15"/>
      <c r="C57" t="s" s="100">
        <v>52</v>
      </c>
      <c r="D57" s="101">
        <f>SUM(D30:D56)</f>
        <v>0</v>
      </c>
      <c r="E57" s="15"/>
      <c r="F57" s="15"/>
      <c r="G57" t="s" s="102">
        <v>52</v>
      </c>
      <c r="H57" s="103">
        <f>SUM(H30:H56)</f>
        <v>0</v>
      </c>
      <c r="I57" s="90"/>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6"/>
    </row>
    <row r="58" ht="17" customHeight="1">
      <c r="A58" s="18"/>
      <c r="B58" s="15"/>
      <c r="C58" s="104"/>
      <c r="D58" s="15"/>
      <c r="E58" s="15"/>
      <c r="F58" s="15"/>
      <c r="G58" s="104"/>
      <c r="H58" s="10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6"/>
    </row>
    <row r="59" ht="17" customHeight="1">
      <c r="A59" s="18"/>
      <c r="B59" s="15"/>
      <c r="C59" s="15"/>
      <c r="D59" s="15"/>
      <c r="E59" s="15"/>
      <c r="F59" s="15"/>
      <c r="G59" t="s" s="40">
        <v>13</v>
      </c>
      <c r="H59" s="41"/>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6"/>
    </row>
    <row r="60" ht="16" customHeight="1">
      <c r="A60" t="s" s="109">
        <v>87</v>
      </c>
      <c r="B60" t="s" s="110">
        <v>19</v>
      </c>
      <c r="C60" t="s" s="111">
        <v>20</v>
      </c>
      <c r="D60" t="s" s="111">
        <v>21</v>
      </c>
      <c r="E60" t="s" s="112">
        <v>22</v>
      </c>
      <c r="F60" t="s" s="113">
        <v>23</v>
      </c>
      <c r="G60" t="s" s="47">
        <v>24</v>
      </c>
      <c r="H60" t="s" s="49">
        <v>25</v>
      </c>
      <c r="I60" s="90"/>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6"/>
    </row>
    <row r="61" ht="17" customHeight="1">
      <c r="A61" t="s" s="78">
        <v>88</v>
      </c>
      <c r="B61" s="96">
        <v>50</v>
      </c>
      <c r="C61" s="114"/>
      <c r="D61" s="115">
        <f>B61*C61</f>
        <v>0</v>
      </c>
      <c r="E61" t="s" s="116">
        <v>55</v>
      </c>
      <c r="F61" s="117"/>
      <c r="G61" s="60">
        <v>0</v>
      </c>
      <c r="H61" s="61">
        <f>B61*G61/2</f>
        <v>0</v>
      </c>
      <c r="I61" s="90"/>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6"/>
    </row>
    <row r="62" ht="17" customHeight="1">
      <c r="A62" t="s" s="84">
        <v>89</v>
      </c>
      <c r="B62" s="85">
        <v>5</v>
      </c>
      <c r="C62" s="118"/>
      <c r="D62" s="115">
        <f>B62*C62</f>
        <v>0</v>
      </c>
      <c r="E62" t="s" s="93">
        <v>31</v>
      </c>
      <c r="F62" t="s" s="94">
        <v>27</v>
      </c>
      <c r="G62" s="60">
        <v>0</v>
      </c>
      <c r="H62" s="61">
        <f>B62*G62/2</f>
        <v>0</v>
      </c>
      <c r="I62" s="90"/>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6"/>
    </row>
    <row r="63" ht="17" customHeight="1">
      <c r="A63" t="s" s="74">
        <v>90</v>
      </c>
      <c r="B63" s="75">
        <v>15</v>
      </c>
      <c r="C63" s="118"/>
      <c r="D63" s="115">
        <f>B63*C63</f>
        <v>0</v>
      </c>
      <c r="E63" t="s" s="58">
        <v>31</v>
      </c>
      <c r="F63" t="s" s="70">
        <v>27</v>
      </c>
      <c r="G63" s="60">
        <v>0</v>
      </c>
      <c r="H63" s="61">
        <f>B63*G63/2</f>
        <v>0</v>
      </c>
      <c r="I63" s="90"/>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6"/>
    </row>
    <row r="64" ht="17" customHeight="1">
      <c r="A64" t="s" s="74">
        <v>91</v>
      </c>
      <c r="B64" s="75">
        <v>30</v>
      </c>
      <c r="C64" s="118"/>
      <c r="D64" s="115">
        <f>B64*C64</f>
        <v>0</v>
      </c>
      <c r="E64" t="s" s="58">
        <v>31</v>
      </c>
      <c r="F64" t="s" s="70">
        <v>27</v>
      </c>
      <c r="G64" s="60">
        <v>0</v>
      </c>
      <c r="H64" s="61">
        <f>B64*G64/2</f>
        <v>0</v>
      </c>
      <c r="I64" s="90"/>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6"/>
    </row>
    <row r="65" ht="17" customHeight="1">
      <c r="A65" t="s" s="74">
        <v>92</v>
      </c>
      <c r="B65" s="75">
        <v>40</v>
      </c>
      <c r="C65" s="118"/>
      <c r="D65" s="115">
        <f>B65*C65</f>
        <v>0</v>
      </c>
      <c r="E65" t="s" s="58">
        <v>38</v>
      </c>
      <c r="F65" t="s" s="70">
        <v>27</v>
      </c>
      <c r="G65" s="60">
        <v>0</v>
      </c>
      <c r="H65" s="61">
        <f>B65*G65/2</f>
        <v>0</v>
      </c>
      <c r="I65" s="90"/>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6"/>
    </row>
    <row r="66" ht="17" customHeight="1">
      <c r="A66" t="s" s="74">
        <v>93</v>
      </c>
      <c r="B66" s="75">
        <v>30</v>
      </c>
      <c r="C66" s="118"/>
      <c r="D66" s="115">
        <f>B66*C66</f>
        <v>0</v>
      </c>
      <c r="E66" t="s" s="58">
        <v>38</v>
      </c>
      <c r="F66" t="s" s="70">
        <v>27</v>
      </c>
      <c r="G66" s="60">
        <v>0</v>
      </c>
      <c r="H66" s="61">
        <f>B66*G66/2</f>
        <v>0</v>
      </c>
      <c r="I66" s="90"/>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6"/>
    </row>
    <row r="67" ht="17" customHeight="1">
      <c r="A67" t="s" s="74">
        <v>94</v>
      </c>
      <c r="B67" s="75">
        <v>30</v>
      </c>
      <c r="C67" s="118"/>
      <c r="D67" s="115">
        <f>B67*C67</f>
        <v>0</v>
      </c>
      <c r="E67" t="s" s="58">
        <v>55</v>
      </c>
      <c r="F67" t="s" s="70">
        <v>27</v>
      </c>
      <c r="G67" s="60">
        <v>0</v>
      </c>
      <c r="H67" s="61">
        <f>B67*G67/2</f>
        <v>0</v>
      </c>
      <c r="I67" s="90"/>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6"/>
    </row>
    <row r="68" ht="17" customHeight="1">
      <c r="A68" t="s" s="74">
        <v>95</v>
      </c>
      <c r="B68" s="75">
        <v>35</v>
      </c>
      <c r="C68" s="118"/>
      <c r="D68" s="115">
        <f>B68*C68</f>
        <v>0</v>
      </c>
      <c r="E68" t="s" s="58">
        <v>63</v>
      </c>
      <c r="F68" t="s" s="70">
        <v>96</v>
      </c>
      <c r="G68" s="60">
        <v>0</v>
      </c>
      <c r="H68" s="61">
        <f>B68*G68/2</f>
        <v>0</v>
      </c>
      <c r="I68" s="90"/>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6"/>
    </row>
    <row r="69" ht="17" customHeight="1">
      <c r="A69" t="s" s="78">
        <v>97</v>
      </c>
      <c r="B69" s="79">
        <v>5</v>
      </c>
      <c r="C69" s="118"/>
      <c r="D69" s="115">
        <f>B69*C69</f>
        <v>0</v>
      </c>
      <c r="E69" t="s" s="88">
        <v>31</v>
      </c>
      <c r="F69" t="s" s="89">
        <v>98</v>
      </c>
      <c r="G69" s="60">
        <v>0</v>
      </c>
      <c r="H69" s="61">
        <f>B69*G69/2</f>
        <v>0</v>
      </c>
      <c r="I69" s="90"/>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6"/>
    </row>
    <row r="70" ht="17" customHeight="1">
      <c r="A70" s="18"/>
      <c r="B70" s="15"/>
      <c r="C70" t="s" s="100">
        <v>52</v>
      </c>
      <c r="D70" s="101">
        <f>SUM(D61:D69)</f>
        <v>0</v>
      </c>
      <c r="E70" s="15"/>
      <c r="F70" s="15"/>
      <c r="G70" t="s" s="102">
        <v>52</v>
      </c>
      <c r="H70" s="119">
        <f>SUM(H61:H69)</f>
        <v>0</v>
      </c>
      <c r="I70" s="90"/>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6"/>
    </row>
    <row r="71" ht="16" customHeight="1">
      <c r="A71" s="18"/>
      <c r="B71" s="15"/>
      <c r="C71" s="104"/>
      <c r="D71" s="15"/>
      <c r="E71" s="15"/>
      <c r="F71" s="15"/>
      <c r="G71" s="104"/>
      <c r="H71" s="120"/>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6"/>
    </row>
    <row r="72" ht="17" customHeight="1">
      <c r="A72" s="18"/>
      <c r="B72" s="15"/>
      <c r="C72" s="15"/>
      <c r="D72" s="15"/>
      <c r="E72" s="15"/>
      <c r="F72" s="15"/>
      <c r="G72" t="s" s="40">
        <v>13</v>
      </c>
      <c r="H72" s="41"/>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6"/>
    </row>
    <row r="73" ht="16" customHeight="1">
      <c r="A73" t="s" s="45">
        <v>99</v>
      </c>
      <c r="B73" t="s" s="111">
        <v>19</v>
      </c>
      <c r="C73" t="s" s="111">
        <v>20</v>
      </c>
      <c r="D73" t="s" s="111">
        <v>21</v>
      </c>
      <c r="E73" t="s" s="112">
        <v>22</v>
      </c>
      <c r="F73" t="s" s="113">
        <v>23</v>
      </c>
      <c r="G73" t="s" s="47">
        <v>24</v>
      </c>
      <c r="H73" t="s" s="49">
        <v>25</v>
      </c>
      <c r="I73" s="90"/>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6"/>
    </row>
    <row r="74" ht="32" customHeight="1">
      <c r="A74" t="s" s="84">
        <v>100</v>
      </c>
      <c r="B74" s="121">
        <v>10</v>
      </c>
      <c r="C74" s="97"/>
      <c r="D74" s="98">
        <f>B74*C74</f>
        <v>0</v>
      </c>
      <c r="E74" t="s" s="106">
        <v>31</v>
      </c>
      <c r="F74" t="s" s="107">
        <v>101</v>
      </c>
      <c r="G74" s="60">
        <v>0</v>
      </c>
      <c r="H74" s="61">
        <f>B74*G74/2</f>
        <v>0</v>
      </c>
      <c r="I74" s="90"/>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6"/>
    </row>
    <row r="75" ht="42" customHeight="1">
      <c r="A75" t="s" s="74">
        <v>102</v>
      </c>
      <c r="B75" s="61">
        <v>5</v>
      </c>
      <c r="C75" s="97"/>
      <c r="D75" s="98">
        <f>B75*C75</f>
        <v>0</v>
      </c>
      <c r="E75" t="s" s="106">
        <v>31</v>
      </c>
      <c r="F75" t="s" s="107">
        <v>103</v>
      </c>
      <c r="G75" s="60">
        <v>0</v>
      </c>
      <c r="H75" s="61">
        <f>B75*G75/2</f>
        <v>0</v>
      </c>
      <c r="I75" s="90"/>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6"/>
    </row>
    <row r="76" ht="17" customHeight="1">
      <c r="A76" t="s" s="74">
        <v>104</v>
      </c>
      <c r="B76" s="61">
        <v>200</v>
      </c>
      <c r="C76" s="97"/>
      <c r="D76" s="98">
        <f>B76*C76</f>
        <v>0</v>
      </c>
      <c r="E76" t="s" s="106">
        <v>55</v>
      </c>
      <c r="F76" t="s" s="107">
        <v>27</v>
      </c>
      <c r="G76" s="60">
        <v>0</v>
      </c>
      <c r="H76" s="61">
        <f>B76*G76/2</f>
        <v>0</v>
      </c>
      <c r="I76" s="90"/>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6"/>
    </row>
    <row r="77" ht="92" customHeight="1">
      <c r="A77" t="s" s="74">
        <v>105</v>
      </c>
      <c r="B77" s="61">
        <v>10</v>
      </c>
      <c r="C77" s="97"/>
      <c r="D77" s="98">
        <f>B77*C77</f>
        <v>0</v>
      </c>
      <c r="E77" t="s" s="106">
        <v>31</v>
      </c>
      <c r="F77" t="s" s="107">
        <v>106</v>
      </c>
      <c r="G77" s="60">
        <v>0</v>
      </c>
      <c r="H77" s="61">
        <f>B77*G77/2</f>
        <v>0</v>
      </c>
      <c r="I77" s="90"/>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6"/>
    </row>
    <row r="78" ht="62" customHeight="1">
      <c r="A78" t="s" s="74">
        <v>107</v>
      </c>
      <c r="B78" s="61">
        <v>5</v>
      </c>
      <c r="C78" s="97"/>
      <c r="D78" s="98">
        <f>B78*C78</f>
        <v>0</v>
      </c>
      <c r="E78" t="s" s="106">
        <v>31</v>
      </c>
      <c r="F78" t="s" s="107">
        <v>108</v>
      </c>
      <c r="G78" s="60">
        <v>0</v>
      </c>
      <c r="H78" s="61">
        <f>B78*G78/2</f>
        <v>0</v>
      </c>
      <c r="I78" s="90"/>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6"/>
    </row>
    <row r="79" ht="42" customHeight="1">
      <c r="A79" t="s" s="74">
        <v>109</v>
      </c>
      <c r="B79" s="61">
        <v>5</v>
      </c>
      <c r="C79" s="97"/>
      <c r="D79" s="98">
        <f>B79*C79</f>
        <v>0</v>
      </c>
      <c r="E79" t="s" s="106">
        <v>31</v>
      </c>
      <c r="F79" t="s" s="107">
        <v>110</v>
      </c>
      <c r="G79" s="60">
        <v>0</v>
      </c>
      <c r="H79" s="61">
        <f>B79*G79/2</f>
        <v>0</v>
      </c>
      <c r="I79" s="90"/>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6"/>
    </row>
    <row r="80" ht="42" customHeight="1">
      <c r="A80" t="s" s="74">
        <v>111</v>
      </c>
      <c r="B80" s="61">
        <v>20</v>
      </c>
      <c r="C80" s="97"/>
      <c r="D80" s="98">
        <f>B80*C80</f>
        <v>0</v>
      </c>
      <c r="E80" t="s" s="106">
        <v>63</v>
      </c>
      <c r="F80" t="s" s="107">
        <v>112</v>
      </c>
      <c r="G80" s="60">
        <v>0</v>
      </c>
      <c r="H80" s="61">
        <f>B80*G80/2</f>
        <v>0</v>
      </c>
      <c r="I80" s="90"/>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6"/>
    </row>
    <row r="81" ht="82" customHeight="1">
      <c r="A81" t="s" s="122">
        <v>113</v>
      </c>
      <c r="B81" s="61">
        <v>55</v>
      </c>
      <c r="C81" s="97"/>
      <c r="D81" s="98">
        <f>B81*C81</f>
        <v>0</v>
      </c>
      <c r="E81" t="s" s="106">
        <v>55</v>
      </c>
      <c r="F81" t="s" s="123">
        <v>114</v>
      </c>
      <c r="G81" s="61">
        <v>0</v>
      </c>
      <c r="H81" s="61">
        <f>B81*G81/2</f>
        <v>0</v>
      </c>
      <c r="I81" s="90"/>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6"/>
    </row>
    <row r="82" ht="52" customHeight="1">
      <c r="A82" t="s" s="74">
        <v>115</v>
      </c>
      <c r="B82" s="61">
        <v>10</v>
      </c>
      <c r="C82" s="97"/>
      <c r="D82" s="98">
        <f>B82*C82</f>
        <v>0</v>
      </c>
      <c r="E82" t="s" s="106">
        <v>116</v>
      </c>
      <c r="F82" t="s" s="107">
        <v>117</v>
      </c>
      <c r="G82" s="60">
        <v>0</v>
      </c>
      <c r="H82" s="61">
        <f>B82*G82/2</f>
        <v>0</v>
      </c>
      <c r="I82" s="90"/>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6"/>
    </row>
    <row r="83" ht="22" customHeight="1">
      <c r="A83" t="s" s="74">
        <v>118</v>
      </c>
      <c r="B83" s="61">
        <v>20</v>
      </c>
      <c r="C83" s="97"/>
      <c r="D83" s="98">
        <f>B83*C83</f>
        <v>0</v>
      </c>
      <c r="E83" t="s" s="106">
        <v>31</v>
      </c>
      <c r="F83" t="s" s="107">
        <v>119</v>
      </c>
      <c r="G83" s="60">
        <v>0</v>
      </c>
      <c r="H83" s="61">
        <f>B83*G83/2</f>
        <v>0</v>
      </c>
      <c r="I83" s="90"/>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6"/>
    </row>
    <row r="84" ht="17" customHeight="1">
      <c r="A84" t="s" s="74">
        <v>120</v>
      </c>
      <c r="B84" s="61">
        <v>40</v>
      </c>
      <c r="C84" s="97"/>
      <c r="D84" s="98">
        <f>B84*C84</f>
        <v>0</v>
      </c>
      <c r="E84" t="s" s="106">
        <v>42</v>
      </c>
      <c r="F84" t="s" s="107">
        <v>27</v>
      </c>
      <c r="G84" s="60">
        <v>0</v>
      </c>
      <c r="H84" s="61">
        <f>B84*G84/2</f>
        <v>0</v>
      </c>
      <c r="I84" s="90"/>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6"/>
    </row>
    <row r="85" ht="92" customHeight="1">
      <c r="A85" t="s" s="122">
        <v>121</v>
      </c>
      <c r="B85" s="61">
        <v>70</v>
      </c>
      <c r="C85" s="97"/>
      <c r="D85" s="98">
        <f>B85*C85</f>
        <v>0</v>
      </c>
      <c r="E85" t="s" s="106">
        <v>42</v>
      </c>
      <c r="F85" t="s" s="123">
        <v>122</v>
      </c>
      <c r="G85" s="61">
        <v>0</v>
      </c>
      <c r="H85" s="61">
        <f>B85*G85/2</f>
        <v>0</v>
      </c>
      <c r="I85" s="90"/>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6"/>
    </row>
    <row r="86" ht="72" customHeight="1">
      <c r="A86" t="s" s="74">
        <v>123</v>
      </c>
      <c r="B86" s="61">
        <v>30</v>
      </c>
      <c r="C86" s="97"/>
      <c r="D86" s="98">
        <f>B86*C86</f>
        <v>0</v>
      </c>
      <c r="E86" t="s" s="106">
        <v>55</v>
      </c>
      <c r="F86" t="s" s="107">
        <v>124</v>
      </c>
      <c r="G86" s="60">
        <v>0</v>
      </c>
      <c r="H86" s="61">
        <f>B86*G86/2</f>
        <v>0</v>
      </c>
      <c r="I86" s="90"/>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6"/>
    </row>
    <row r="87" ht="62" customHeight="1">
      <c r="A87" t="s" s="74">
        <v>125</v>
      </c>
      <c r="B87" s="61">
        <v>10</v>
      </c>
      <c r="C87" s="97"/>
      <c r="D87" s="98">
        <f>B87*C87</f>
        <v>0</v>
      </c>
      <c r="E87" t="s" s="106">
        <v>31</v>
      </c>
      <c r="F87" t="s" s="124">
        <v>126</v>
      </c>
      <c r="G87" s="60">
        <v>0</v>
      </c>
      <c r="H87" s="61">
        <f>B87*G87/2</f>
        <v>0</v>
      </c>
      <c r="I87" s="90"/>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6"/>
    </row>
    <row r="88" ht="72" customHeight="1">
      <c r="A88" t="s" s="74">
        <v>127</v>
      </c>
      <c r="B88" s="61">
        <v>10</v>
      </c>
      <c r="C88" s="97"/>
      <c r="D88" s="98">
        <f>B88*C88</f>
        <v>0</v>
      </c>
      <c r="E88" t="s" s="106">
        <v>31</v>
      </c>
      <c r="F88" t="s" s="107">
        <v>128</v>
      </c>
      <c r="G88" s="60">
        <v>0</v>
      </c>
      <c r="H88" s="61">
        <f>B88*G88/2</f>
        <v>0</v>
      </c>
      <c r="I88" s="90"/>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6"/>
    </row>
    <row r="89" ht="32" customHeight="1">
      <c r="A89" t="s" s="74">
        <v>129</v>
      </c>
      <c r="B89" s="61">
        <v>10</v>
      </c>
      <c r="C89" s="97"/>
      <c r="D89" s="98">
        <f>B89*C89</f>
        <v>0</v>
      </c>
      <c r="E89" t="s" s="106">
        <v>31</v>
      </c>
      <c r="F89" t="s" s="107">
        <v>130</v>
      </c>
      <c r="G89" s="60">
        <v>0</v>
      </c>
      <c r="H89" s="61">
        <f>B89*G89/2</f>
        <v>0</v>
      </c>
      <c r="I89" s="90"/>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6"/>
    </row>
    <row r="90" ht="82" customHeight="1">
      <c r="A90" t="s" s="74">
        <v>131</v>
      </c>
      <c r="B90" s="61">
        <v>10</v>
      </c>
      <c r="C90" s="97"/>
      <c r="D90" s="98">
        <f>B90*C90</f>
        <v>0</v>
      </c>
      <c r="E90" t="s" s="106">
        <v>31</v>
      </c>
      <c r="F90" t="s" s="107">
        <v>132</v>
      </c>
      <c r="G90" s="60">
        <v>0</v>
      </c>
      <c r="H90" s="61">
        <f>B90*G90/2</f>
        <v>0</v>
      </c>
      <c r="I90" s="90"/>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6"/>
    </row>
    <row r="91" ht="32" customHeight="1">
      <c r="A91" t="s" s="122">
        <v>133</v>
      </c>
      <c r="B91" s="61">
        <v>45</v>
      </c>
      <c r="C91" s="97"/>
      <c r="D91" s="98">
        <f>B91*C91</f>
        <v>0</v>
      </c>
      <c r="E91" t="s" s="106">
        <v>42</v>
      </c>
      <c r="F91" t="s" s="123">
        <v>134</v>
      </c>
      <c r="G91" s="61">
        <v>0</v>
      </c>
      <c r="H91" s="61">
        <f>B91*G91/2</f>
        <v>0</v>
      </c>
      <c r="I91" s="90"/>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6"/>
    </row>
    <row r="92" ht="112" customHeight="1">
      <c r="A92" t="s" s="74">
        <v>135</v>
      </c>
      <c r="B92" s="61">
        <v>10</v>
      </c>
      <c r="C92" s="97"/>
      <c r="D92" s="98">
        <f>B92*C92</f>
        <v>0</v>
      </c>
      <c r="E92" t="s" s="106">
        <v>31</v>
      </c>
      <c r="F92" t="s" s="107">
        <v>136</v>
      </c>
      <c r="G92" s="60">
        <v>0</v>
      </c>
      <c r="H92" s="61">
        <f>B92*G92/2</f>
        <v>0</v>
      </c>
      <c r="I92" s="90"/>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6"/>
    </row>
    <row r="93" ht="72" customHeight="1">
      <c r="A93" t="s" s="74">
        <v>137</v>
      </c>
      <c r="B93" s="61">
        <v>5</v>
      </c>
      <c r="C93" s="97"/>
      <c r="D93" s="98">
        <f>B93*C93</f>
        <v>0</v>
      </c>
      <c r="E93" t="s" s="106">
        <v>31</v>
      </c>
      <c r="F93" t="s" s="107">
        <v>138</v>
      </c>
      <c r="G93" s="60">
        <v>0</v>
      </c>
      <c r="H93" s="61">
        <f>B93*G93/2</f>
        <v>0</v>
      </c>
      <c r="I93" s="90"/>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6"/>
    </row>
    <row r="94" ht="22" customHeight="1">
      <c r="A94" t="s" s="74">
        <v>139</v>
      </c>
      <c r="B94" s="61">
        <v>15</v>
      </c>
      <c r="C94" s="97"/>
      <c r="D94" s="98">
        <f>B94*C94</f>
        <v>0</v>
      </c>
      <c r="E94" t="s" s="106">
        <v>38</v>
      </c>
      <c r="F94" t="s" s="107">
        <v>140</v>
      </c>
      <c r="G94" s="60">
        <v>0</v>
      </c>
      <c r="H94" s="61">
        <f>B94*G94/2</f>
        <v>0</v>
      </c>
      <c r="I94" s="90"/>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6"/>
    </row>
    <row r="95" ht="22" customHeight="1">
      <c r="A95" t="s" s="74">
        <v>141</v>
      </c>
      <c r="B95" s="61">
        <v>30</v>
      </c>
      <c r="C95" s="97"/>
      <c r="D95" s="98">
        <f>B95*C95</f>
        <v>0</v>
      </c>
      <c r="E95" t="s" s="106">
        <v>55</v>
      </c>
      <c r="F95" t="s" s="107">
        <v>142</v>
      </c>
      <c r="G95" s="60">
        <v>0</v>
      </c>
      <c r="H95" s="61">
        <f>B95*G95/2</f>
        <v>0</v>
      </c>
      <c r="I95" s="90"/>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6"/>
    </row>
    <row r="96" ht="17" customHeight="1">
      <c r="A96" t="s" s="74">
        <v>143</v>
      </c>
      <c r="B96" s="61">
        <v>80</v>
      </c>
      <c r="C96" s="97"/>
      <c r="D96" s="98">
        <f>B96*C96</f>
        <v>0</v>
      </c>
      <c r="E96" t="s" s="106">
        <v>63</v>
      </c>
      <c r="F96" t="s" s="107">
        <v>27</v>
      </c>
      <c r="G96" s="60">
        <v>0</v>
      </c>
      <c r="H96" s="61">
        <f>B96*G96/2</f>
        <v>0</v>
      </c>
      <c r="I96" s="90"/>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6"/>
    </row>
    <row r="97" ht="17" customHeight="1">
      <c r="A97" t="s" s="74">
        <v>144</v>
      </c>
      <c r="B97" s="61">
        <v>170</v>
      </c>
      <c r="C97" s="97"/>
      <c r="D97" s="98">
        <f>B97*C97</f>
        <v>0</v>
      </c>
      <c r="E97" t="s" s="106">
        <v>55</v>
      </c>
      <c r="F97" t="s" s="107">
        <v>27</v>
      </c>
      <c r="G97" s="60">
        <v>0</v>
      </c>
      <c r="H97" s="61">
        <f>B97*G97/2</f>
        <v>0</v>
      </c>
      <c r="I97" s="90"/>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6"/>
    </row>
    <row r="98" ht="102" customHeight="1">
      <c r="A98" t="s" s="122">
        <v>145</v>
      </c>
      <c r="B98" s="61">
        <v>40</v>
      </c>
      <c r="C98" s="97"/>
      <c r="D98" s="98">
        <f>B98*C98</f>
        <v>0</v>
      </c>
      <c r="E98" t="s" s="106">
        <v>31</v>
      </c>
      <c r="F98" t="s" s="123">
        <v>146</v>
      </c>
      <c r="G98" s="61">
        <v>0</v>
      </c>
      <c r="H98" s="61">
        <f>B98*G98/2</f>
        <v>0</v>
      </c>
      <c r="I98" s="90"/>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6"/>
    </row>
    <row r="99" ht="162" customHeight="1">
      <c r="A99" t="s" s="122">
        <v>147</v>
      </c>
      <c r="B99" s="61">
        <v>80</v>
      </c>
      <c r="C99" s="97"/>
      <c r="D99" s="98">
        <f>B99*C99</f>
        <v>0</v>
      </c>
      <c r="E99" t="s" s="106">
        <v>63</v>
      </c>
      <c r="F99" t="s" s="123">
        <v>148</v>
      </c>
      <c r="G99" s="61">
        <v>0</v>
      </c>
      <c r="H99" s="61">
        <f>B99*G99/2</f>
        <v>0</v>
      </c>
      <c r="I99" s="90"/>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6"/>
    </row>
    <row r="100" ht="32" customHeight="1">
      <c r="A100" t="s" s="122">
        <v>149</v>
      </c>
      <c r="B100" s="61">
        <v>75</v>
      </c>
      <c r="C100" s="97"/>
      <c r="D100" s="98">
        <f>B100*C100</f>
        <v>0</v>
      </c>
      <c r="E100" t="s" s="106">
        <v>38</v>
      </c>
      <c r="F100" t="s" s="123">
        <v>150</v>
      </c>
      <c r="G100" s="61">
        <v>0</v>
      </c>
      <c r="H100" s="61">
        <f>B100*G100/2</f>
        <v>0</v>
      </c>
      <c r="I100" s="90"/>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6"/>
    </row>
    <row r="101" ht="52" customHeight="1">
      <c r="A101" t="s" s="122">
        <v>151</v>
      </c>
      <c r="B101" s="61">
        <v>30</v>
      </c>
      <c r="C101" s="97"/>
      <c r="D101" s="98">
        <f>B101*C101</f>
        <v>0</v>
      </c>
      <c r="E101" t="s" s="106">
        <v>31</v>
      </c>
      <c r="F101" t="s" s="125">
        <v>152</v>
      </c>
      <c r="G101" s="126"/>
      <c r="H101" s="61">
        <f>B101*G101/2</f>
        <v>0</v>
      </c>
      <c r="I101" s="90"/>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6"/>
    </row>
    <row r="102" ht="52" customHeight="1">
      <c r="A102" t="s" s="122">
        <v>153</v>
      </c>
      <c r="B102" s="61">
        <v>10</v>
      </c>
      <c r="C102" s="97"/>
      <c r="D102" s="98">
        <f>B102*C102</f>
        <v>0</v>
      </c>
      <c r="E102" t="s" s="106">
        <v>31</v>
      </c>
      <c r="F102" t="s" s="125">
        <v>154</v>
      </c>
      <c r="G102" s="126"/>
      <c r="H102" s="61">
        <f>B102*G102/2</f>
        <v>0</v>
      </c>
      <c r="I102" s="90"/>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6"/>
    </row>
    <row r="103" ht="52" customHeight="1">
      <c r="A103" t="s" s="122">
        <v>155</v>
      </c>
      <c r="B103" s="61">
        <v>70</v>
      </c>
      <c r="C103" s="97"/>
      <c r="D103" s="98">
        <f>B103*C103</f>
        <v>0</v>
      </c>
      <c r="E103" t="s" s="106">
        <v>156</v>
      </c>
      <c r="F103" t="s" s="123">
        <v>157</v>
      </c>
      <c r="G103" s="61">
        <v>0</v>
      </c>
      <c r="H103" s="61">
        <f>B103*G103/2</f>
        <v>0</v>
      </c>
      <c r="I103" s="90"/>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6"/>
    </row>
    <row r="104" ht="22" customHeight="1">
      <c r="A104" t="s" s="74">
        <v>158</v>
      </c>
      <c r="B104" s="61">
        <v>5</v>
      </c>
      <c r="C104" s="97"/>
      <c r="D104" s="98">
        <f>B104*C104</f>
        <v>0</v>
      </c>
      <c r="E104" t="s" s="106">
        <v>31</v>
      </c>
      <c r="F104" t="s" s="107">
        <v>159</v>
      </c>
      <c r="G104" s="60">
        <v>0</v>
      </c>
      <c r="H104" s="61">
        <f>B104*G104/2</f>
        <v>0</v>
      </c>
      <c r="I104" s="90"/>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6"/>
    </row>
    <row r="105" ht="42" customHeight="1">
      <c r="A105" t="s" s="74">
        <v>160</v>
      </c>
      <c r="B105" s="75">
        <v>5</v>
      </c>
      <c r="C105" s="80"/>
      <c r="D105" s="76">
        <f>B105*C105</f>
        <v>0</v>
      </c>
      <c r="E105" t="s" s="58">
        <v>31</v>
      </c>
      <c r="F105" t="s" s="107">
        <v>161</v>
      </c>
      <c r="G105" s="60">
        <v>0</v>
      </c>
      <c r="H105" s="61">
        <f>B105*G105/2</f>
        <v>0</v>
      </c>
      <c r="I105" s="90"/>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6"/>
    </row>
    <row r="106" ht="42" customHeight="1">
      <c r="A106" t="s" s="74">
        <v>162</v>
      </c>
      <c r="B106" s="75">
        <v>15</v>
      </c>
      <c r="C106" s="80"/>
      <c r="D106" s="76">
        <f>B106*C106</f>
        <v>0</v>
      </c>
      <c r="E106" t="s" s="58">
        <v>31</v>
      </c>
      <c r="F106" t="s" s="107">
        <v>163</v>
      </c>
      <c r="G106" s="60">
        <v>0</v>
      </c>
      <c r="H106" s="61">
        <f>B106*G106/2</f>
        <v>0</v>
      </c>
      <c r="I106" s="90"/>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6"/>
    </row>
    <row r="107" ht="42" customHeight="1">
      <c r="A107" t="s" s="74">
        <v>164</v>
      </c>
      <c r="B107" s="61">
        <v>10</v>
      </c>
      <c r="C107" s="97"/>
      <c r="D107" s="98">
        <f>B107*C107</f>
        <v>0</v>
      </c>
      <c r="E107" t="s" s="106">
        <v>31</v>
      </c>
      <c r="F107" t="s" s="107">
        <v>165</v>
      </c>
      <c r="G107" s="60">
        <v>0</v>
      </c>
      <c r="H107" s="61">
        <f>B107*G107/2</f>
        <v>0</v>
      </c>
      <c r="I107" s="90"/>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6"/>
    </row>
    <row r="108" ht="16" customHeight="1">
      <c r="A108" s="127"/>
      <c r="B108" s="128"/>
      <c r="C108" t="s" s="100">
        <v>52</v>
      </c>
      <c r="D108" s="101">
        <f>SUM(D74:D107)</f>
        <v>0</v>
      </c>
      <c r="E108" s="128"/>
      <c r="F108" s="128"/>
      <c r="G108" t="s" s="102">
        <v>52</v>
      </c>
      <c r="H108" s="103">
        <f>SUM(H74:H107)</f>
        <v>0</v>
      </c>
      <c r="I108" s="90"/>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6"/>
    </row>
    <row r="109" ht="17" customHeight="1">
      <c r="A109" s="18"/>
      <c r="B109" s="15"/>
      <c r="C109" s="104"/>
      <c r="D109" s="15"/>
      <c r="E109" s="15"/>
      <c r="F109" s="15"/>
      <c r="G109" s="104"/>
      <c r="H109" s="10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6"/>
    </row>
    <row r="110" ht="17" customHeight="1">
      <c r="A110" t="s" s="129">
        <v>166</v>
      </c>
      <c r="B110" s="15"/>
      <c r="C110" s="15"/>
      <c r="D110" s="15"/>
      <c r="E110" s="15"/>
      <c r="F110" s="15"/>
      <c r="G110" s="104"/>
      <c r="H110" s="10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6"/>
    </row>
    <row r="111" ht="17" customHeight="1">
      <c r="A111" s="18"/>
      <c r="B111" s="15"/>
      <c r="C111" s="104"/>
      <c r="D111" s="15"/>
      <c r="E111" s="15"/>
      <c r="F111" s="15"/>
      <c r="G111" s="104"/>
      <c r="H111" s="10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6"/>
    </row>
    <row r="112" ht="17" customHeight="1">
      <c r="A112" s="18"/>
      <c r="B112" s="15"/>
      <c r="C112" s="15"/>
      <c r="D112" s="15"/>
      <c r="E112" s="15"/>
      <c r="F112" s="15"/>
      <c r="G112" t="s" s="40">
        <v>13</v>
      </c>
      <c r="H112" s="41"/>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6"/>
    </row>
    <row r="113" ht="16" customHeight="1">
      <c r="A113" t="s" s="130">
        <v>167</v>
      </c>
      <c r="B113" t="s" s="110">
        <v>19</v>
      </c>
      <c r="C113" t="s" s="111">
        <v>20</v>
      </c>
      <c r="D113" t="s" s="111">
        <v>21</v>
      </c>
      <c r="E113" t="s" s="112">
        <v>22</v>
      </c>
      <c r="F113" t="s" s="113">
        <v>23</v>
      </c>
      <c r="G113" t="s" s="47">
        <v>24</v>
      </c>
      <c r="H113" t="s" s="49">
        <v>25</v>
      </c>
      <c r="I113" s="90"/>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6"/>
    </row>
    <row r="114" ht="62" customHeight="1">
      <c r="A114" t="s" s="74">
        <v>168</v>
      </c>
      <c r="B114" s="75">
        <v>25</v>
      </c>
      <c r="C114" s="80"/>
      <c r="D114" s="76">
        <f>B114*C114</f>
        <v>0</v>
      </c>
      <c r="E114" t="s" s="58">
        <v>31</v>
      </c>
      <c r="F114" t="s" s="107">
        <v>169</v>
      </c>
      <c r="G114" s="60">
        <v>0</v>
      </c>
      <c r="H114" s="61">
        <f>B114*G114/2</f>
        <v>0</v>
      </c>
      <c r="I114" s="90"/>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6"/>
    </row>
    <row r="115" ht="62" customHeight="1">
      <c r="A115" t="s" s="131">
        <v>170</v>
      </c>
      <c r="B115" s="75">
        <v>35</v>
      </c>
      <c r="C115" s="80"/>
      <c r="D115" s="76">
        <f>B115*C115</f>
        <v>0</v>
      </c>
      <c r="E115" t="s" s="58">
        <v>31</v>
      </c>
      <c r="F115" t="s" s="107">
        <v>171</v>
      </c>
      <c r="G115" s="60">
        <v>0</v>
      </c>
      <c r="H115" s="61">
        <f>B115*G115/2</f>
        <v>0</v>
      </c>
      <c r="I115" s="90"/>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6"/>
    </row>
    <row r="116" ht="132" customHeight="1">
      <c r="A116" t="s" s="131">
        <v>172</v>
      </c>
      <c r="B116" s="61">
        <v>45</v>
      </c>
      <c r="C116" s="97"/>
      <c r="D116" s="98">
        <f>B116*C116</f>
        <v>0</v>
      </c>
      <c r="E116" t="s" s="106">
        <v>31</v>
      </c>
      <c r="F116" t="s" s="107">
        <v>173</v>
      </c>
      <c r="G116" s="60">
        <v>0</v>
      </c>
      <c r="H116" s="61">
        <f>B116*G116/2</f>
        <v>0</v>
      </c>
      <c r="I116" s="90"/>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6"/>
    </row>
    <row r="117" ht="82" customHeight="1">
      <c r="A117" t="s" s="132">
        <v>174</v>
      </c>
      <c r="B117" s="75">
        <v>20</v>
      </c>
      <c r="C117" s="80"/>
      <c r="D117" s="76">
        <f>B117*C117</f>
        <v>0</v>
      </c>
      <c r="E117" t="s" s="58">
        <v>31</v>
      </c>
      <c r="F117" t="s" s="107">
        <v>175</v>
      </c>
      <c r="G117" s="60">
        <v>0</v>
      </c>
      <c r="H117" s="61">
        <f>B117*G117/2</f>
        <v>0</v>
      </c>
      <c r="I117" s="90"/>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6"/>
    </row>
    <row r="118" ht="62" customHeight="1">
      <c r="A118" t="s" s="132">
        <v>176</v>
      </c>
      <c r="B118" s="61">
        <v>30</v>
      </c>
      <c r="C118" s="97"/>
      <c r="D118" s="98">
        <f>B118*C118</f>
        <v>0</v>
      </c>
      <c r="E118" t="s" s="106">
        <v>31</v>
      </c>
      <c r="F118" t="s" s="107">
        <v>177</v>
      </c>
      <c r="G118" s="60">
        <v>0</v>
      </c>
      <c r="H118" s="61">
        <f>B118*G118/2</f>
        <v>0</v>
      </c>
      <c r="I118" s="90"/>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6"/>
    </row>
    <row r="119" ht="17" customHeight="1">
      <c r="A119" s="127"/>
      <c r="B119" s="128"/>
      <c r="C119" t="s" s="100">
        <v>52</v>
      </c>
      <c r="D119" s="101">
        <f>SUM(D114:D118)</f>
        <v>0</v>
      </c>
      <c r="E119" s="128"/>
      <c r="F119" s="128"/>
      <c r="G119" t="s" s="102">
        <v>52</v>
      </c>
      <c r="H119" s="119">
        <f>AVERAGE(H114:H118)</f>
        <v>0</v>
      </c>
      <c r="I119" s="90"/>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6"/>
    </row>
    <row r="120" ht="17" customHeight="1">
      <c r="A120" s="18"/>
      <c r="B120" s="15"/>
      <c r="C120" s="104"/>
      <c r="D120" s="15"/>
      <c r="E120" s="15"/>
      <c r="F120" s="15"/>
      <c r="G120" s="104"/>
      <c r="H120" s="133"/>
      <c r="I120" s="90"/>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6"/>
    </row>
    <row r="121" ht="16" customHeight="1">
      <c r="A121" s="18"/>
      <c r="B121" s="15"/>
      <c r="C121" s="15"/>
      <c r="D121" s="15"/>
      <c r="E121" s="15"/>
      <c r="F121" s="15"/>
      <c r="G121" t="s" s="40">
        <v>13</v>
      </c>
      <c r="H121" s="134"/>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6"/>
    </row>
    <row r="122" ht="16" customHeight="1">
      <c r="A122" t="s" s="45">
        <v>178</v>
      </c>
      <c r="B122" t="s" s="111">
        <v>19</v>
      </c>
      <c r="C122" t="s" s="111">
        <v>20</v>
      </c>
      <c r="D122" t="s" s="111">
        <v>21</v>
      </c>
      <c r="E122" t="s" s="112">
        <v>22</v>
      </c>
      <c r="F122" t="s" s="113">
        <v>23</v>
      </c>
      <c r="G122" t="s" s="47">
        <v>24</v>
      </c>
      <c r="H122" t="s" s="49">
        <v>25</v>
      </c>
      <c r="I122" s="90"/>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6"/>
    </row>
    <row r="123" ht="122" customHeight="1">
      <c r="A123" t="s" s="135">
        <v>179</v>
      </c>
      <c r="B123" s="85">
        <v>25</v>
      </c>
      <c r="C123" s="80"/>
      <c r="D123" s="76">
        <f>B123*C123</f>
        <v>0</v>
      </c>
      <c r="E123" t="s" s="58">
        <v>31</v>
      </c>
      <c r="F123" t="s" s="107">
        <v>180</v>
      </c>
      <c r="G123" s="60">
        <v>0</v>
      </c>
      <c r="H123" s="61">
        <f>B123*G123/2</f>
        <v>0</v>
      </c>
      <c r="I123" s="90"/>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6"/>
    </row>
    <row r="124" ht="112" customHeight="1">
      <c r="A124" t="s" s="131">
        <v>181</v>
      </c>
      <c r="B124" s="75">
        <v>30</v>
      </c>
      <c r="C124" s="80"/>
      <c r="D124" s="76">
        <f>B124*C124</f>
        <v>0</v>
      </c>
      <c r="E124" t="s" s="58">
        <v>31</v>
      </c>
      <c r="F124" t="s" s="107">
        <v>182</v>
      </c>
      <c r="G124" s="60">
        <v>0</v>
      </c>
      <c r="H124" s="61">
        <f>B124*G124/2</f>
        <v>0</v>
      </c>
      <c r="I124" s="90"/>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6"/>
    </row>
    <row r="125" ht="82" customHeight="1">
      <c r="A125" t="s" s="131">
        <v>183</v>
      </c>
      <c r="B125" s="75">
        <v>35</v>
      </c>
      <c r="C125" s="80"/>
      <c r="D125" s="76">
        <f>B125*C125</f>
        <v>0</v>
      </c>
      <c r="E125" t="s" s="58">
        <v>31</v>
      </c>
      <c r="F125" t="s" s="107">
        <v>184</v>
      </c>
      <c r="G125" s="60">
        <v>0</v>
      </c>
      <c r="H125" s="61">
        <f>B125*G125/2</f>
        <v>0</v>
      </c>
      <c r="I125" s="90"/>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6"/>
    </row>
    <row r="126" ht="42" customHeight="1">
      <c r="A126" t="s" s="136">
        <v>185</v>
      </c>
      <c r="B126" s="96">
        <v>40</v>
      </c>
      <c r="C126" s="97"/>
      <c r="D126" s="98">
        <f>B126*C126</f>
        <v>0</v>
      </c>
      <c r="E126" t="s" s="99">
        <v>31</v>
      </c>
      <c r="F126" t="s" s="137">
        <v>186</v>
      </c>
      <c r="G126" s="60">
        <v>0</v>
      </c>
      <c r="H126" s="61">
        <f>B126*G126/2</f>
        <v>0</v>
      </c>
      <c r="I126" s="90"/>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6"/>
    </row>
    <row r="127" ht="82" customHeight="1">
      <c r="A127" t="s" s="92">
        <v>187</v>
      </c>
      <c r="B127" s="85">
        <v>20</v>
      </c>
      <c r="C127" s="80"/>
      <c r="D127" s="76">
        <f>B127*C127</f>
        <v>0</v>
      </c>
      <c r="E127" t="s" s="93">
        <v>31</v>
      </c>
      <c r="F127" t="s" s="138">
        <v>188</v>
      </c>
      <c r="G127" s="60">
        <v>0</v>
      </c>
      <c r="H127" s="61">
        <f>B127*G127/2</f>
        <v>0</v>
      </c>
      <c r="I127" s="90"/>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6"/>
    </row>
    <row r="128" ht="72" customHeight="1">
      <c r="A128" t="s" s="132">
        <v>183</v>
      </c>
      <c r="B128" s="75">
        <v>40</v>
      </c>
      <c r="C128" s="80"/>
      <c r="D128" s="76">
        <f>B128*C128</f>
        <v>0</v>
      </c>
      <c r="E128" t="s" s="58">
        <v>31</v>
      </c>
      <c r="F128" t="s" s="107">
        <v>189</v>
      </c>
      <c r="G128" s="60">
        <v>0</v>
      </c>
      <c r="H128" s="61">
        <f>B128*G128/2</f>
        <v>0</v>
      </c>
      <c r="I128" s="90"/>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6"/>
    </row>
    <row r="129" ht="72" customHeight="1">
      <c r="A129" t="s" s="95">
        <v>190</v>
      </c>
      <c r="B129" s="96">
        <v>70</v>
      </c>
      <c r="C129" s="97"/>
      <c r="D129" s="98">
        <f>B129*C129</f>
        <v>0</v>
      </c>
      <c r="E129" t="s" s="99">
        <v>31</v>
      </c>
      <c r="F129" t="s" s="137">
        <v>191</v>
      </c>
      <c r="G129" s="60">
        <v>0</v>
      </c>
      <c r="H129" s="61">
        <f>B129*G129/2</f>
        <v>0</v>
      </c>
      <c r="I129" s="90"/>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6"/>
    </row>
    <row r="130" ht="122" customHeight="1">
      <c r="A130" t="s" s="139">
        <v>192</v>
      </c>
      <c r="B130" s="140">
        <v>130</v>
      </c>
      <c r="C130" s="97"/>
      <c r="D130" s="98">
        <f>B130*C130</f>
        <v>0</v>
      </c>
      <c r="E130" t="s" s="141">
        <v>60</v>
      </c>
      <c r="F130" t="s" s="142">
        <v>193</v>
      </c>
      <c r="G130" s="60">
        <v>0</v>
      </c>
      <c r="H130" s="61">
        <f>B130*G130/2</f>
        <v>0</v>
      </c>
      <c r="I130" s="90"/>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6"/>
    </row>
    <row r="131" ht="16" customHeight="1">
      <c r="A131" s="18"/>
      <c r="B131" s="15"/>
      <c r="C131" t="s" s="100">
        <v>52</v>
      </c>
      <c r="D131" s="101">
        <f>SUM(D123:D130)</f>
        <v>0</v>
      </c>
      <c r="E131" s="15"/>
      <c r="F131" s="15"/>
      <c r="G131" t="s" s="102">
        <v>52</v>
      </c>
      <c r="H131" s="103">
        <f>SUM(H123:H130)</f>
        <v>0</v>
      </c>
      <c r="I131" s="90"/>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6"/>
    </row>
    <row r="132" ht="17" customHeight="1">
      <c r="A132" s="18"/>
      <c r="B132" s="15"/>
      <c r="C132" s="104"/>
      <c r="D132" s="15"/>
      <c r="E132" s="15"/>
      <c r="F132" s="15"/>
      <c r="G132" s="104"/>
      <c r="H132" s="10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6"/>
    </row>
    <row r="133" ht="17" customHeight="1">
      <c r="A133" s="18"/>
      <c r="B133" s="15"/>
      <c r="C133" s="15"/>
      <c r="D133" s="15"/>
      <c r="E133" s="15"/>
      <c r="F133" s="15"/>
      <c r="G133" t="s" s="40">
        <v>13</v>
      </c>
      <c r="H133" s="41"/>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6"/>
    </row>
    <row r="134" ht="16" customHeight="1">
      <c r="A134" t="s" s="130">
        <v>194</v>
      </c>
      <c r="B134" t="s" s="110">
        <v>19</v>
      </c>
      <c r="C134" t="s" s="111">
        <v>20</v>
      </c>
      <c r="D134" t="s" s="111">
        <v>21</v>
      </c>
      <c r="E134" t="s" s="112">
        <v>22</v>
      </c>
      <c r="F134" t="s" s="113">
        <v>23</v>
      </c>
      <c r="G134" t="s" s="47">
        <v>24</v>
      </c>
      <c r="H134" t="s" s="49">
        <v>25</v>
      </c>
      <c r="I134" s="90"/>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6"/>
    </row>
    <row r="135" ht="38" customHeight="1">
      <c r="A135" t="s" s="131">
        <v>195</v>
      </c>
      <c r="B135" s="75">
        <v>20</v>
      </c>
      <c r="C135" s="80"/>
      <c r="D135" s="76">
        <f>B135*C135</f>
        <v>0</v>
      </c>
      <c r="E135" t="s" s="58">
        <v>31</v>
      </c>
      <c r="F135" t="s" s="143">
        <v>196</v>
      </c>
      <c r="G135" s="60">
        <v>0</v>
      </c>
      <c r="H135" s="61">
        <v>0</v>
      </c>
      <c r="I135" s="90"/>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6"/>
    </row>
    <row r="136" ht="56" customHeight="1">
      <c r="A136" t="s" s="131">
        <v>197</v>
      </c>
      <c r="B136" s="75">
        <v>25</v>
      </c>
      <c r="C136" s="80"/>
      <c r="D136" s="76">
        <f>B136*C136</f>
        <v>0</v>
      </c>
      <c r="E136" t="s" s="58">
        <v>31</v>
      </c>
      <c r="F136" t="s" s="143">
        <v>198</v>
      </c>
      <c r="G136" s="60">
        <v>0</v>
      </c>
      <c r="H136" s="61">
        <v>0</v>
      </c>
      <c r="I136" s="90"/>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6"/>
    </row>
    <row r="137" ht="29" customHeight="1">
      <c r="A137" t="s" s="131">
        <v>199</v>
      </c>
      <c r="B137" s="61">
        <v>40</v>
      </c>
      <c r="C137" s="97"/>
      <c r="D137" s="98">
        <f>B137*C137</f>
        <v>0</v>
      </c>
      <c r="E137" t="s" s="106">
        <v>31</v>
      </c>
      <c r="F137" t="s" s="143">
        <v>200</v>
      </c>
      <c r="G137" s="60">
        <v>0</v>
      </c>
      <c r="H137" s="61">
        <v>0</v>
      </c>
      <c r="I137" s="90"/>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6"/>
    </row>
    <row r="138" ht="38" customHeight="1">
      <c r="A138" t="s" s="132">
        <v>197</v>
      </c>
      <c r="B138" s="75">
        <v>25</v>
      </c>
      <c r="C138" s="80"/>
      <c r="D138" s="76">
        <f>B138*C138</f>
        <v>0</v>
      </c>
      <c r="E138" t="s" s="58">
        <v>31</v>
      </c>
      <c r="F138" t="s" s="143">
        <v>201</v>
      </c>
      <c r="G138" s="60">
        <v>0</v>
      </c>
      <c r="H138" s="61">
        <v>0</v>
      </c>
      <c r="I138" s="90"/>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6"/>
    </row>
    <row r="139" ht="29" customHeight="1">
      <c r="A139" t="s" s="95">
        <v>202</v>
      </c>
      <c r="B139" s="96">
        <v>40</v>
      </c>
      <c r="C139" s="97"/>
      <c r="D139" s="98">
        <f>B139*C139</f>
        <v>0</v>
      </c>
      <c r="E139" t="s" s="99">
        <v>31</v>
      </c>
      <c r="F139" t="s" s="144">
        <v>203</v>
      </c>
      <c r="G139" s="60">
        <v>0</v>
      </c>
      <c r="H139" s="61">
        <v>0</v>
      </c>
      <c r="I139" s="90"/>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6"/>
    </row>
    <row r="140" ht="16" customHeight="1">
      <c r="A140" s="145"/>
      <c r="B140" s="146"/>
      <c r="C140" t="s" s="147">
        <v>52</v>
      </c>
      <c r="D140" s="148">
        <f>SUM(D135:D139)</f>
        <v>0</v>
      </c>
      <c r="E140" s="146"/>
      <c r="F140" s="146"/>
      <c r="G140" t="s" s="149">
        <v>52</v>
      </c>
      <c r="H140" s="150">
        <f>SUM(H135:H139)</f>
        <v>0</v>
      </c>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6"/>
      <c r="AY140" s="146"/>
      <c r="AZ140" s="146"/>
      <c r="BA140" s="146"/>
      <c r="BB140" s="146"/>
      <c r="BC140" s="146"/>
      <c r="BD140" s="146"/>
      <c r="BE140" s="146"/>
      <c r="BF140" s="146"/>
      <c r="BG140" s="146"/>
      <c r="BH140" s="146"/>
      <c r="BI140" s="146"/>
      <c r="BJ140" s="146"/>
      <c r="BK140" s="146"/>
      <c r="BL140" s="146"/>
      <c r="BM140" s="146"/>
      <c r="BN140" s="146"/>
      <c r="BO140" s="146"/>
      <c r="BP140" s="146"/>
      <c r="BQ140" s="146"/>
      <c r="BR140" s="146"/>
      <c r="BS140" s="146"/>
      <c r="BT140" s="146"/>
      <c r="BU140" s="146"/>
      <c r="BV140" s="146"/>
      <c r="BW140" s="146"/>
      <c r="BX140" s="146"/>
      <c r="BY140" s="146"/>
      <c r="BZ140" s="146"/>
      <c r="CA140" s="146"/>
      <c r="CB140" s="146"/>
      <c r="CC140" s="146"/>
      <c r="CD140" s="146"/>
      <c r="CE140" s="146"/>
      <c r="CF140" s="146"/>
      <c r="CG140" s="146"/>
      <c r="CH140" s="146"/>
      <c r="CI140" s="146"/>
      <c r="CJ140" s="146"/>
      <c r="CK140" s="146"/>
      <c r="CL140" s="146"/>
      <c r="CM140" s="146"/>
      <c r="CN140" s="146"/>
      <c r="CO140" s="146"/>
      <c r="CP140" s="146"/>
      <c r="CQ140" s="146"/>
      <c r="CR140" s="146"/>
      <c r="CS140" s="146"/>
      <c r="CT140" s="146"/>
      <c r="CU140" s="146"/>
      <c r="CV140" s="146"/>
      <c r="CW140" s="146"/>
      <c r="CX140" s="146"/>
      <c r="CY140" s="146"/>
      <c r="CZ140" s="146"/>
      <c r="DA140" s="146"/>
      <c r="DB140" s="146"/>
      <c r="DC140" s="146"/>
      <c r="DD140" s="146"/>
      <c r="DE140" s="146"/>
      <c r="DF140" s="146"/>
      <c r="DG140" s="146"/>
      <c r="DH140" s="146"/>
      <c r="DI140" s="146"/>
      <c r="DJ140" s="146"/>
      <c r="DK140" s="146"/>
      <c r="DL140" s="146"/>
      <c r="DM140" s="146"/>
      <c r="DN140" s="146"/>
      <c r="DO140" s="146"/>
      <c r="DP140" s="146"/>
      <c r="DQ140" s="151"/>
    </row>
  </sheetData>
  <mergeCells count="18">
    <mergeCell ref="G112:H112"/>
    <mergeCell ref="G121:H121"/>
    <mergeCell ref="G133:H133"/>
    <mergeCell ref="F8:G8"/>
    <mergeCell ref="G13:H13"/>
    <mergeCell ref="G28:H28"/>
    <mergeCell ref="G59:H59"/>
    <mergeCell ref="G72:H72"/>
    <mergeCell ref="C6:C7"/>
    <mergeCell ref="D6:D7"/>
    <mergeCell ref="K20:M20"/>
    <mergeCell ref="K21:M21"/>
    <mergeCell ref="K22:M22"/>
    <mergeCell ref="J12:M12"/>
    <mergeCell ref="A3:K3"/>
    <mergeCell ref="A2:K2"/>
    <mergeCell ref="A1:K1"/>
    <mergeCell ref="A110:E110"/>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DP543"/>
  <sheetViews>
    <sheetView workbookViewId="0" defaultGridColor="0" colorId="27"/>
  </sheetViews>
  <sheetFormatPr defaultColWidth="10.8333" defaultRowHeight="15" customHeight="1" outlineLevelRow="0" outlineLevelCol="0"/>
  <cols>
    <col min="1" max="1" width="15.5" style="153" customWidth="1"/>
    <col min="2" max="2" width="21.5" style="153" customWidth="1"/>
    <col min="3" max="4" width="10.8516" style="153" customWidth="1"/>
    <col min="5" max="5" width="11.8516" style="153" customWidth="1"/>
    <col min="6" max="14" width="10.8516" style="153" customWidth="1"/>
    <col min="15" max="15" width="23.8516" style="153" customWidth="1"/>
    <col min="16" max="120" width="10.8516" style="153" customWidth="1"/>
    <col min="121" max="16384" width="10.8516" style="152" customWidth="1"/>
  </cols>
  <sheetData>
    <row r="1" s="153" customFormat="1" ht="32" customHeight="1">
      <c r="A1" t="s" s="154">
        <v>205</v>
      </c>
      <c r="B1" s="155"/>
      <c r="C1" s="156">
        <f>SUM(P12+P21+P29+P39+P47+P57+P65+P77+P80+P83+P87+P90+P98+P108+P118+P127+P139+P143+P147+P151+P154+P157+P163+P168+P173+P197+P206+P214+P224+P232+P242+P250+P262+P265+P268+P272+P275+P278+P281+P299+P309+P319+P328+P339+P342+P345+P348+P354+P359+P364+P373+P382+P390+P400+P408+P418+P426+P438+P441+P444+P448+P451+P454+P458+P461+P466+P470+P474+P477+P483+P488+P493+P501+P505+P509+P513+P517+P521+P525+P529+P533+P537+P183)</f>
        <v>0</v>
      </c>
      <c r="D1" s="157">
        <f>SUM(D9+D18+D36+D54+D74+D84+D94+D104+D112+D124+D135+D148+D158+D177+D193+D203+D221+D239+D259+D269+D282+D295+D305+D313+D325+D336+D349+D370+D379+D397+D415+D435+D445+D455+D462+D471+D478+D498*5)</f>
        <v>0</v>
      </c>
      <c r="E1" s="158">
        <f>C1+D1</f>
        <v>0</v>
      </c>
    </row>
    <row r="2" s="153" customFormat="1" ht="32" customHeight="1">
      <c r="A2" t="s" s="159">
        <v>206</v>
      </c>
      <c r="B2" s="160"/>
      <c r="C2" s="161">
        <f>SUM(P10+P19+P37+P55+P75+P85+P95+P105+P113+P125+P136+P159+P178+P194+P204+P222+P240+P260+P270+P283+P296+P306+P314+P326+P337+P350+P371+P380+P398+P416+P436+P446+P456+P463+P472+P479)</f>
        <v>0</v>
      </c>
    </row>
    <row r="3" s="153" customFormat="1" ht="30" customHeight="1">
      <c r="A3" t="s" s="162">
        <v>207</v>
      </c>
      <c r="B3" s="163"/>
      <c r="C3" s="163"/>
    </row>
    <row r="4" s="153" customFormat="1" ht="126" customHeight="1">
      <c r="A4" s="164"/>
      <c r="B4" s="165"/>
      <c r="C4" s="165"/>
    </row>
    <row r="5" s="153" customFormat="1" ht="47" customHeight="1">
      <c r="A5" s="166"/>
      <c r="B5" s="20"/>
      <c r="C5" s="20"/>
      <c r="D5" s="33"/>
      <c r="E5" s="33"/>
      <c r="F5" s="33"/>
      <c r="G5" s="33"/>
      <c r="H5" s="33"/>
      <c r="I5" s="33"/>
      <c r="J5" s="33"/>
      <c r="K5" s="33"/>
      <c r="L5" s="33"/>
      <c r="M5" s="33"/>
      <c r="N5" s="33"/>
      <c r="O5" s="33"/>
      <c r="P5" s="33"/>
      <c r="S5" t="s" s="167">
        <v>208</v>
      </c>
      <c r="T5" s="168"/>
      <c r="U5" s="168"/>
      <c r="V5" s="168"/>
      <c r="Y5" t="s" s="169">
        <v>209</v>
      </c>
      <c r="Z5" s="170"/>
      <c r="AA5" s="170"/>
      <c r="AB5" s="170"/>
      <c r="AC5" s="170"/>
      <c r="AD5" s="170"/>
      <c r="AE5" s="170"/>
      <c r="AF5" s="170"/>
      <c r="AG5" s="170"/>
    </row>
    <row r="6" s="153" customFormat="1" ht="27" customHeight="1">
      <c r="A6" t="s" s="171">
        <v>210</v>
      </c>
      <c r="B6" s="172"/>
      <c r="C6" s="172"/>
      <c r="D6" s="172"/>
      <c r="E6" s="172"/>
      <c r="F6" s="172"/>
      <c r="G6" s="172"/>
      <c r="H6" s="172"/>
      <c r="I6" s="172"/>
      <c r="J6" s="172"/>
      <c r="K6" s="172"/>
      <c r="L6" s="172"/>
      <c r="M6" s="172"/>
      <c r="N6" s="172"/>
      <c r="O6" s="172"/>
      <c r="P6" s="172"/>
      <c r="S6" t="s" s="173">
        <v>14</v>
      </c>
      <c r="T6" t="s" s="173">
        <v>15</v>
      </c>
      <c r="U6" t="s" s="173">
        <v>16</v>
      </c>
      <c r="V6" t="s" s="173">
        <v>17</v>
      </c>
      <c r="Y6" s="174"/>
      <c r="Z6" s="80"/>
      <c r="AA6" s="80"/>
      <c r="AB6" s="80"/>
      <c r="AC6" s="80"/>
      <c r="AD6" s="80"/>
      <c r="AE6" s="80"/>
      <c r="AF6" s="80"/>
      <c r="AG6" s="80"/>
    </row>
    <row r="7" s="153" customFormat="1" ht="29" customHeight="1">
      <c r="A7" s="175"/>
      <c r="B7" t="s" s="176">
        <v>211</v>
      </c>
      <c r="C7" s="177"/>
      <c r="D7" s="177"/>
      <c r="E7" s="177"/>
      <c r="F7" s="177"/>
      <c r="G7" s="177"/>
      <c r="H7" s="177"/>
      <c r="I7" s="177"/>
      <c r="J7" s="177"/>
      <c r="K7" s="177"/>
      <c r="L7" s="177"/>
      <c r="M7" s="178"/>
      <c r="N7" s="178"/>
      <c r="O7" s="179"/>
      <c r="P7" s="179"/>
      <c r="S7" t="s" s="180">
        <v>26</v>
      </c>
      <c r="T7" t="s" s="181">
        <v>212</v>
      </c>
      <c r="U7" t="s" s="182">
        <v>213</v>
      </c>
      <c r="V7" t="s" s="182">
        <v>214</v>
      </c>
      <c r="Y7" t="s" s="183">
        <v>215</v>
      </c>
      <c r="Z7" s="184"/>
      <c r="AA7" s="184"/>
      <c r="AB7" s="184"/>
      <c r="AC7" s="184"/>
      <c r="AD7" s="184"/>
      <c r="AE7" s="184"/>
      <c r="AF7" s="184"/>
      <c r="AG7" s="184"/>
    </row>
    <row r="8" s="153" customFormat="1" ht="17" customHeight="1">
      <c r="A8" t="s" s="185">
        <v>216</v>
      </c>
      <c r="B8" t="s" s="186">
        <v>217</v>
      </c>
      <c r="C8" t="s" s="186">
        <v>19</v>
      </c>
      <c r="D8" t="s" s="186">
        <v>20</v>
      </c>
      <c r="E8" t="s" s="186">
        <v>218</v>
      </c>
      <c r="F8" t="s" s="186">
        <v>219</v>
      </c>
      <c r="G8" s="187"/>
      <c r="H8" s="187"/>
      <c r="I8" s="187"/>
      <c r="J8" s="187"/>
      <c r="K8" s="187"/>
      <c r="L8" s="187"/>
      <c r="M8" s="187"/>
      <c r="N8" s="187"/>
      <c r="O8" t="s" s="186">
        <v>220</v>
      </c>
      <c r="P8" t="s" s="188">
        <v>221</v>
      </c>
      <c r="S8" s="189"/>
      <c r="T8" s="190"/>
      <c r="U8" t="s" s="191">
        <v>222</v>
      </c>
      <c r="V8" s="192"/>
      <c r="Y8" t="s" s="193">
        <v>219</v>
      </c>
      <c r="Z8" t="s" s="194">
        <v>223</v>
      </c>
      <c r="AA8" t="s" s="194">
        <v>224</v>
      </c>
      <c r="AB8" t="s" s="194">
        <v>225</v>
      </c>
      <c r="AC8" t="s" s="194">
        <v>226</v>
      </c>
      <c r="AD8" t="s" s="194">
        <v>227</v>
      </c>
      <c r="AE8" t="s" s="194">
        <v>228</v>
      </c>
      <c r="AF8" t="s" s="194">
        <v>229</v>
      </c>
      <c r="AG8" t="s" s="195">
        <v>230</v>
      </c>
    </row>
    <row r="9" s="153" customFormat="1" ht="20" customHeight="1">
      <c r="A9" s="196"/>
      <c r="B9" t="s" s="197">
        <v>231</v>
      </c>
      <c r="C9" s="198">
        <v>60</v>
      </c>
      <c r="D9" s="198">
        <v>0</v>
      </c>
      <c r="E9" s="199"/>
      <c r="F9" s="199"/>
      <c r="G9" s="199"/>
      <c r="H9" s="199"/>
      <c r="I9" s="199"/>
      <c r="J9" s="199"/>
      <c r="K9" s="199"/>
      <c r="L9" s="199"/>
      <c r="M9" s="199"/>
      <c r="N9" s="199"/>
      <c r="O9" s="199"/>
      <c r="P9" s="199"/>
      <c r="S9" t="s" s="200">
        <v>32</v>
      </c>
      <c r="T9" s="65">
        <v>-1</v>
      </c>
      <c r="U9" t="s" s="64">
        <v>27</v>
      </c>
      <c r="V9" s="65">
        <v>2</v>
      </c>
      <c r="Y9" s="201"/>
      <c r="Z9" s="202">
        <v>6</v>
      </c>
      <c r="AA9" t="s" s="203">
        <v>232</v>
      </c>
      <c r="AB9" t="s" s="203">
        <v>232</v>
      </c>
      <c r="AC9" s="202">
        <v>4</v>
      </c>
      <c r="AD9" s="202">
        <v>4</v>
      </c>
      <c r="AE9" s="202">
        <v>3</v>
      </c>
      <c r="AF9" s="202">
        <v>4</v>
      </c>
      <c r="AG9" s="204">
        <v>9</v>
      </c>
    </row>
    <row r="10" s="153" customFormat="1" ht="58" customHeight="1">
      <c r="A10" t="s" s="205">
        <v>233</v>
      </c>
      <c r="B10" s="206"/>
      <c r="C10" s="206"/>
      <c r="D10" s="206"/>
      <c r="E10" s="207"/>
      <c r="F10" t="s" s="208">
        <v>219</v>
      </c>
      <c r="G10" t="s" s="209">
        <v>223</v>
      </c>
      <c r="H10" t="s" s="209">
        <v>224</v>
      </c>
      <c r="I10" t="s" s="209">
        <v>225</v>
      </c>
      <c r="J10" t="s" s="209">
        <v>226</v>
      </c>
      <c r="K10" t="s" s="209">
        <v>227</v>
      </c>
      <c r="L10" t="s" s="209">
        <v>228</v>
      </c>
      <c r="M10" t="s" s="209">
        <v>229</v>
      </c>
      <c r="N10" t="s" s="210">
        <v>230</v>
      </c>
      <c r="O10" t="s" s="211">
        <v>234</v>
      </c>
      <c r="P10" s="101">
        <f>C9*D9</f>
        <v>0</v>
      </c>
      <c r="S10" t="s" s="212">
        <v>35</v>
      </c>
      <c r="T10" t="s" s="72">
        <v>235</v>
      </c>
      <c r="U10" t="s" s="73">
        <v>235</v>
      </c>
      <c r="V10" t="s" s="73">
        <v>235</v>
      </c>
      <c r="Y10" t="s" s="213">
        <v>236</v>
      </c>
      <c r="Z10" s="214">
        <v>6</v>
      </c>
      <c r="AA10" s="214">
        <v>2</v>
      </c>
      <c r="AB10" s="214">
        <v>2</v>
      </c>
      <c r="AC10" s="214">
        <v>4</v>
      </c>
      <c r="AD10" s="214">
        <v>4</v>
      </c>
      <c r="AE10" s="214">
        <v>3</v>
      </c>
      <c r="AF10" s="214">
        <v>4</v>
      </c>
      <c r="AG10" s="214">
        <v>9</v>
      </c>
    </row>
    <row r="11" s="153" customFormat="1" ht="44" customHeight="1">
      <c r="A11" t="s" s="215">
        <v>237</v>
      </c>
      <c r="B11" s="216"/>
      <c r="C11" s="216"/>
      <c r="D11" s="216"/>
      <c r="E11" s="217"/>
      <c r="F11" s="218"/>
      <c r="G11" t="s" s="219">
        <v>238</v>
      </c>
      <c r="H11" t="s" s="219">
        <v>239</v>
      </c>
      <c r="I11" t="s" s="219">
        <v>239</v>
      </c>
      <c r="J11" s="220">
        <v>3</v>
      </c>
      <c r="K11" s="220">
        <v>3</v>
      </c>
      <c r="L11" s="220">
        <v>1</v>
      </c>
      <c r="M11" s="220">
        <v>2</v>
      </c>
      <c r="N11" s="221">
        <v>7</v>
      </c>
      <c r="O11" t="s" s="222">
        <v>240</v>
      </c>
      <c r="S11" t="s" s="200">
        <v>32</v>
      </c>
      <c r="T11" s="65">
        <v>-1</v>
      </c>
      <c r="U11" t="s" s="64">
        <v>27</v>
      </c>
      <c r="V11" s="65">
        <v>1</v>
      </c>
      <c r="Y11" t="s" s="183">
        <v>241</v>
      </c>
      <c r="Z11" s="184"/>
      <c r="AA11" s="184"/>
      <c r="AB11" s="184"/>
      <c r="AC11" s="184"/>
      <c r="AD11" s="184"/>
      <c r="AE11" s="184"/>
      <c r="AF11" s="184"/>
      <c r="AG11" s="184"/>
    </row>
    <row r="12" s="153" customFormat="1" ht="31" customHeight="1">
      <c r="A12" s="223">
        <v>0</v>
      </c>
      <c r="B12" s="224">
        <v>0</v>
      </c>
      <c r="C12" s="223">
        <v>0</v>
      </c>
      <c r="D12" s="224">
        <v>0</v>
      </c>
      <c r="E12" s="223">
        <v>0</v>
      </c>
      <c r="F12" s="224">
        <v>0</v>
      </c>
      <c r="G12" s="223">
        <v>0</v>
      </c>
      <c r="H12" s="224">
        <v>0</v>
      </c>
      <c r="I12" s="223">
        <v>0</v>
      </c>
      <c r="J12" s="223">
        <v>0</v>
      </c>
      <c r="K12" s="224">
        <v>0</v>
      </c>
      <c r="L12" s="223">
        <v>0</v>
      </c>
      <c r="M12" s="223">
        <v>0</v>
      </c>
      <c r="N12" s="224">
        <v>0</v>
      </c>
      <c r="O12" s="223">
        <v>0</v>
      </c>
      <c r="P12" s="225">
        <f>SUM(A12:O17)</f>
        <v>0</v>
      </c>
      <c r="S12" t="s" s="212">
        <v>39</v>
      </c>
      <c r="T12" t="s" s="72">
        <v>214</v>
      </c>
      <c r="U12" t="s" s="73">
        <v>235</v>
      </c>
      <c r="V12" t="s" s="73">
        <v>212</v>
      </c>
      <c r="Y12" t="s" s="226">
        <v>219</v>
      </c>
      <c r="Z12" t="s" s="227">
        <v>223</v>
      </c>
      <c r="AA12" t="s" s="227">
        <v>224</v>
      </c>
      <c r="AB12" t="s" s="227">
        <v>225</v>
      </c>
      <c r="AC12" t="s" s="227">
        <v>226</v>
      </c>
      <c r="AD12" t="s" s="227">
        <v>227</v>
      </c>
      <c r="AE12" t="s" s="227">
        <v>228</v>
      </c>
      <c r="AF12" t="s" s="227">
        <v>229</v>
      </c>
      <c r="AG12" t="s" s="228">
        <v>230</v>
      </c>
    </row>
    <row r="13" s="153" customFormat="1" ht="16" customHeight="1">
      <c r="A13" s="223">
        <v>0</v>
      </c>
      <c r="B13" s="224">
        <v>0</v>
      </c>
      <c r="C13" s="223">
        <v>0</v>
      </c>
      <c r="D13" s="223">
        <v>0</v>
      </c>
      <c r="E13" s="224">
        <v>0</v>
      </c>
      <c r="F13" s="223">
        <v>0</v>
      </c>
      <c r="G13" s="223">
        <v>0</v>
      </c>
      <c r="H13" s="223">
        <v>0</v>
      </c>
      <c r="I13" s="224">
        <v>0</v>
      </c>
      <c r="J13" s="223">
        <v>0</v>
      </c>
      <c r="K13" s="223">
        <v>0</v>
      </c>
      <c r="L13" s="223">
        <v>0</v>
      </c>
      <c r="M13" s="224">
        <v>0</v>
      </c>
      <c r="N13" s="223">
        <v>0</v>
      </c>
      <c r="O13" s="223">
        <v>0</v>
      </c>
      <c r="S13" t="s" s="200">
        <v>32</v>
      </c>
      <c r="T13" s="65">
        <v>-2</v>
      </c>
      <c r="U13" t="s" s="64">
        <v>27</v>
      </c>
      <c r="V13" s="65">
        <v>1</v>
      </c>
      <c r="Y13" s="229"/>
      <c r="Z13" s="202">
        <v>5</v>
      </c>
      <c r="AA13" t="s" s="203">
        <v>232</v>
      </c>
      <c r="AB13" t="s" s="203">
        <v>232</v>
      </c>
      <c r="AC13" s="202">
        <v>6</v>
      </c>
      <c r="AD13" s="202">
        <v>6</v>
      </c>
      <c r="AE13" s="202">
        <v>4</v>
      </c>
      <c r="AF13" s="202">
        <v>5</v>
      </c>
      <c r="AG13" s="204">
        <v>8</v>
      </c>
    </row>
    <row r="14" s="153" customFormat="1" ht="16" customHeight="1">
      <c r="A14" s="223">
        <v>0</v>
      </c>
      <c r="B14" s="224">
        <v>0</v>
      </c>
      <c r="C14" s="223">
        <v>0</v>
      </c>
      <c r="D14" s="223">
        <v>0</v>
      </c>
      <c r="E14" s="223">
        <v>0</v>
      </c>
      <c r="F14" s="224">
        <v>0</v>
      </c>
      <c r="G14" s="223">
        <v>0</v>
      </c>
      <c r="H14" s="223">
        <v>0</v>
      </c>
      <c r="I14" s="223">
        <v>0</v>
      </c>
      <c r="J14" s="223">
        <v>0</v>
      </c>
      <c r="K14" s="224">
        <v>0</v>
      </c>
      <c r="L14" s="223">
        <v>0</v>
      </c>
      <c r="M14" s="223">
        <v>0</v>
      </c>
      <c r="N14" s="223">
        <v>0</v>
      </c>
      <c r="O14" s="223">
        <v>0</v>
      </c>
      <c r="S14" t="s" s="230">
        <v>43</v>
      </c>
      <c r="T14" t="s" s="82">
        <v>27</v>
      </c>
      <c r="U14" s="83"/>
      <c r="V14" s="83"/>
      <c r="Y14" s="184"/>
      <c r="Z14" s="80"/>
      <c r="AA14" s="80"/>
      <c r="AB14" s="80"/>
      <c r="AC14" s="80"/>
      <c r="AD14" s="80"/>
      <c r="AE14" s="80"/>
      <c r="AF14" s="80"/>
      <c r="AG14" s="80"/>
    </row>
    <row r="15" s="153" customFormat="1" ht="31" customHeight="1">
      <c r="A15" s="224">
        <v>0</v>
      </c>
      <c r="B15" s="223">
        <v>0</v>
      </c>
      <c r="C15" s="223">
        <v>0</v>
      </c>
      <c r="D15" s="223">
        <v>0</v>
      </c>
      <c r="E15" s="223">
        <v>0</v>
      </c>
      <c r="F15" s="224">
        <v>0</v>
      </c>
      <c r="G15" s="223">
        <v>0</v>
      </c>
      <c r="H15" s="223">
        <v>0</v>
      </c>
      <c r="I15" s="223">
        <v>0</v>
      </c>
      <c r="J15" s="223">
        <v>0</v>
      </c>
      <c r="K15" s="223">
        <v>0</v>
      </c>
      <c r="L15" s="224">
        <v>0</v>
      </c>
      <c r="M15" s="223">
        <v>0</v>
      </c>
      <c r="N15" s="223">
        <v>0</v>
      </c>
      <c r="O15" s="223">
        <v>0</v>
      </c>
      <c r="S15" t="s" s="173">
        <v>45</v>
      </c>
      <c r="T15" t="s" s="86">
        <v>27</v>
      </c>
      <c r="U15" s="87"/>
      <c r="V15" s="87"/>
      <c r="Y15" t="s" s="183">
        <v>242</v>
      </c>
      <c r="Z15" s="184"/>
      <c r="AA15" s="184"/>
      <c r="AB15" s="184"/>
      <c r="AC15" s="184"/>
      <c r="AD15" s="184"/>
      <c r="AE15" s="184"/>
      <c r="AF15" s="184"/>
      <c r="AG15" s="184"/>
    </row>
    <row r="16" s="153" customFormat="1" ht="27" customHeight="1">
      <c r="A16" s="223">
        <v>0</v>
      </c>
      <c r="B16" s="223">
        <v>0</v>
      </c>
      <c r="C16" s="224">
        <v>0</v>
      </c>
      <c r="D16" s="223">
        <v>0</v>
      </c>
      <c r="E16" s="223">
        <v>0</v>
      </c>
      <c r="F16" s="223">
        <v>0</v>
      </c>
      <c r="G16" s="223">
        <v>0</v>
      </c>
      <c r="H16" s="223">
        <v>0</v>
      </c>
      <c r="I16" s="224">
        <v>0</v>
      </c>
      <c r="J16" s="223">
        <v>0</v>
      </c>
      <c r="K16" s="223">
        <v>0</v>
      </c>
      <c r="L16" s="223">
        <v>0</v>
      </c>
      <c r="M16" s="223">
        <v>0</v>
      </c>
      <c r="N16" s="223">
        <v>0</v>
      </c>
      <c r="O16" s="223">
        <v>0</v>
      </c>
      <c r="S16" t="s" s="173">
        <v>47</v>
      </c>
      <c r="T16" t="s" s="86">
        <v>243</v>
      </c>
      <c r="U16" s="87"/>
      <c r="V16" s="87"/>
      <c r="Y16" t="s" s="193">
        <v>219</v>
      </c>
      <c r="Z16" t="s" s="194">
        <v>223</v>
      </c>
      <c r="AA16" t="s" s="194">
        <v>224</v>
      </c>
      <c r="AB16" t="s" s="194">
        <v>225</v>
      </c>
      <c r="AC16" t="s" s="194">
        <v>226</v>
      </c>
      <c r="AD16" t="s" s="194">
        <v>227</v>
      </c>
      <c r="AE16" t="s" s="194">
        <v>228</v>
      </c>
      <c r="AF16" t="s" s="194">
        <v>229</v>
      </c>
      <c r="AG16" t="s" s="195">
        <v>230</v>
      </c>
    </row>
    <row r="17" s="153" customFormat="1" ht="16" customHeight="1">
      <c r="A17" s="224">
        <v>0</v>
      </c>
      <c r="B17" s="223">
        <v>0</v>
      </c>
      <c r="C17" s="223">
        <v>0</v>
      </c>
      <c r="D17" s="223">
        <v>0</v>
      </c>
      <c r="E17" s="223">
        <v>0</v>
      </c>
      <c r="F17" s="223">
        <v>0</v>
      </c>
      <c r="G17" s="223">
        <v>0</v>
      </c>
      <c r="H17" s="224">
        <v>0</v>
      </c>
      <c r="I17" s="223">
        <v>0</v>
      </c>
      <c r="J17" s="223">
        <v>0</v>
      </c>
      <c r="K17" s="223">
        <v>0</v>
      </c>
      <c r="L17" s="223">
        <v>0</v>
      </c>
      <c r="M17" s="223">
        <v>0</v>
      </c>
      <c r="N17" s="223">
        <v>0</v>
      </c>
      <c r="O17" s="224">
        <v>0</v>
      </c>
      <c r="Y17" s="201"/>
      <c r="Z17" s="202">
        <v>4</v>
      </c>
      <c r="AA17" t="s" s="203">
        <v>244</v>
      </c>
      <c r="AB17" t="s" s="203">
        <v>232</v>
      </c>
      <c r="AC17" s="202">
        <v>3</v>
      </c>
      <c r="AD17" s="202">
        <v>3</v>
      </c>
      <c r="AE17" s="202">
        <v>2</v>
      </c>
      <c r="AF17" s="202">
        <v>1</v>
      </c>
      <c r="AG17" s="204">
        <v>7</v>
      </c>
    </row>
    <row r="18" s="153" customFormat="1" ht="20" customHeight="1">
      <c r="A18" s="231"/>
      <c r="B18" t="s" s="232">
        <v>245</v>
      </c>
      <c r="C18" s="233">
        <v>35</v>
      </c>
      <c r="D18" s="234">
        <v>0</v>
      </c>
      <c r="E18" s="235"/>
      <c r="F18" s="235"/>
      <c r="G18" s="235"/>
      <c r="H18" s="235"/>
      <c r="I18" s="235"/>
      <c r="J18" s="235"/>
      <c r="K18" s="235"/>
      <c r="L18" s="235"/>
      <c r="M18" s="235"/>
      <c r="N18" s="235"/>
      <c r="O18" s="235"/>
      <c r="P18" s="236"/>
      <c r="Y18" t="s" s="237">
        <v>236</v>
      </c>
    </row>
    <row r="19" s="153" customFormat="1" ht="29" customHeight="1">
      <c r="A19" t="s" s="205">
        <v>233</v>
      </c>
      <c r="B19" s="206"/>
      <c r="C19" s="206"/>
      <c r="D19" s="206"/>
      <c r="E19" s="207"/>
      <c r="F19" t="s" s="238">
        <v>219</v>
      </c>
      <c r="G19" t="s" s="239">
        <v>223</v>
      </c>
      <c r="H19" t="s" s="239">
        <v>224</v>
      </c>
      <c r="I19" t="s" s="239">
        <v>225</v>
      </c>
      <c r="J19" t="s" s="239">
        <v>226</v>
      </c>
      <c r="K19" t="s" s="239">
        <v>227</v>
      </c>
      <c r="L19" t="s" s="239">
        <v>228</v>
      </c>
      <c r="M19" t="s" s="239">
        <v>229</v>
      </c>
      <c r="N19" t="s" s="240">
        <v>230</v>
      </c>
      <c r="O19" s="241"/>
      <c r="P19" s="101">
        <f>C18*D18</f>
        <v>0</v>
      </c>
      <c r="Y19" s="242"/>
      <c r="Z19" s="243"/>
      <c r="AA19" s="243"/>
      <c r="AB19" s="243"/>
      <c r="AC19" s="243"/>
      <c r="AD19" s="243"/>
      <c r="AE19" s="243"/>
      <c r="AF19" s="243"/>
      <c r="AG19" s="244"/>
    </row>
    <row r="20" s="153" customFormat="1" ht="44" customHeight="1">
      <c r="A20" t="s" s="215">
        <v>237</v>
      </c>
      <c r="B20" s="216"/>
      <c r="C20" s="216"/>
      <c r="D20" s="216"/>
      <c r="E20" s="217"/>
      <c r="F20" s="218"/>
      <c r="G20" t="s" s="219">
        <v>238</v>
      </c>
      <c r="H20" t="s" s="219">
        <v>239</v>
      </c>
      <c r="I20" t="s" s="219">
        <v>239</v>
      </c>
      <c r="J20" s="220">
        <v>3</v>
      </c>
      <c r="K20" s="220">
        <v>3</v>
      </c>
      <c r="L20" s="220">
        <v>1</v>
      </c>
      <c r="M20" s="220">
        <v>1</v>
      </c>
      <c r="N20" s="221">
        <v>6</v>
      </c>
      <c r="O20" t="s" s="222">
        <v>240</v>
      </c>
      <c r="Y20" s="245"/>
      <c r="Z20" s="246"/>
      <c r="AA20" s="246"/>
      <c r="AB20" s="246"/>
      <c r="AC20" s="246"/>
      <c r="AD20" s="246"/>
      <c r="AE20" s="246"/>
      <c r="AF20" s="246"/>
      <c r="AG20" s="246"/>
    </row>
    <row r="21" s="153" customFormat="1" ht="16" customHeight="1">
      <c r="A21" s="223">
        <v>0</v>
      </c>
      <c r="B21" s="224">
        <v>0</v>
      </c>
      <c r="C21" s="223">
        <v>0</v>
      </c>
      <c r="D21" s="224">
        <v>0</v>
      </c>
      <c r="E21" s="223">
        <v>0</v>
      </c>
      <c r="F21" s="247">
        <v>0</v>
      </c>
      <c r="G21" s="248">
        <v>0</v>
      </c>
      <c r="H21" s="247">
        <v>0</v>
      </c>
      <c r="I21" s="248">
        <v>0</v>
      </c>
      <c r="J21" s="248">
        <v>0</v>
      </c>
      <c r="K21" s="247">
        <v>0</v>
      </c>
      <c r="L21" s="248">
        <v>0</v>
      </c>
      <c r="M21" s="248">
        <v>0</v>
      </c>
      <c r="N21" s="247">
        <v>0</v>
      </c>
      <c r="O21" s="249">
        <v>0</v>
      </c>
      <c r="P21" s="225">
        <f>SUM(A21:O26)</f>
        <v>0</v>
      </c>
    </row>
    <row r="22" s="153" customFormat="1" ht="16" customHeight="1">
      <c r="A22" s="223">
        <v>0</v>
      </c>
      <c r="B22" s="224">
        <v>0</v>
      </c>
      <c r="C22" s="223">
        <v>0</v>
      </c>
      <c r="D22" s="223">
        <v>0</v>
      </c>
      <c r="E22" s="224">
        <v>0</v>
      </c>
      <c r="F22" s="248">
        <v>0</v>
      </c>
      <c r="G22" s="248">
        <v>0</v>
      </c>
      <c r="H22" s="248">
        <v>0</v>
      </c>
      <c r="I22" s="247">
        <v>0</v>
      </c>
      <c r="J22" s="248">
        <v>0</v>
      </c>
      <c r="K22" s="248">
        <v>0</v>
      </c>
      <c r="L22" s="248">
        <v>0</v>
      </c>
      <c r="M22" s="247">
        <v>0</v>
      </c>
      <c r="N22" s="248">
        <v>0</v>
      </c>
      <c r="O22" s="249">
        <v>0</v>
      </c>
    </row>
    <row r="23" s="153" customFormat="1" ht="16" customHeight="1">
      <c r="A23" s="223">
        <v>0</v>
      </c>
      <c r="B23" s="224">
        <v>0</v>
      </c>
      <c r="C23" s="223">
        <v>0</v>
      </c>
      <c r="D23" s="223">
        <v>0</v>
      </c>
      <c r="E23" s="223">
        <v>0</v>
      </c>
      <c r="F23" s="247">
        <v>0</v>
      </c>
      <c r="G23" s="248">
        <v>0</v>
      </c>
      <c r="H23" s="248">
        <v>0</v>
      </c>
      <c r="I23" s="248">
        <v>0</v>
      </c>
      <c r="J23" s="248">
        <v>0</v>
      </c>
      <c r="K23" s="247">
        <v>0</v>
      </c>
      <c r="L23" s="248">
        <v>0</v>
      </c>
      <c r="M23" s="248">
        <v>0</v>
      </c>
      <c r="N23" s="248">
        <v>0</v>
      </c>
      <c r="O23" s="249">
        <v>0</v>
      </c>
    </row>
    <row r="24" s="153" customFormat="1" ht="16" customHeight="1">
      <c r="A24" s="224">
        <v>0</v>
      </c>
      <c r="B24" s="223">
        <v>0</v>
      </c>
      <c r="C24" s="223">
        <v>0</v>
      </c>
      <c r="D24" s="223">
        <v>0</v>
      </c>
      <c r="E24" s="223">
        <v>0</v>
      </c>
      <c r="F24" s="247">
        <v>0</v>
      </c>
      <c r="G24" s="248">
        <v>0</v>
      </c>
      <c r="H24" s="248">
        <v>0</v>
      </c>
      <c r="I24" s="248">
        <v>0</v>
      </c>
      <c r="J24" s="248">
        <v>0</v>
      </c>
      <c r="K24" s="248">
        <v>0</v>
      </c>
      <c r="L24" s="247">
        <v>0</v>
      </c>
      <c r="M24" s="248">
        <v>0</v>
      </c>
      <c r="N24" s="248">
        <v>0</v>
      </c>
      <c r="O24" s="249">
        <v>0</v>
      </c>
    </row>
    <row r="25" s="153" customFormat="1" ht="16" customHeight="1">
      <c r="A25" s="223">
        <v>0</v>
      </c>
      <c r="B25" s="223">
        <v>0</v>
      </c>
      <c r="C25" s="224">
        <v>0</v>
      </c>
      <c r="D25" s="223">
        <v>0</v>
      </c>
      <c r="E25" s="223">
        <v>0</v>
      </c>
      <c r="F25" s="248">
        <v>0</v>
      </c>
      <c r="G25" s="248">
        <v>0</v>
      </c>
      <c r="H25" s="248">
        <v>0</v>
      </c>
      <c r="I25" s="247">
        <v>0</v>
      </c>
      <c r="J25" s="248">
        <v>0</v>
      </c>
      <c r="K25" s="248">
        <v>0</v>
      </c>
      <c r="L25" s="248">
        <v>0</v>
      </c>
      <c r="M25" s="248">
        <v>0</v>
      </c>
      <c r="N25" s="248">
        <v>0</v>
      </c>
      <c r="O25" s="249">
        <v>0</v>
      </c>
    </row>
    <row r="26" s="153" customFormat="1" ht="16" customHeight="1">
      <c r="A26" s="224">
        <v>0</v>
      </c>
      <c r="B26" s="223">
        <v>0</v>
      </c>
      <c r="C26" s="223">
        <v>0</v>
      </c>
      <c r="D26" s="223">
        <v>0</v>
      </c>
      <c r="E26" s="223">
        <v>0</v>
      </c>
      <c r="F26" s="248">
        <v>0</v>
      </c>
      <c r="G26" s="248">
        <v>0</v>
      </c>
      <c r="H26" s="247">
        <v>0</v>
      </c>
      <c r="I26" s="248">
        <v>0</v>
      </c>
      <c r="J26" s="248">
        <v>0</v>
      </c>
      <c r="K26" s="248">
        <v>0</v>
      </c>
      <c r="L26" s="248">
        <v>0</v>
      </c>
      <c r="M26" s="248">
        <v>0</v>
      </c>
      <c r="N26" s="248">
        <v>0</v>
      </c>
      <c r="O26" s="250">
        <v>0</v>
      </c>
    </row>
    <row r="27" s="153" customFormat="1" ht="30" customHeight="1">
      <c r="A27" t="s" s="251">
        <v>233</v>
      </c>
      <c r="B27" s="252"/>
      <c r="C27" s="252"/>
      <c r="D27" s="252"/>
      <c r="E27" s="253"/>
      <c r="F27" t="s" s="254">
        <v>219</v>
      </c>
      <c r="G27" t="s" s="255">
        <v>223</v>
      </c>
      <c r="H27" t="s" s="255">
        <v>224</v>
      </c>
      <c r="I27" t="s" s="255">
        <v>225</v>
      </c>
      <c r="J27" t="s" s="255">
        <v>226</v>
      </c>
      <c r="K27" t="s" s="255">
        <v>227</v>
      </c>
      <c r="L27" t="s" s="255">
        <v>228</v>
      </c>
      <c r="M27" t="s" s="255">
        <v>229</v>
      </c>
      <c r="N27" t="s" s="256">
        <v>230</v>
      </c>
      <c r="O27" s="257"/>
      <c r="Y27" s="258"/>
      <c r="Z27" s="184"/>
      <c r="AA27" s="184"/>
      <c r="AB27" s="184"/>
      <c r="AC27" s="184"/>
      <c r="AD27" s="184"/>
      <c r="AE27" s="184"/>
      <c r="AF27" s="184"/>
      <c r="AG27" s="184"/>
    </row>
    <row r="28" s="153" customFormat="1" ht="92.05" customHeight="1">
      <c r="A28" t="s" s="215">
        <v>237</v>
      </c>
      <c r="B28" s="216"/>
      <c r="C28" s="216"/>
      <c r="D28" s="216"/>
      <c r="E28" s="217"/>
      <c r="F28" s="218"/>
      <c r="G28" t="s" s="219">
        <v>238</v>
      </c>
      <c r="H28" t="s" s="219">
        <v>244</v>
      </c>
      <c r="I28" t="s" s="219">
        <v>244</v>
      </c>
      <c r="J28" s="220">
        <v>3</v>
      </c>
      <c r="K28" s="220">
        <v>3</v>
      </c>
      <c r="L28" s="220">
        <v>1</v>
      </c>
      <c r="M28" s="220">
        <v>1</v>
      </c>
      <c r="N28" s="221">
        <v>6</v>
      </c>
      <c r="O28" t="s" s="222">
        <v>240</v>
      </c>
      <c r="Y28" s="259"/>
      <c r="Z28" s="260"/>
      <c r="AA28" s="260"/>
      <c r="AB28" s="260"/>
      <c r="AC28" s="260"/>
      <c r="AD28" s="260"/>
      <c r="AE28" s="260"/>
      <c r="AF28" s="260"/>
      <c r="AG28" s="261"/>
    </row>
    <row r="29" s="153" customFormat="1" ht="16" customHeight="1">
      <c r="A29" s="223">
        <v>0</v>
      </c>
      <c r="B29" s="224">
        <v>0</v>
      </c>
      <c r="C29" s="223">
        <v>0</v>
      </c>
      <c r="D29" s="224">
        <v>0</v>
      </c>
      <c r="E29" s="223">
        <v>0</v>
      </c>
      <c r="F29" s="224">
        <v>0</v>
      </c>
      <c r="G29" s="223">
        <v>0</v>
      </c>
      <c r="H29" s="224">
        <v>0</v>
      </c>
      <c r="I29" s="223">
        <v>0</v>
      </c>
      <c r="J29" s="223">
        <v>0</v>
      </c>
      <c r="K29" s="224">
        <v>0</v>
      </c>
      <c r="L29" s="223">
        <v>0</v>
      </c>
      <c r="M29" s="223">
        <v>0</v>
      </c>
      <c r="N29" s="224">
        <v>0</v>
      </c>
      <c r="O29" s="223">
        <v>0</v>
      </c>
      <c r="P29" s="225">
        <f>SUM(A29:O34)</f>
        <v>0</v>
      </c>
      <c r="Y29" s="262"/>
      <c r="Z29" s="262"/>
      <c r="AA29" s="262"/>
      <c r="AB29" s="262"/>
      <c r="AC29" s="262"/>
      <c r="AD29" s="262"/>
      <c r="AE29" s="262"/>
      <c r="AF29" s="262"/>
      <c r="AG29" s="262"/>
    </row>
    <row r="30" s="153" customFormat="1" ht="16" customHeight="1">
      <c r="A30" s="223">
        <v>0</v>
      </c>
      <c r="B30" s="224">
        <v>0</v>
      </c>
      <c r="C30" s="223">
        <v>0</v>
      </c>
      <c r="D30" s="223">
        <v>0</v>
      </c>
      <c r="E30" s="224">
        <v>0</v>
      </c>
      <c r="F30" s="223">
        <v>0</v>
      </c>
      <c r="G30" s="223">
        <v>0</v>
      </c>
      <c r="H30" s="223">
        <v>0</v>
      </c>
      <c r="I30" s="224">
        <v>0</v>
      </c>
      <c r="J30" s="223">
        <v>0</v>
      </c>
      <c r="K30" s="223">
        <v>0</v>
      </c>
      <c r="L30" s="223">
        <v>0</v>
      </c>
      <c r="M30" s="224">
        <v>0</v>
      </c>
      <c r="N30" s="223">
        <v>0</v>
      </c>
      <c r="O30" s="223">
        <v>0</v>
      </c>
      <c r="Y30" s="263"/>
      <c r="Z30" s="263"/>
      <c r="AA30" s="263"/>
      <c r="AB30" s="263"/>
      <c r="AC30" s="263"/>
      <c r="AD30" s="263"/>
      <c r="AE30" s="263"/>
      <c r="AF30" s="263"/>
      <c r="AG30" s="263"/>
    </row>
    <row r="31" s="153" customFormat="1" ht="16" customHeight="1">
      <c r="A31" s="223">
        <v>0</v>
      </c>
      <c r="B31" s="224">
        <v>0</v>
      </c>
      <c r="C31" s="223">
        <v>0</v>
      </c>
      <c r="D31" s="223">
        <v>0</v>
      </c>
      <c r="E31" s="223">
        <v>0</v>
      </c>
      <c r="F31" s="224">
        <v>0</v>
      </c>
      <c r="G31" s="223">
        <v>0</v>
      </c>
      <c r="H31" s="223">
        <v>0</v>
      </c>
      <c r="I31" s="223">
        <v>0</v>
      </c>
      <c r="J31" s="223">
        <v>0</v>
      </c>
      <c r="K31" s="224">
        <v>0</v>
      </c>
      <c r="L31" s="223">
        <v>0</v>
      </c>
      <c r="M31" s="223">
        <v>0</v>
      </c>
      <c r="N31" s="223">
        <v>0</v>
      </c>
      <c r="O31" s="223">
        <v>0</v>
      </c>
      <c r="Y31" s="263"/>
      <c r="Z31" s="263"/>
      <c r="AA31" s="263"/>
      <c r="AB31" s="263"/>
      <c r="AC31" s="263"/>
      <c r="AD31" s="263"/>
      <c r="AE31" s="263"/>
      <c r="AF31" s="263"/>
      <c r="AG31" s="263"/>
    </row>
    <row r="32" s="153" customFormat="1" ht="16" customHeight="1">
      <c r="A32" s="224">
        <v>0</v>
      </c>
      <c r="B32" s="223">
        <v>0</v>
      </c>
      <c r="C32" s="223">
        <v>0</v>
      </c>
      <c r="D32" s="223">
        <v>0</v>
      </c>
      <c r="E32" s="223">
        <v>0</v>
      </c>
      <c r="F32" s="224">
        <v>0</v>
      </c>
      <c r="G32" s="223">
        <v>0</v>
      </c>
      <c r="H32" s="223">
        <v>0</v>
      </c>
      <c r="I32" s="223">
        <v>0</v>
      </c>
      <c r="J32" s="223">
        <v>0</v>
      </c>
      <c r="K32" s="223">
        <v>0</v>
      </c>
      <c r="L32" s="224">
        <v>0</v>
      </c>
      <c r="M32" s="223">
        <v>0</v>
      </c>
      <c r="N32" s="223">
        <v>0</v>
      </c>
      <c r="O32" s="223">
        <v>0</v>
      </c>
      <c r="Y32" s="263"/>
      <c r="Z32" s="263"/>
      <c r="AA32" s="263"/>
      <c r="AB32" s="263"/>
      <c r="AC32" s="263"/>
      <c r="AD32" s="263"/>
      <c r="AE32" s="263"/>
      <c r="AF32" s="263"/>
      <c r="AG32" s="263"/>
    </row>
    <row r="33" s="153" customFormat="1" ht="16" customHeight="1">
      <c r="A33" s="223">
        <v>0</v>
      </c>
      <c r="B33" s="223">
        <v>0</v>
      </c>
      <c r="C33" s="224">
        <v>0</v>
      </c>
      <c r="D33" s="223">
        <v>0</v>
      </c>
      <c r="E33" s="223">
        <v>0</v>
      </c>
      <c r="F33" s="223">
        <v>0</v>
      </c>
      <c r="G33" s="223">
        <v>0</v>
      </c>
      <c r="H33" s="223">
        <v>0</v>
      </c>
      <c r="I33" s="224">
        <v>0</v>
      </c>
      <c r="J33" s="223">
        <v>0</v>
      </c>
      <c r="K33" s="223">
        <v>0</v>
      </c>
      <c r="L33" s="223">
        <v>0</v>
      </c>
      <c r="M33" s="223">
        <v>0</v>
      </c>
      <c r="N33" s="223">
        <v>0</v>
      </c>
      <c r="O33" s="223">
        <v>0</v>
      </c>
      <c r="Y33" s="263"/>
      <c r="Z33" s="263"/>
      <c r="AA33" s="263"/>
      <c r="AB33" s="263"/>
      <c r="AC33" s="263"/>
      <c r="AD33" s="263"/>
      <c r="AE33" s="263"/>
      <c r="AF33" s="263"/>
      <c r="AG33" s="263"/>
    </row>
    <row r="34" s="153" customFormat="1" ht="16" customHeight="1">
      <c r="A34" s="224">
        <v>0</v>
      </c>
      <c r="B34" s="223">
        <v>0</v>
      </c>
      <c r="C34" s="223">
        <v>0</v>
      </c>
      <c r="D34" s="223">
        <v>0</v>
      </c>
      <c r="E34" s="223">
        <v>0</v>
      </c>
      <c r="F34" s="223">
        <v>0</v>
      </c>
      <c r="G34" s="223">
        <v>0</v>
      </c>
      <c r="H34" s="224">
        <v>0</v>
      </c>
      <c r="I34" s="223">
        <v>0</v>
      </c>
      <c r="J34" s="223">
        <v>0</v>
      </c>
      <c r="K34" s="223">
        <v>0</v>
      </c>
      <c r="L34" s="223">
        <v>0</v>
      </c>
      <c r="M34" s="223">
        <v>0</v>
      </c>
      <c r="N34" s="223">
        <v>0</v>
      </c>
      <c r="O34" s="224">
        <v>0</v>
      </c>
      <c r="Y34" s="263"/>
      <c r="Z34" s="263"/>
      <c r="AA34" s="263"/>
      <c r="AB34" s="263"/>
      <c r="AC34" s="263"/>
      <c r="AD34" s="263"/>
      <c r="AE34" s="263"/>
      <c r="AF34" s="263"/>
      <c r="AG34" s="263"/>
    </row>
    <row r="35" s="153" customFormat="1" ht="16" customHeight="1">
      <c r="A35" s="264"/>
      <c r="B35" s="265"/>
      <c r="C35" s="265"/>
      <c r="D35" s="265"/>
      <c r="E35" s="265"/>
      <c r="F35" s="265"/>
      <c r="G35" s="265"/>
      <c r="H35" s="264"/>
      <c r="I35" s="265"/>
      <c r="J35" s="265"/>
      <c r="K35" s="265"/>
      <c r="L35" s="265"/>
      <c r="M35" s="265"/>
      <c r="N35" s="265"/>
      <c r="O35" s="264"/>
      <c r="Y35" s="263"/>
      <c r="Z35" s="263"/>
      <c r="AA35" s="263"/>
      <c r="AB35" s="263"/>
      <c r="AC35" s="263"/>
      <c r="AD35" s="263"/>
      <c r="AE35" s="263"/>
      <c r="AF35" s="263"/>
      <c r="AG35" s="263"/>
    </row>
    <row r="36" s="153" customFormat="1" ht="30" customHeight="1">
      <c r="A36" t="s" s="266">
        <v>246</v>
      </c>
      <c r="B36" s="267"/>
      <c r="C36" s="268">
        <v>15</v>
      </c>
      <c r="D36" s="268">
        <v>0</v>
      </c>
      <c r="E36" s="235"/>
      <c r="F36" s="235"/>
      <c r="G36" s="235"/>
      <c r="H36" s="235"/>
      <c r="I36" s="235"/>
      <c r="J36" s="235"/>
      <c r="K36" s="235"/>
      <c r="L36" s="235"/>
      <c r="M36" s="235"/>
      <c r="N36" s="235"/>
      <c r="O36" s="235"/>
      <c r="P36" s="236"/>
      <c r="Y36" s="263"/>
      <c r="Z36" s="263"/>
      <c r="AA36" s="263"/>
      <c r="AB36" s="263"/>
      <c r="AC36" s="263"/>
      <c r="AD36" s="263"/>
      <c r="AE36" s="263"/>
      <c r="AF36" s="263"/>
      <c r="AG36" s="263"/>
    </row>
    <row r="37" s="153" customFormat="1" ht="32" customHeight="1">
      <c r="A37" t="s" s="205">
        <v>233</v>
      </c>
      <c r="B37" s="206"/>
      <c r="C37" s="206"/>
      <c r="D37" s="206"/>
      <c r="E37" s="207"/>
      <c r="F37" t="s" s="238">
        <v>219</v>
      </c>
      <c r="G37" t="s" s="239">
        <v>223</v>
      </c>
      <c r="H37" t="s" s="239">
        <v>224</v>
      </c>
      <c r="I37" t="s" s="239">
        <v>225</v>
      </c>
      <c r="J37" t="s" s="239">
        <v>226</v>
      </c>
      <c r="K37" t="s" s="239">
        <v>227</v>
      </c>
      <c r="L37" t="s" s="239">
        <v>228</v>
      </c>
      <c r="M37" t="s" s="239">
        <v>229</v>
      </c>
      <c r="N37" t="s" s="240">
        <v>230</v>
      </c>
      <c r="O37" s="241"/>
      <c r="P37" s="101">
        <f>C36*D36</f>
        <v>0</v>
      </c>
      <c r="Y37" s="269"/>
      <c r="Z37" s="270"/>
      <c r="AA37" s="270"/>
      <c r="AB37" s="270"/>
      <c r="AC37" s="270"/>
      <c r="AD37" s="270"/>
      <c r="AE37" s="270"/>
      <c r="AF37" s="270"/>
      <c r="AG37" s="270"/>
    </row>
    <row r="38" s="153" customFormat="1" ht="44" customHeight="1">
      <c r="A38" t="s" s="215">
        <v>237</v>
      </c>
      <c r="B38" s="216"/>
      <c r="C38" s="216"/>
      <c r="D38" s="216"/>
      <c r="E38" s="217"/>
      <c r="F38" s="218"/>
      <c r="G38" t="s" s="219">
        <v>238</v>
      </c>
      <c r="H38" t="s" s="219">
        <v>244</v>
      </c>
      <c r="I38" t="s" s="219">
        <v>244</v>
      </c>
      <c r="J38" s="220">
        <v>3</v>
      </c>
      <c r="K38" s="220">
        <v>3</v>
      </c>
      <c r="L38" s="220">
        <v>1</v>
      </c>
      <c r="M38" s="220">
        <v>1</v>
      </c>
      <c r="N38" s="221">
        <v>6</v>
      </c>
      <c r="O38" t="s" s="222">
        <v>240</v>
      </c>
    </row>
    <row r="39" s="153" customFormat="1" ht="16" customHeight="1">
      <c r="A39" s="223">
        <v>0</v>
      </c>
      <c r="B39" s="224">
        <v>0</v>
      </c>
      <c r="C39" s="223">
        <v>0</v>
      </c>
      <c r="D39" s="224">
        <v>0</v>
      </c>
      <c r="E39" s="223">
        <v>0</v>
      </c>
      <c r="F39" s="247">
        <v>0</v>
      </c>
      <c r="G39" s="248">
        <v>0</v>
      </c>
      <c r="H39" s="247">
        <v>0</v>
      </c>
      <c r="I39" s="248">
        <v>0</v>
      </c>
      <c r="J39" s="248">
        <v>0</v>
      </c>
      <c r="K39" s="247">
        <v>0</v>
      </c>
      <c r="L39" s="248">
        <v>0</v>
      </c>
      <c r="M39" s="248">
        <v>0</v>
      </c>
      <c r="N39" s="247">
        <v>0</v>
      </c>
      <c r="O39" s="249">
        <v>0</v>
      </c>
      <c r="P39" s="225">
        <f>SUM(A39:O44)</f>
        <v>0</v>
      </c>
    </row>
    <row r="40" s="153" customFormat="1" ht="16" customHeight="1">
      <c r="A40" s="223">
        <v>0</v>
      </c>
      <c r="B40" s="224">
        <v>0</v>
      </c>
      <c r="C40" s="223">
        <v>0</v>
      </c>
      <c r="D40" s="223">
        <v>0</v>
      </c>
      <c r="E40" s="224">
        <v>0</v>
      </c>
      <c r="F40" s="248">
        <v>0</v>
      </c>
      <c r="G40" s="248">
        <v>0</v>
      </c>
      <c r="H40" s="248">
        <v>0</v>
      </c>
      <c r="I40" s="247">
        <v>0</v>
      </c>
      <c r="J40" s="248">
        <v>0</v>
      </c>
      <c r="K40" s="248">
        <v>0</v>
      </c>
      <c r="L40" s="248">
        <v>0</v>
      </c>
      <c r="M40" s="247">
        <v>0</v>
      </c>
      <c r="N40" s="248">
        <v>0</v>
      </c>
      <c r="O40" s="249">
        <v>0</v>
      </c>
    </row>
    <row r="41" s="153" customFormat="1" ht="16" customHeight="1">
      <c r="A41" s="223">
        <v>0</v>
      </c>
      <c r="B41" s="224">
        <v>0</v>
      </c>
      <c r="C41" s="223">
        <v>0</v>
      </c>
      <c r="D41" s="223">
        <v>0</v>
      </c>
      <c r="E41" s="223">
        <v>0</v>
      </c>
      <c r="F41" s="247">
        <v>0</v>
      </c>
      <c r="G41" s="248">
        <v>0</v>
      </c>
      <c r="H41" s="248">
        <v>0</v>
      </c>
      <c r="I41" s="248">
        <v>0</v>
      </c>
      <c r="J41" s="248">
        <v>0</v>
      </c>
      <c r="K41" s="247">
        <v>0</v>
      </c>
      <c r="L41" s="248">
        <v>0</v>
      </c>
      <c r="M41" s="248">
        <v>0</v>
      </c>
      <c r="N41" s="248">
        <v>0</v>
      </c>
      <c r="O41" s="249">
        <v>0</v>
      </c>
    </row>
    <row r="42" s="153" customFormat="1" ht="16" customHeight="1">
      <c r="A42" s="224">
        <v>0</v>
      </c>
      <c r="B42" s="223">
        <v>0</v>
      </c>
      <c r="C42" s="223">
        <v>0</v>
      </c>
      <c r="D42" s="223">
        <v>0</v>
      </c>
      <c r="E42" s="223">
        <v>0</v>
      </c>
      <c r="F42" s="247">
        <v>0</v>
      </c>
      <c r="G42" s="248">
        <v>0</v>
      </c>
      <c r="H42" s="248">
        <v>0</v>
      </c>
      <c r="I42" s="248">
        <v>0</v>
      </c>
      <c r="J42" s="248">
        <v>0</v>
      </c>
      <c r="K42" s="248">
        <v>0</v>
      </c>
      <c r="L42" s="247">
        <v>0</v>
      </c>
      <c r="M42" s="248">
        <v>0</v>
      </c>
      <c r="N42" s="248">
        <v>0</v>
      </c>
      <c r="O42" s="249">
        <v>0</v>
      </c>
    </row>
    <row r="43" s="153" customFormat="1" ht="16" customHeight="1">
      <c r="A43" s="223">
        <v>0</v>
      </c>
      <c r="B43" s="223">
        <v>0</v>
      </c>
      <c r="C43" s="224">
        <v>0</v>
      </c>
      <c r="D43" s="223">
        <v>0</v>
      </c>
      <c r="E43" s="223">
        <v>0</v>
      </c>
      <c r="F43" s="248">
        <v>0</v>
      </c>
      <c r="G43" s="248">
        <v>0</v>
      </c>
      <c r="H43" s="248">
        <v>0</v>
      </c>
      <c r="I43" s="247">
        <v>0</v>
      </c>
      <c r="J43" s="248">
        <v>0</v>
      </c>
      <c r="K43" s="248">
        <v>0</v>
      </c>
      <c r="L43" s="248">
        <v>0</v>
      </c>
      <c r="M43" s="248">
        <v>0</v>
      </c>
      <c r="N43" s="248">
        <v>0</v>
      </c>
      <c r="O43" s="249">
        <v>0</v>
      </c>
    </row>
    <row r="44" s="153" customFormat="1" ht="16" customHeight="1">
      <c r="A44" s="224">
        <v>0</v>
      </c>
      <c r="B44" s="223">
        <v>0</v>
      </c>
      <c r="C44" s="223">
        <v>0</v>
      </c>
      <c r="D44" s="223">
        <v>0</v>
      </c>
      <c r="E44" s="223">
        <v>0</v>
      </c>
      <c r="F44" s="248">
        <v>0</v>
      </c>
      <c r="G44" s="248">
        <v>0</v>
      </c>
      <c r="H44" s="247">
        <v>0</v>
      </c>
      <c r="I44" s="248">
        <v>0</v>
      </c>
      <c r="J44" s="248">
        <v>0</v>
      </c>
      <c r="K44" s="248">
        <v>0</v>
      </c>
      <c r="L44" s="248">
        <v>0</v>
      </c>
      <c r="M44" s="248">
        <v>0</v>
      </c>
      <c r="N44" s="248">
        <v>0</v>
      </c>
      <c r="O44" s="250">
        <v>0</v>
      </c>
    </row>
    <row r="45" s="153" customFormat="1" ht="32" customHeight="1">
      <c r="A45" t="s" s="251">
        <v>233</v>
      </c>
      <c r="B45" s="252"/>
      <c r="C45" s="252"/>
      <c r="D45" s="252"/>
      <c r="E45" s="253"/>
      <c r="F45" t="s" s="254">
        <v>219</v>
      </c>
      <c r="G45" t="s" s="255">
        <v>223</v>
      </c>
      <c r="H45" t="s" s="255">
        <v>224</v>
      </c>
      <c r="I45" t="s" s="255">
        <v>225</v>
      </c>
      <c r="J45" t="s" s="255">
        <v>226</v>
      </c>
      <c r="K45" t="s" s="255">
        <v>227</v>
      </c>
      <c r="L45" t="s" s="255">
        <v>228</v>
      </c>
      <c r="M45" t="s" s="255">
        <v>229</v>
      </c>
      <c r="N45" t="s" s="256">
        <v>230</v>
      </c>
      <c r="O45" s="257"/>
    </row>
    <row r="46" s="153" customFormat="1" ht="44" customHeight="1">
      <c r="A46" t="s" s="215">
        <v>237</v>
      </c>
      <c r="B46" s="216"/>
      <c r="C46" s="216"/>
      <c r="D46" s="216"/>
      <c r="E46" s="217"/>
      <c r="F46" s="218"/>
      <c r="G46" t="s" s="219">
        <v>238</v>
      </c>
      <c r="H46" t="s" s="219">
        <v>244</v>
      </c>
      <c r="I46" t="s" s="219">
        <v>244</v>
      </c>
      <c r="J46" s="220">
        <v>3</v>
      </c>
      <c r="K46" s="220">
        <v>3</v>
      </c>
      <c r="L46" s="220">
        <v>1</v>
      </c>
      <c r="M46" s="220">
        <v>1</v>
      </c>
      <c r="N46" s="221">
        <v>6</v>
      </c>
      <c r="O46" t="s" s="222">
        <v>240</v>
      </c>
    </row>
    <row r="47" s="153" customFormat="1" ht="17" customHeight="1">
      <c r="A47" s="223">
        <v>0</v>
      </c>
      <c r="B47" s="224">
        <v>0</v>
      </c>
      <c r="C47" s="223">
        <v>0</v>
      </c>
      <c r="D47" s="224">
        <v>0</v>
      </c>
      <c r="E47" s="223">
        <v>0</v>
      </c>
      <c r="F47" s="224">
        <v>0</v>
      </c>
      <c r="G47" s="223">
        <v>0</v>
      </c>
      <c r="H47" s="224">
        <v>0</v>
      </c>
      <c r="I47" s="223">
        <v>0</v>
      </c>
      <c r="J47" s="223">
        <v>0</v>
      </c>
      <c r="K47" s="224">
        <v>0</v>
      </c>
      <c r="L47" s="223">
        <v>0</v>
      </c>
      <c r="M47" s="223">
        <v>0</v>
      </c>
      <c r="N47" s="224">
        <v>0</v>
      </c>
      <c r="O47" s="223">
        <v>0</v>
      </c>
      <c r="P47" s="225">
        <f>SUM(A47:O52)</f>
        <v>0</v>
      </c>
    </row>
    <row r="48" s="153" customFormat="1" ht="17" customHeight="1">
      <c r="A48" s="223">
        <v>0</v>
      </c>
      <c r="B48" s="224">
        <v>0</v>
      </c>
      <c r="C48" s="223">
        <v>0</v>
      </c>
      <c r="D48" s="223">
        <v>0</v>
      </c>
      <c r="E48" s="224">
        <v>0</v>
      </c>
      <c r="F48" s="223">
        <v>0</v>
      </c>
      <c r="G48" s="223">
        <v>0</v>
      </c>
      <c r="H48" s="223">
        <v>0</v>
      </c>
      <c r="I48" s="224">
        <v>0</v>
      </c>
      <c r="J48" s="223">
        <v>0</v>
      </c>
      <c r="K48" s="223">
        <v>0</v>
      </c>
      <c r="L48" s="223">
        <v>0</v>
      </c>
      <c r="M48" s="224">
        <v>0</v>
      </c>
      <c r="N48" s="223">
        <v>0</v>
      </c>
      <c r="O48" s="223">
        <v>0</v>
      </c>
    </row>
    <row r="49" s="153" customFormat="1" ht="17" customHeight="1">
      <c r="A49" s="223">
        <v>0</v>
      </c>
      <c r="B49" s="224">
        <v>0</v>
      </c>
      <c r="C49" s="223">
        <v>0</v>
      </c>
      <c r="D49" s="223">
        <v>0</v>
      </c>
      <c r="E49" s="223">
        <v>0</v>
      </c>
      <c r="F49" s="224">
        <v>0</v>
      </c>
      <c r="G49" s="223">
        <v>0</v>
      </c>
      <c r="H49" s="223">
        <v>0</v>
      </c>
      <c r="I49" s="223">
        <v>0</v>
      </c>
      <c r="J49" s="223">
        <v>0</v>
      </c>
      <c r="K49" s="224">
        <v>0</v>
      </c>
      <c r="L49" s="223">
        <v>0</v>
      </c>
      <c r="M49" s="223">
        <v>0</v>
      </c>
      <c r="N49" s="223">
        <v>0</v>
      </c>
      <c r="O49" s="223">
        <v>0</v>
      </c>
    </row>
    <row r="50" s="153" customFormat="1" ht="17" customHeight="1">
      <c r="A50" s="224">
        <v>0</v>
      </c>
      <c r="B50" s="223">
        <v>0</v>
      </c>
      <c r="C50" s="223">
        <v>0</v>
      </c>
      <c r="D50" s="223">
        <v>0</v>
      </c>
      <c r="E50" s="223">
        <v>0</v>
      </c>
      <c r="F50" s="224">
        <v>0</v>
      </c>
      <c r="G50" s="223">
        <v>0</v>
      </c>
      <c r="H50" s="223">
        <v>0</v>
      </c>
      <c r="I50" s="223">
        <v>0</v>
      </c>
      <c r="J50" s="223">
        <v>0</v>
      </c>
      <c r="K50" s="223">
        <v>0</v>
      </c>
      <c r="L50" s="224">
        <v>0</v>
      </c>
      <c r="M50" s="223">
        <v>0</v>
      </c>
      <c r="N50" s="223">
        <v>0</v>
      </c>
      <c r="O50" s="223">
        <v>0</v>
      </c>
    </row>
    <row r="51" s="153" customFormat="1" ht="17" customHeight="1">
      <c r="A51" s="223">
        <v>0</v>
      </c>
      <c r="B51" s="223">
        <v>0</v>
      </c>
      <c r="C51" s="224">
        <v>0</v>
      </c>
      <c r="D51" s="223">
        <v>0</v>
      </c>
      <c r="E51" s="223">
        <v>0</v>
      </c>
      <c r="F51" s="223">
        <v>0</v>
      </c>
      <c r="G51" s="223">
        <v>0</v>
      </c>
      <c r="H51" s="223">
        <v>0</v>
      </c>
      <c r="I51" s="224">
        <v>0</v>
      </c>
      <c r="J51" s="223">
        <v>0</v>
      </c>
      <c r="K51" s="223">
        <v>0</v>
      </c>
      <c r="L51" s="223">
        <v>0</v>
      </c>
      <c r="M51" s="223">
        <v>0</v>
      </c>
      <c r="N51" s="223">
        <v>0</v>
      </c>
      <c r="O51" s="223">
        <v>0</v>
      </c>
    </row>
    <row r="52" s="153" customFormat="1" ht="17" customHeight="1">
      <c r="A52" s="224">
        <v>0</v>
      </c>
      <c r="B52" s="223">
        <v>0</v>
      </c>
      <c r="C52" s="223">
        <v>0</v>
      </c>
      <c r="D52" s="223">
        <v>0</v>
      </c>
      <c r="E52" s="223">
        <v>0</v>
      </c>
      <c r="F52" s="223">
        <v>0</v>
      </c>
      <c r="G52" s="223">
        <v>0</v>
      </c>
      <c r="H52" s="224">
        <v>0</v>
      </c>
      <c r="I52" s="223">
        <v>0</v>
      </c>
      <c r="J52" s="223">
        <v>0</v>
      </c>
      <c r="K52" s="223">
        <v>0</v>
      </c>
      <c r="L52" s="223">
        <v>0</v>
      </c>
      <c r="M52" s="223">
        <v>0</v>
      </c>
      <c r="N52" s="223">
        <v>0</v>
      </c>
      <c r="O52" s="224">
        <v>0</v>
      </c>
    </row>
    <row r="53" s="153" customFormat="1" ht="17" customHeight="1">
      <c r="A53" s="264"/>
      <c r="B53" s="265"/>
      <c r="C53" s="265"/>
      <c r="D53" s="265"/>
      <c r="E53" s="265"/>
      <c r="F53" s="265"/>
      <c r="G53" s="265"/>
      <c r="H53" s="264"/>
      <c r="I53" s="265"/>
      <c r="J53" s="265"/>
      <c r="K53" s="265"/>
      <c r="L53" s="265"/>
      <c r="M53" s="265"/>
      <c r="N53" s="265"/>
      <c r="O53" s="264"/>
    </row>
    <row r="54" s="153" customFormat="1" ht="20" customHeight="1">
      <c r="A54" s="231"/>
      <c r="B54" t="s" s="232">
        <v>247</v>
      </c>
      <c r="C54" s="233">
        <v>15</v>
      </c>
      <c r="D54" s="233">
        <v>0</v>
      </c>
      <c r="E54" s="235"/>
      <c r="F54" s="235"/>
      <c r="G54" s="235"/>
      <c r="H54" s="235"/>
      <c r="I54" s="235"/>
      <c r="J54" s="235"/>
      <c r="K54" s="235"/>
      <c r="L54" s="235"/>
      <c r="M54" s="235"/>
      <c r="N54" s="235"/>
      <c r="O54" s="235"/>
      <c r="P54" s="236"/>
    </row>
    <row r="55" s="153" customFormat="1" ht="47" customHeight="1">
      <c r="A55" t="s" s="205">
        <v>233</v>
      </c>
      <c r="B55" s="206"/>
      <c r="C55" s="206"/>
      <c r="D55" s="206"/>
      <c r="E55" s="207"/>
      <c r="F55" t="s" s="238">
        <v>219</v>
      </c>
      <c r="G55" t="s" s="239">
        <v>223</v>
      </c>
      <c r="H55" t="s" s="239">
        <v>224</v>
      </c>
      <c r="I55" t="s" s="239">
        <v>225</v>
      </c>
      <c r="J55" t="s" s="239">
        <v>226</v>
      </c>
      <c r="K55" t="s" s="239">
        <v>227</v>
      </c>
      <c r="L55" t="s" s="239">
        <v>228</v>
      </c>
      <c r="M55" t="s" s="239">
        <v>229</v>
      </c>
      <c r="N55" t="s" s="240">
        <v>230</v>
      </c>
      <c r="O55" s="241"/>
      <c r="P55" s="101">
        <f>C54*D54</f>
        <v>0</v>
      </c>
    </row>
    <row r="56" s="153" customFormat="1" ht="44" customHeight="1">
      <c r="A56" t="s" s="215">
        <v>237</v>
      </c>
      <c r="B56" s="216"/>
      <c r="C56" s="216"/>
      <c r="D56" s="216"/>
      <c r="E56" s="217"/>
      <c r="F56" s="218"/>
      <c r="G56" t="s" s="219">
        <v>238</v>
      </c>
      <c r="H56" t="s" s="219">
        <v>244</v>
      </c>
      <c r="I56" t="s" s="219">
        <v>244</v>
      </c>
      <c r="J56" s="220">
        <v>3</v>
      </c>
      <c r="K56" s="220">
        <v>3</v>
      </c>
      <c r="L56" s="220">
        <v>1</v>
      </c>
      <c r="M56" s="220">
        <v>1</v>
      </c>
      <c r="N56" s="221">
        <v>6</v>
      </c>
      <c r="O56" t="s" s="222">
        <v>240</v>
      </c>
    </row>
    <row r="57" s="153" customFormat="1" ht="17" customHeight="1">
      <c r="A57" s="223">
        <v>0</v>
      </c>
      <c r="B57" s="224">
        <v>0</v>
      </c>
      <c r="C57" s="223">
        <v>0</v>
      </c>
      <c r="D57" s="224">
        <v>0</v>
      </c>
      <c r="E57" s="223">
        <v>0</v>
      </c>
      <c r="F57" s="247">
        <v>0</v>
      </c>
      <c r="G57" s="248">
        <v>0</v>
      </c>
      <c r="H57" s="247">
        <v>0</v>
      </c>
      <c r="I57" s="248">
        <v>0</v>
      </c>
      <c r="J57" s="248">
        <v>0</v>
      </c>
      <c r="K57" s="247">
        <v>0</v>
      </c>
      <c r="L57" s="248">
        <v>0</v>
      </c>
      <c r="M57" s="248">
        <v>0</v>
      </c>
      <c r="N57" s="247">
        <v>0</v>
      </c>
      <c r="O57" s="249">
        <v>0</v>
      </c>
      <c r="P57" s="225">
        <f>SUM(A57:O62)</f>
        <v>0</v>
      </c>
    </row>
    <row r="58" s="153" customFormat="1" ht="17" customHeight="1">
      <c r="A58" s="223">
        <v>0</v>
      </c>
      <c r="B58" s="224">
        <v>0</v>
      </c>
      <c r="C58" s="223">
        <v>0</v>
      </c>
      <c r="D58" s="223">
        <v>0</v>
      </c>
      <c r="E58" s="224">
        <v>0</v>
      </c>
      <c r="F58" s="248">
        <v>0</v>
      </c>
      <c r="G58" s="248">
        <v>0</v>
      </c>
      <c r="H58" s="248">
        <v>0</v>
      </c>
      <c r="I58" s="247">
        <v>0</v>
      </c>
      <c r="J58" s="248">
        <v>0</v>
      </c>
      <c r="K58" s="248">
        <v>0</v>
      </c>
      <c r="L58" s="248">
        <v>0</v>
      </c>
      <c r="M58" s="247">
        <v>0</v>
      </c>
      <c r="N58" s="248">
        <v>0</v>
      </c>
      <c r="O58" s="249">
        <v>0</v>
      </c>
    </row>
    <row r="59" s="153" customFormat="1" ht="17" customHeight="1">
      <c r="A59" s="223">
        <v>0</v>
      </c>
      <c r="B59" s="224">
        <v>0</v>
      </c>
      <c r="C59" s="223">
        <v>0</v>
      </c>
      <c r="D59" s="223">
        <v>0</v>
      </c>
      <c r="E59" s="223">
        <v>0</v>
      </c>
      <c r="F59" s="247">
        <v>0</v>
      </c>
      <c r="G59" s="248">
        <v>0</v>
      </c>
      <c r="H59" s="248">
        <v>0</v>
      </c>
      <c r="I59" s="248">
        <v>0</v>
      </c>
      <c r="J59" s="248">
        <v>0</v>
      </c>
      <c r="K59" s="247">
        <v>0</v>
      </c>
      <c r="L59" s="248">
        <v>0</v>
      </c>
      <c r="M59" s="248">
        <v>0</v>
      </c>
      <c r="N59" s="248">
        <v>0</v>
      </c>
      <c r="O59" s="249">
        <v>0</v>
      </c>
    </row>
    <row r="60" s="153" customFormat="1" ht="17" customHeight="1">
      <c r="A60" s="224">
        <v>0</v>
      </c>
      <c r="B60" s="223">
        <v>0</v>
      </c>
      <c r="C60" s="223">
        <v>0</v>
      </c>
      <c r="D60" s="223">
        <v>0</v>
      </c>
      <c r="E60" s="223">
        <v>0</v>
      </c>
      <c r="F60" s="247">
        <v>0</v>
      </c>
      <c r="G60" s="248">
        <v>0</v>
      </c>
      <c r="H60" s="248">
        <v>0</v>
      </c>
      <c r="I60" s="248">
        <v>0</v>
      </c>
      <c r="J60" s="248">
        <v>0</v>
      </c>
      <c r="K60" s="248">
        <v>0</v>
      </c>
      <c r="L60" s="247">
        <v>0</v>
      </c>
      <c r="M60" s="248">
        <v>0</v>
      </c>
      <c r="N60" s="248">
        <v>0</v>
      </c>
      <c r="O60" s="249">
        <v>0</v>
      </c>
    </row>
    <row r="61" s="153" customFormat="1" ht="17" customHeight="1">
      <c r="A61" s="223">
        <v>0</v>
      </c>
      <c r="B61" s="223">
        <v>0</v>
      </c>
      <c r="C61" s="224">
        <v>0</v>
      </c>
      <c r="D61" s="223">
        <v>0</v>
      </c>
      <c r="E61" s="223">
        <v>0</v>
      </c>
      <c r="F61" s="248">
        <v>0</v>
      </c>
      <c r="G61" s="248">
        <v>0</v>
      </c>
      <c r="H61" s="248">
        <v>0</v>
      </c>
      <c r="I61" s="247">
        <v>0</v>
      </c>
      <c r="J61" s="248">
        <v>0</v>
      </c>
      <c r="K61" s="248">
        <v>0</v>
      </c>
      <c r="L61" s="248">
        <v>0</v>
      </c>
      <c r="M61" s="248">
        <v>0</v>
      </c>
      <c r="N61" s="248">
        <v>0</v>
      </c>
      <c r="O61" s="249">
        <v>0</v>
      </c>
    </row>
    <row r="62" s="153" customFormat="1" ht="17" customHeight="1">
      <c r="A62" s="224">
        <v>0</v>
      </c>
      <c r="B62" s="223">
        <v>0</v>
      </c>
      <c r="C62" s="223">
        <v>0</v>
      </c>
      <c r="D62" s="223">
        <v>0</v>
      </c>
      <c r="E62" s="223">
        <v>0</v>
      </c>
      <c r="F62" s="248">
        <v>0</v>
      </c>
      <c r="G62" s="248">
        <v>0</v>
      </c>
      <c r="H62" s="247">
        <v>0</v>
      </c>
      <c r="I62" s="248">
        <v>0</v>
      </c>
      <c r="J62" s="248">
        <v>0</v>
      </c>
      <c r="K62" s="248">
        <v>0</v>
      </c>
      <c r="L62" s="248">
        <v>0</v>
      </c>
      <c r="M62" s="248">
        <v>0</v>
      </c>
      <c r="N62" s="248">
        <v>0</v>
      </c>
      <c r="O62" s="250">
        <v>0</v>
      </c>
    </row>
    <row r="63" s="153" customFormat="1" ht="38" customHeight="1">
      <c r="A63" t="s" s="251">
        <v>233</v>
      </c>
      <c r="B63" s="252"/>
      <c r="C63" s="252"/>
      <c r="D63" s="252"/>
      <c r="E63" s="253"/>
      <c r="F63" t="s" s="254">
        <v>219</v>
      </c>
      <c r="G63" t="s" s="255">
        <v>223</v>
      </c>
      <c r="H63" t="s" s="255">
        <v>224</v>
      </c>
      <c r="I63" t="s" s="255">
        <v>225</v>
      </c>
      <c r="J63" t="s" s="255">
        <v>226</v>
      </c>
      <c r="K63" t="s" s="255">
        <v>227</v>
      </c>
      <c r="L63" t="s" s="255">
        <v>228</v>
      </c>
      <c r="M63" t="s" s="255">
        <v>229</v>
      </c>
      <c r="N63" t="s" s="256">
        <v>230</v>
      </c>
      <c r="O63" s="257"/>
    </row>
    <row r="64" s="153" customFormat="1" ht="44" customHeight="1">
      <c r="A64" t="s" s="215">
        <v>237</v>
      </c>
      <c r="B64" s="216"/>
      <c r="C64" s="216"/>
      <c r="D64" s="216"/>
      <c r="E64" s="217"/>
      <c r="F64" s="218"/>
      <c r="G64" t="s" s="219">
        <v>238</v>
      </c>
      <c r="H64" t="s" s="219">
        <v>244</v>
      </c>
      <c r="I64" t="s" s="219">
        <v>244</v>
      </c>
      <c r="J64" s="220">
        <v>3</v>
      </c>
      <c r="K64" s="220">
        <v>3</v>
      </c>
      <c r="L64" s="220">
        <v>1</v>
      </c>
      <c r="M64" s="220">
        <v>1</v>
      </c>
      <c r="N64" s="221">
        <v>6</v>
      </c>
      <c r="O64" t="s" s="222">
        <v>240</v>
      </c>
    </row>
    <row r="65" s="153" customFormat="1" ht="17" customHeight="1">
      <c r="A65" s="223">
        <v>0</v>
      </c>
      <c r="B65" s="224">
        <v>0</v>
      </c>
      <c r="C65" s="223">
        <v>0</v>
      </c>
      <c r="D65" s="224">
        <v>0</v>
      </c>
      <c r="E65" s="223">
        <v>0</v>
      </c>
      <c r="F65" s="271">
        <v>0</v>
      </c>
      <c r="G65" s="271">
        <v>0</v>
      </c>
      <c r="H65" s="271">
        <v>0</v>
      </c>
      <c r="I65" s="271">
        <v>0</v>
      </c>
      <c r="J65" s="271">
        <v>0</v>
      </c>
      <c r="K65" s="271">
        <v>0</v>
      </c>
      <c r="L65" s="271">
        <v>0</v>
      </c>
      <c r="M65" s="271">
        <v>0</v>
      </c>
      <c r="N65" s="271">
        <v>0</v>
      </c>
      <c r="O65" s="271">
        <v>0</v>
      </c>
      <c r="P65" s="225">
        <f>SUM(A65:O70)</f>
        <v>0</v>
      </c>
    </row>
    <row r="66" s="153" customFormat="1" ht="17" customHeight="1">
      <c r="A66" s="223">
        <v>0</v>
      </c>
      <c r="B66" s="224">
        <v>0</v>
      </c>
      <c r="C66" s="223">
        <v>0</v>
      </c>
      <c r="D66" s="223">
        <v>0</v>
      </c>
      <c r="E66" s="224">
        <v>0</v>
      </c>
      <c r="F66" s="223">
        <v>0</v>
      </c>
      <c r="G66" s="223">
        <v>0</v>
      </c>
      <c r="H66" s="223">
        <v>0</v>
      </c>
      <c r="I66" s="224">
        <v>0</v>
      </c>
      <c r="J66" s="223">
        <v>0</v>
      </c>
      <c r="K66" s="223">
        <v>0</v>
      </c>
      <c r="L66" s="223">
        <v>0</v>
      </c>
      <c r="M66" s="224">
        <v>0</v>
      </c>
      <c r="N66" s="223">
        <v>0</v>
      </c>
      <c r="O66" s="223">
        <v>0</v>
      </c>
    </row>
    <row r="67" s="153" customFormat="1" ht="17" customHeight="1">
      <c r="A67" s="223">
        <v>0</v>
      </c>
      <c r="B67" s="224">
        <v>0</v>
      </c>
      <c r="C67" s="223">
        <v>0</v>
      </c>
      <c r="D67" s="223">
        <v>0</v>
      </c>
      <c r="E67" s="223">
        <v>0</v>
      </c>
      <c r="F67" s="224">
        <v>0</v>
      </c>
      <c r="G67" s="223">
        <v>0</v>
      </c>
      <c r="H67" s="223">
        <v>0</v>
      </c>
      <c r="I67" s="223">
        <v>0</v>
      </c>
      <c r="J67" s="223">
        <v>0</v>
      </c>
      <c r="K67" s="224">
        <v>0</v>
      </c>
      <c r="L67" s="223">
        <v>0</v>
      </c>
      <c r="M67" s="223">
        <v>0</v>
      </c>
      <c r="N67" s="223">
        <v>0</v>
      </c>
      <c r="O67" s="223">
        <v>0</v>
      </c>
    </row>
    <row r="68" s="153" customFormat="1" ht="17" customHeight="1">
      <c r="A68" s="224">
        <v>0</v>
      </c>
      <c r="B68" s="223">
        <v>0</v>
      </c>
      <c r="C68" s="223">
        <v>0</v>
      </c>
      <c r="D68" s="223">
        <v>0</v>
      </c>
      <c r="E68" s="223">
        <v>0</v>
      </c>
      <c r="F68" s="224">
        <v>0</v>
      </c>
      <c r="G68" s="223">
        <v>0</v>
      </c>
      <c r="H68" s="223">
        <v>0</v>
      </c>
      <c r="I68" s="223">
        <v>0</v>
      </c>
      <c r="J68" s="223">
        <v>0</v>
      </c>
      <c r="K68" s="223">
        <v>0</v>
      </c>
      <c r="L68" s="224">
        <v>0</v>
      </c>
      <c r="M68" s="223">
        <v>0</v>
      </c>
      <c r="N68" s="223">
        <v>0</v>
      </c>
      <c r="O68" s="223">
        <v>0</v>
      </c>
    </row>
    <row r="69" s="153" customFormat="1" ht="17" customHeight="1">
      <c r="A69" s="223">
        <v>0</v>
      </c>
      <c r="B69" s="223">
        <v>0</v>
      </c>
      <c r="C69" s="224">
        <v>0</v>
      </c>
      <c r="D69" s="223">
        <v>0</v>
      </c>
      <c r="E69" s="223">
        <v>0</v>
      </c>
      <c r="F69" s="223">
        <v>0</v>
      </c>
      <c r="G69" s="223">
        <v>0</v>
      </c>
      <c r="H69" s="223">
        <v>0</v>
      </c>
      <c r="I69" s="224">
        <v>0</v>
      </c>
      <c r="J69" s="223">
        <v>0</v>
      </c>
      <c r="K69" s="223">
        <v>0</v>
      </c>
      <c r="L69" s="223">
        <v>0</v>
      </c>
      <c r="M69" s="223">
        <v>0</v>
      </c>
      <c r="N69" s="223">
        <v>0</v>
      </c>
      <c r="O69" s="223">
        <v>0</v>
      </c>
    </row>
    <row r="70" s="153" customFormat="1" ht="17" customHeight="1">
      <c r="A70" s="224">
        <v>0</v>
      </c>
      <c r="B70" s="223">
        <v>0</v>
      </c>
      <c r="C70" s="223">
        <v>0</v>
      </c>
      <c r="D70" s="223">
        <v>0</v>
      </c>
      <c r="E70" s="223">
        <v>0</v>
      </c>
      <c r="F70" s="223">
        <v>0</v>
      </c>
      <c r="G70" s="223">
        <v>0</v>
      </c>
      <c r="H70" s="224">
        <v>0</v>
      </c>
      <c r="I70" s="223">
        <v>0</v>
      </c>
      <c r="J70" s="223">
        <v>0</v>
      </c>
      <c r="K70" s="223">
        <v>0</v>
      </c>
      <c r="L70" s="223">
        <v>0</v>
      </c>
      <c r="M70" s="223">
        <v>0</v>
      </c>
      <c r="N70" s="223">
        <v>0</v>
      </c>
      <c r="O70" s="224">
        <v>0</v>
      </c>
    </row>
    <row r="71" s="153" customFormat="1" ht="17" customHeight="1">
      <c r="A71" s="264"/>
      <c r="B71" s="265"/>
      <c r="C71" s="265"/>
      <c r="D71" s="265"/>
      <c r="E71" s="265"/>
      <c r="F71" s="265"/>
      <c r="G71" s="265"/>
      <c r="H71" s="264"/>
      <c r="I71" s="265"/>
      <c r="J71" s="265"/>
      <c r="K71" s="265"/>
      <c r="L71" s="265"/>
      <c r="M71" s="265"/>
      <c r="N71" s="265"/>
      <c r="O71" s="264"/>
    </row>
    <row r="72" s="153" customFormat="1" ht="26" customHeight="1">
      <c r="A72" s="272"/>
      <c r="B72" t="s" s="273">
        <v>248</v>
      </c>
      <c r="C72" s="274"/>
      <c r="D72" s="274"/>
      <c r="E72" s="274"/>
      <c r="F72" s="274"/>
      <c r="G72" s="274"/>
      <c r="H72" s="274"/>
      <c r="I72" s="274"/>
      <c r="J72" s="274"/>
      <c r="K72" s="274"/>
      <c r="L72" s="274"/>
      <c r="M72" s="275"/>
      <c r="N72" s="275"/>
      <c r="O72" s="276"/>
      <c r="P72" s="179"/>
    </row>
    <row r="73" s="153" customFormat="1" ht="17" customHeight="1">
      <c r="A73" t="s" s="185">
        <v>216</v>
      </c>
      <c r="B73" t="s" s="186">
        <v>217</v>
      </c>
      <c r="C73" t="s" s="186">
        <v>19</v>
      </c>
      <c r="D73" t="s" s="186">
        <v>20</v>
      </c>
      <c r="E73" t="s" s="186">
        <v>218</v>
      </c>
      <c r="F73" t="s" s="186">
        <v>219</v>
      </c>
      <c r="G73" s="187"/>
      <c r="H73" s="187"/>
      <c r="I73" s="187"/>
      <c r="J73" s="187"/>
      <c r="K73" s="187"/>
      <c r="L73" s="187"/>
      <c r="M73" s="187"/>
      <c r="N73" s="187"/>
      <c r="O73" t="s" s="186">
        <v>220</v>
      </c>
      <c r="P73" t="s" s="188">
        <v>221</v>
      </c>
    </row>
    <row r="74" s="153" customFormat="1" ht="20" customHeight="1">
      <c r="A74" s="196"/>
      <c r="B74" t="s" s="197">
        <v>249</v>
      </c>
      <c r="C74" s="198">
        <v>25</v>
      </c>
      <c r="D74" s="198">
        <v>0</v>
      </c>
      <c r="E74" s="199"/>
      <c r="F74" s="199"/>
      <c r="G74" s="199"/>
      <c r="H74" s="199"/>
      <c r="I74" s="199"/>
      <c r="J74" s="199"/>
      <c r="K74" s="199"/>
      <c r="L74" s="199"/>
      <c r="M74" s="199"/>
      <c r="N74" s="199"/>
      <c r="O74" s="199"/>
      <c r="P74" s="199"/>
    </row>
    <row r="75" s="153" customFormat="1" ht="31" customHeight="1">
      <c r="A75" s="277"/>
      <c r="B75" t="s" s="278">
        <v>233</v>
      </c>
      <c r="C75" s="206"/>
      <c r="D75" s="206"/>
      <c r="E75" s="206"/>
      <c r="F75" t="s" s="208">
        <v>219</v>
      </c>
      <c r="G75" t="s" s="209">
        <v>223</v>
      </c>
      <c r="H75" t="s" s="209">
        <v>224</v>
      </c>
      <c r="I75" t="s" s="209">
        <v>225</v>
      </c>
      <c r="J75" t="s" s="209">
        <v>226</v>
      </c>
      <c r="K75" t="s" s="209">
        <v>227</v>
      </c>
      <c r="L75" t="s" s="209">
        <v>228</v>
      </c>
      <c r="M75" t="s" s="209">
        <v>229</v>
      </c>
      <c r="N75" t="s" s="210">
        <v>230</v>
      </c>
      <c r="O75" s="279"/>
      <c r="P75" s="101">
        <f>C74*D74</f>
        <v>0</v>
      </c>
    </row>
    <row r="76" s="153" customFormat="1" ht="32" customHeight="1">
      <c r="A76" s="280"/>
      <c r="B76" s="281"/>
      <c r="C76" s="281"/>
      <c r="D76" s="281"/>
      <c r="E76" s="281"/>
      <c r="F76" s="218"/>
      <c r="G76" t="s" s="219">
        <v>238</v>
      </c>
      <c r="H76" t="s" s="219">
        <v>250</v>
      </c>
      <c r="I76" t="s" s="219">
        <v>250</v>
      </c>
      <c r="J76" s="220">
        <v>3</v>
      </c>
      <c r="K76" s="220">
        <v>3</v>
      </c>
      <c r="L76" s="220">
        <v>1</v>
      </c>
      <c r="M76" s="220">
        <v>1</v>
      </c>
      <c r="N76" s="221">
        <v>6</v>
      </c>
      <c r="O76" s="282"/>
    </row>
    <row r="77" s="153" customFormat="1" ht="17" customHeight="1">
      <c r="A77" s="223">
        <v>0</v>
      </c>
      <c r="B77" s="224">
        <v>0</v>
      </c>
      <c r="C77" s="223">
        <v>0</v>
      </c>
      <c r="D77" s="223">
        <v>0</v>
      </c>
      <c r="E77" s="224">
        <v>0</v>
      </c>
      <c r="F77" s="223">
        <v>0</v>
      </c>
      <c r="G77" s="223">
        <v>0</v>
      </c>
      <c r="H77" s="223">
        <v>0</v>
      </c>
      <c r="I77" s="224">
        <v>0</v>
      </c>
      <c r="J77" s="223">
        <v>0</v>
      </c>
      <c r="K77" s="223">
        <v>0</v>
      </c>
      <c r="L77" s="223">
        <v>0</v>
      </c>
      <c r="M77" s="223">
        <v>0</v>
      </c>
      <c r="N77" s="224">
        <v>0</v>
      </c>
      <c r="O77" s="283"/>
      <c r="P77" s="284">
        <f>B77+C77+D77+E77+F77+G77+H77+I77+J77+K77+L77+M77+N77+O77</f>
        <v>0</v>
      </c>
    </row>
    <row r="78" s="153" customFormat="1" ht="17" customHeight="1">
      <c r="A78" s="285"/>
      <c r="B78" t="s" s="286">
        <v>233</v>
      </c>
      <c r="C78" s="252"/>
      <c r="D78" s="252"/>
      <c r="E78" s="252"/>
      <c r="F78" t="s" s="287">
        <v>219</v>
      </c>
      <c r="G78" t="s" s="288">
        <v>223</v>
      </c>
      <c r="H78" t="s" s="288">
        <v>224</v>
      </c>
      <c r="I78" t="s" s="288">
        <v>225</v>
      </c>
      <c r="J78" t="s" s="288">
        <v>226</v>
      </c>
      <c r="K78" t="s" s="288">
        <v>227</v>
      </c>
      <c r="L78" t="s" s="288">
        <v>228</v>
      </c>
      <c r="M78" t="s" s="288">
        <v>229</v>
      </c>
      <c r="N78" t="s" s="289">
        <v>230</v>
      </c>
      <c r="O78" s="279"/>
      <c r="P78" s="80"/>
    </row>
    <row r="79" s="153" customFormat="1" ht="40" customHeight="1">
      <c r="A79" s="280"/>
      <c r="B79" s="281"/>
      <c r="C79" s="281"/>
      <c r="D79" s="281"/>
      <c r="E79" s="281"/>
      <c r="F79" s="218"/>
      <c r="G79" t="s" s="219">
        <v>238</v>
      </c>
      <c r="H79" t="s" s="219">
        <v>250</v>
      </c>
      <c r="I79" t="s" s="219">
        <v>250</v>
      </c>
      <c r="J79" s="220">
        <v>3</v>
      </c>
      <c r="K79" s="220">
        <v>3</v>
      </c>
      <c r="L79" s="220">
        <v>1</v>
      </c>
      <c r="M79" s="220">
        <v>1</v>
      </c>
      <c r="N79" s="221">
        <v>6</v>
      </c>
      <c r="O79" s="282"/>
    </row>
    <row r="80" s="153" customFormat="1" ht="17" customHeight="1">
      <c r="A80" s="223">
        <v>0</v>
      </c>
      <c r="B80" s="224">
        <v>0</v>
      </c>
      <c r="C80" s="223">
        <v>0</v>
      </c>
      <c r="D80" s="223">
        <v>0</v>
      </c>
      <c r="E80" s="224">
        <v>0</v>
      </c>
      <c r="F80" s="248">
        <v>0</v>
      </c>
      <c r="G80" s="248">
        <v>0</v>
      </c>
      <c r="H80" s="248">
        <v>0</v>
      </c>
      <c r="I80" s="247">
        <v>0</v>
      </c>
      <c r="J80" s="248">
        <v>0</v>
      </c>
      <c r="K80" s="248">
        <v>0</v>
      </c>
      <c r="L80" s="248">
        <v>0</v>
      </c>
      <c r="M80" s="248">
        <v>0</v>
      </c>
      <c r="N80" s="247">
        <v>0</v>
      </c>
      <c r="O80" s="283"/>
      <c r="P80" s="284">
        <f>B80+C80+D80+E80+F80+G80+H80+I80+J80+K80+L80+M80+N80+O80</f>
        <v>0</v>
      </c>
    </row>
    <row r="81" s="153" customFormat="1" ht="17" customHeight="1">
      <c r="A81" s="285"/>
      <c r="B81" t="s" s="286">
        <v>233</v>
      </c>
      <c r="C81" s="252"/>
      <c r="D81" s="252"/>
      <c r="E81" s="252"/>
      <c r="F81" t="s" s="287">
        <v>219</v>
      </c>
      <c r="G81" t="s" s="288">
        <v>223</v>
      </c>
      <c r="H81" t="s" s="288">
        <v>224</v>
      </c>
      <c r="I81" t="s" s="288">
        <v>225</v>
      </c>
      <c r="J81" t="s" s="288">
        <v>226</v>
      </c>
      <c r="K81" t="s" s="288">
        <v>227</v>
      </c>
      <c r="L81" t="s" s="288">
        <v>228</v>
      </c>
      <c r="M81" t="s" s="288">
        <v>229</v>
      </c>
      <c r="N81" t="s" s="289">
        <v>230</v>
      </c>
      <c r="O81" s="279"/>
      <c r="P81" s="80"/>
    </row>
    <row r="82" s="153" customFormat="1" ht="33" customHeight="1">
      <c r="A82" s="280"/>
      <c r="B82" s="281"/>
      <c r="C82" s="281"/>
      <c r="D82" s="281"/>
      <c r="E82" s="281"/>
      <c r="F82" s="218"/>
      <c r="G82" t="s" s="219">
        <v>238</v>
      </c>
      <c r="H82" t="s" s="219">
        <v>250</v>
      </c>
      <c r="I82" t="s" s="219">
        <v>250</v>
      </c>
      <c r="J82" s="220">
        <v>3</v>
      </c>
      <c r="K82" s="220">
        <v>3</v>
      </c>
      <c r="L82" s="220">
        <v>1</v>
      </c>
      <c r="M82" s="220">
        <v>1</v>
      </c>
      <c r="N82" s="221">
        <v>6</v>
      </c>
      <c r="O82" s="282"/>
    </row>
    <row r="83" s="153" customFormat="1" ht="17" customHeight="1">
      <c r="A83" s="223">
        <v>0</v>
      </c>
      <c r="B83" s="224">
        <v>0</v>
      </c>
      <c r="C83" s="223">
        <v>0</v>
      </c>
      <c r="D83" s="223">
        <v>0</v>
      </c>
      <c r="E83" s="224">
        <v>0</v>
      </c>
      <c r="F83" s="223">
        <v>0</v>
      </c>
      <c r="G83" s="223">
        <v>0</v>
      </c>
      <c r="H83" s="223">
        <v>0</v>
      </c>
      <c r="I83" s="224">
        <v>0</v>
      </c>
      <c r="J83" s="223">
        <v>0</v>
      </c>
      <c r="K83" s="223">
        <v>0</v>
      </c>
      <c r="L83" s="223">
        <v>0</v>
      </c>
      <c r="M83" s="223">
        <v>0</v>
      </c>
      <c r="N83" s="224">
        <v>0</v>
      </c>
      <c r="O83" s="283"/>
      <c r="P83" s="284">
        <f>B83+C83+D83+E83+F83+G83+H83+I83+J83+K83+L83+M83+N83+O83</f>
        <v>0</v>
      </c>
    </row>
    <row r="84" s="153" customFormat="1" ht="15" customHeight="1">
      <c r="A84" t="s" s="290">
        <v>251</v>
      </c>
      <c r="B84" s="291"/>
      <c r="C84" s="233">
        <v>50</v>
      </c>
      <c r="D84" s="233">
        <v>0</v>
      </c>
      <c r="E84" s="292"/>
      <c r="F84" s="292"/>
      <c r="G84" s="292"/>
      <c r="H84" s="292"/>
      <c r="I84" s="292"/>
      <c r="J84" s="292"/>
      <c r="K84" s="292"/>
      <c r="L84" s="292"/>
      <c r="M84" s="292"/>
      <c r="N84" s="292"/>
      <c r="O84" s="199"/>
      <c r="P84" s="199"/>
    </row>
    <row r="85" s="153" customFormat="1" ht="17" customHeight="1">
      <c r="A85" s="277"/>
      <c r="B85" t="s" s="278">
        <v>233</v>
      </c>
      <c r="C85" s="206"/>
      <c r="D85" s="206"/>
      <c r="E85" s="206"/>
      <c r="F85" t="s" s="208">
        <v>219</v>
      </c>
      <c r="G85" t="s" s="209">
        <v>223</v>
      </c>
      <c r="H85" t="s" s="209">
        <v>224</v>
      </c>
      <c r="I85" t="s" s="209">
        <v>225</v>
      </c>
      <c r="J85" t="s" s="209">
        <v>226</v>
      </c>
      <c r="K85" t="s" s="209">
        <v>227</v>
      </c>
      <c r="L85" t="s" s="209">
        <v>228</v>
      </c>
      <c r="M85" t="s" s="209">
        <v>229</v>
      </c>
      <c r="N85" t="s" s="210">
        <v>230</v>
      </c>
      <c r="O85" s="279"/>
      <c r="P85" s="101">
        <f>C84*D84</f>
        <v>0</v>
      </c>
    </row>
    <row r="86" s="153" customFormat="1" ht="63" customHeight="1">
      <c r="A86" s="280"/>
      <c r="B86" s="281"/>
      <c r="C86" s="281"/>
      <c r="D86" s="281"/>
      <c r="E86" s="281"/>
      <c r="F86" s="218"/>
      <c r="G86" t="s" s="219">
        <v>238</v>
      </c>
      <c r="H86" t="s" s="219">
        <v>250</v>
      </c>
      <c r="I86" t="s" s="219">
        <v>250</v>
      </c>
      <c r="J86" s="220">
        <v>3</v>
      </c>
      <c r="K86" s="220">
        <v>3</v>
      </c>
      <c r="L86" s="220">
        <v>2</v>
      </c>
      <c r="M86" s="220">
        <v>1</v>
      </c>
      <c r="N86" s="221">
        <v>6</v>
      </c>
      <c r="O86" t="s" s="293">
        <v>252</v>
      </c>
    </row>
    <row r="87" s="153" customFormat="1" ht="17" customHeight="1">
      <c r="A87" s="223">
        <v>0</v>
      </c>
      <c r="B87" s="224">
        <v>0</v>
      </c>
      <c r="C87" s="223">
        <v>0</v>
      </c>
      <c r="D87" s="223">
        <v>0</v>
      </c>
      <c r="E87" s="224">
        <v>0</v>
      </c>
      <c r="F87" s="223">
        <v>0</v>
      </c>
      <c r="G87" s="223">
        <v>0</v>
      </c>
      <c r="H87" s="223">
        <v>0</v>
      </c>
      <c r="I87" s="224">
        <v>0</v>
      </c>
      <c r="J87" s="223">
        <v>0</v>
      </c>
      <c r="K87" s="223">
        <v>0</v>
      </c>
      <c r="L87" s="223">
        <v>0</v>
      </c>
      <c r="M87" s="223">
        <v>0</v>
      </c>
      <c r="N87" s="224">
        <v>0</v>
      </c>
      <c r="O87" s="294"/>
      <c r="P87" s="284">
        <f>B87+C87+D87+E87+F87+G87+H87+I87+J87+K87+L87+M87+N87+O87</f>
        <v>0</v>
      </c>
    </row>
    <row r="88" s="153" customFormat="1" ht="17" customHeight="1">
      <c r="A88" s="285"/>
      <c r="B88" t="s" s="286">
        <v>233</v>
      </c>
      <c r="C88" s="252"/>
      <c r="D88" s="252"/>
      <c r="E88" s="252"/>
      <c r="F88" t="s" s="287">
        <v>219</v>
      </c>
      <c r="G88" t="s" s="288">
        <v>223</v>
      </c>
      <c r="H88" t="s" s="288">
        <v>224</v>
      </c>
      <c r="I88" t="s" s="288">
        <v>225</v>
      </c>
      <c r="J88" t="s" s="288">
        <v>226</v>
      </c>
      <c r="K88" t="s" s="288">
        <v>227</v>
      </c>
      <c r="L88" t="s" s="288">
        <v>228</v>
      </c>
      <c r="M88" t="s" s="288">
        <v>229</v>
      </c>
      <c r="N88" t="s" s="289">
        <v>230</v>
      </c>
      <c r="O88" s="279"/>
      <c r="P88" s="80"/>
    </row>
    <row r="89" s="153" customFormat="1" ht="63" customHeight="1">
      <c r="A89" s="280"/>
      <c r="B89" s="281"/>
      <c r="C89" s="281"/>
      <c r="D89" s="281"/>
      <c r="E89" s="281"/>
      <c r="F89" s="218"/>
      <c r="G89" t="s" s="219">
        <v>238</v>
      </c>
      <c r="H89" t="s" s="219">
        <v>250</v>
      </c>
      <c r="I89" t="s" s="219">
        <v>250</v>
      </c>
      <c r="J89" s="220">
        <v>3</v>
      </c>
      <c r="K89" s="220">
        <v>3</v>
      </c>
      <c r="L89" s="220">
        <v>2</v>
      </c>
      <c r="M89" s="220">
        <v>1</v>
      </c>
      <c r="N89" s="221">
        <v>6</v>
      </c>
      <c r="O89" t="s" s="293">
        <v>252</v>
      </c>
    </row>
    <row r="90" s="153" customFormat="1" ht="17" customHeight="1">
      <c r="A90" s="223">
        <v>0</v>
      </c>
      <c r="B90" s="224">
        <v>0</v>
      </c>
      <c r="C90" s="223">
        <v>0</v>
      </c>
      <c r="D90" s="223">
        <v>0</v>
      </c>
      <c r="E90" s="224">
        <v>0</v>
      </c>
      <c r="F90" s="223">
        <v>0</v>
      </c>
      <c r="G90" s="223">
        <v>0</v>
      </c>
      <c r="H90" s="223">
        <v>0</v>
      </c>
      <c r="I90" s="224">
        <v>0</v>
      </c>
      <c r="J90" s="223">
        <v>0</v>
      </c>
      <c r="K90" s="223">
        <v>0</v>
      </c>
      <c r="L90" s="223">
        <v>0</v>
      </c>
      <c r="M90" s="223">
        <v>0</v>
      </c>
      <c r="N90" s="224">
        <v>0</v>
      </c>
      <c r="O90" s="283"/>
      <c r="P90" s="284">
        <f>B90+C90+D90+E90+F90+G90+H90+I90+J90+K90+L90+M90+N90+O90</f>
        <v>0</v>
      </c>
    </row>
    <row r="91" s="153" customFormat="1" ht="27" customHeight="1">
      <c r="A91" t="s" s="295">
        <v>253</v>
      </c>
      <c r="B91" s="296"/>
      <c r="C91" s="296"/>
      <c r="D91" s="296"/>
      <c r="E91" s="296"/>
      <c r="F91" s="296"/>
      <c r="G91" s="296"/>
      <c r="H91" s="296"/>
      <c r="I91" s="296"/>
      <c r="J91" s="296"/>
      <c r="K91" s="296"/>
      <c r="L91" s="296"/>
      <c r="M91" s="296"/>
      <c r="N91" s="296"/>
      <c r="O91" s="172"/>
      <c r="P91" s="172"/>
    </row>
    <row r="92" s="153" customFormat="1" ht="20" customHeight="1">
      <c r="A92" s="175"/>
      <c r="B92" t="s" s="176">
        <v>211</v>
      </c>
      <c r="C92" s="177"/>
      <c r="D92" s="177"/>
      <c r="E92" s="177"/>
      <c r="F92" s="177"/>
      <c r="G92" s="177"/>
      <c r="H92" s="177"/>
      <c r="I92" s="177"/>
      <c r="J92" s="177"/>
      <c r="K92" s="177"/>
      <c r="L92" s="177"/>
      <c r="M92" s="178"/>
      <c r="N92" s="178"/>
      <c r="O92" s="179"/>
      <c r="P92" s="179"/>
    </row>
    <row r="93" s="153" customFormat="1" ht="17" customHeight="1">
      <c r="A93" t="s" s="185">
        <v>216</v>
      </c>
      <c r="B93" t="s" s="186">
        <v>217</v>
      </c>
      <c r="C93" t="s" s="186">
        <v>19</v>
      </c>
      <c r="D93" t="s" s="186">
        <v>20</v>
      </c>
      <c r="E93" t="s" s="186">
        <v>218</v>
      </c>
      <c r="F93" t="s" s="186">
        <v>219</v>
      </c>
      <c r="G93" s="187"/>
      <c r="H93" s="187"/>
      <c r="I93" s="187"/>
      <c r="J93" s="187"/>
      <c r="K93" s="187"/>
      <c r="L93" s="187"/>
      <c r="M93" s="187"/>
      <c r="N93" s="187"/>
      <c r="O93" t="s" s="186">
        <v>220</v>
      </c>
      <c r="P93" t="s" s="188">
        <v>221</v>
      </c>
    </row>
    <row r="94" s="153" customFormat="1" ht="15" customHeight="1">
      <c r="A94" t="s" s="297">
        <v>254</v>
      </c>
      <c r="B94" s="298"/>
      <c r="C94" s="198">
        <v>90</v>
      </c>
      <c r="D94" s="299">
        <v>0</v>
      </c>
      <c r="E94" s="199"/>
      <c r="F94" s="199"/>
      <c r="G94" s="199"/>
      <c r="H94" s="199"/>
      <c r="I94" s="199"/>
      <c r="J94" s="199"/>
      <c r="K94" s="199"/>
      <c r="L94" s="199"/>
      <c r="M94" s="199"/>
      <c r="N94" s="199"/>
      <c r="O94" s="199"/>
      <c r="P94" s="199"/>
    </row>
    <row r="95" s="153" customFormat="1" ht="44" customHeight="1">
      <c r="A95" s="277"/>
      <c r="B95" t="s" s="278">
        <v>233</v>
      </c>
      <c r="C95" s="206"/>
      <c r="D95" s="206"/>
      <c r="E95" s="207"/>
      <c r="F95" t="s" s="208">
        <v>219</v>
      </c>
      <c r="G95" t="s" s="209">
        <v>223</v>
      </c>
      <c r="H95" t="s" s="209">
        <v>224</v>
      </c>
      <c r="I95" t="s" s="209">
        <v>225</v>
      </c>
      <c r="J95" t="s" s="209">
        <v>226</v>
      </c>
      <c r="K95" t="s" s="209">
        <v>227</v>
      </c>
      <c r="L95" t="s" s="209">
        <v>228</v>
      </c>
      <c r="M95" t="s" s="209">
        <v>229</v>
      </c>
      <c r="N95" t="s" s="210">
        <v>230</v>
      </c>
      <c r="O95" t="s" s="211">
        <v>255</v>
      </c>
      <c r="P95" s="101">
        <f>C94*D94</f>
        <v>0</v>
      </c>
    </row>
    <row r="96" s="153" customFormat="1" ht="58" customHeight="1">
      <c r="A96" s="277"/>
      <c r="B96" t="s" s="300">
        <v>237</v>
      </c>
      <c r="C96" s="301"/>
      <c r="D96" s="301"/>
      <c r="E96" s="207"/>
      <c r="F96" s="201"/>
      <c r="G96" t="s" s="203">
        <v>238</v>
      </c>
      <c r="H96" t="s" s="302">
        <v>239</v>
      </c>
      <c r="I96" t="s" s="302">
        <v>239</v>
      </c>
      <c r="J96" s="303">
        <v>3</v>
      </c>
      <c r="K96" s="303">
        <v>3</v>
      </c>
      <c r="L96" s="303">
        <v>1</v>
      </c>
      <c r="M96" s="303">
        <v>2</v>
      </c>
      <c r="N96" s="304">
        <v>7</v>
      </c>
      <c r="O96" t="s" s="211">
        <v>256</v>
      </c>
    </row>
    <row r="97" s="153" customFormat="1" ht="17" customHeight="1">
      <c r="A97" s="280"/>
      <c r="B97" s="216"/>
      <c r="C97" s="216"/>
      <c r="D97" s="216"/>
      <c r="E97" s="217"/>
      <c r="F97" s="305"/>
      <c r="G97" s="306"/>
      <c r="H97" s="307"/>
      <c r="I97" s="307"/>
      <c r="J97" s="307"/>
      <c r="K97" s="307"/>
      <c r="L97" s="307"/>
      <c r="M97" s="307"/>
      <c r="N97" s="308"/>
      <c r="O97" t="s" s="222">
        <v>257</v>
      </c>
    </row>
    <row r="98" s="153" customFormat="1" ht="17" customHeight="1">
      <c r="A98" s="223">
        <v>0</v>
      </c>
      <c r="B98" s="224">
        <v>0</v>
      </c>
      <c r="C98" s="223">
        <v>0</v>
      </c>
      <c r="D98" s="224">
        <v>0</v>
      </c>
      <c r="E98" s="223">
        <v>0</v>
      </c>
      <c r="F98" s="224">
        <v>0</v>
      </c>
      <c r="G98" s="223">
        <v>0</v>
      </c>
      <c r="H98" s="224">
        <v>0</v>
      </c>
      <c r="I98" s="223">
        <v>0</v>
      </c>
      <c r="J98" s="223">
        <v>0</v>
      </c>
      <c r="K98" s="224">
        <v>0</v>
      </c>
      <c r="L98" s="223">
        <v>0</v>
      </c>
      <c r="M98" s="223">
        <v>0</v>
      </c>
      <c r="N98" s="224">
        <v>0</v>
      </c>
      <c r="O98" s="223">
        <v>0</v>
      </c>
      <c r="P98" s="225">
        <f>SUM(A98:O103)</f>
        <v>0</v>
      </c>
    </row>
    <row r="99" s="153" customFormat="1" ht="17" customHeight="1">
      <c r="A99" s="223">
        <v>0</v>
      </c>
      <c r="B99" s="224">
        <v>0</v>
      </c>
      <c r="C99" s="223">
        <v>0</v>
      </c>
      <c r="D99" s="223">
        <v>0</v>
      </c>
      <c r="E99" s="224">
        <v>0</v>
      </c>
      <c r="F99" s="223">
        <v>0</v>
      </c>
      <c r="G99" s="223">
        <v>0</v>
      </c>
      <c r="H99" s="223">
        <v>0</v>
      </c>
      <c r="I99" s="224">
        <v>0</v>
      </c>
      <c r="J99" s="223">
        <v>0</v>
      </c>
      <c r="K99" s="223">
        <v>0</v>
      </c>
      <c r="L99" s="223">
        <v>0</v>
      </c>
      <c r="M99" s="224">
        <v>0</v>
      </c>
      <c r="N99" s="223">
        <v>0</v>
      </c>
      <c r="O99" s="223">
        <v>0</v>
      </c>
    </row>
    <row r="100" s="153" customFormat="1" ht="17" customHeight="1">
      <c r="A100" s="223">
        <v>0</v>
      </c>
      <c r="B100" s="224">
        <v>0</v>
      </c>
      <c r="C100" s="223">
        <v>0</v>
      </c>
      <c r="D100" s="223">
        <v>0</v>
      </c>
      <c r="E100" s="223">
        <v>0</v>
      </c>
      <c r="F100" s="224">
        <v>0</v>
      </c>
      <c r="G100" s="223">
        <v>0</v>
      </c>
      <c r="H100" s="223">
        <v>0</v>
      </c>
      <c r="I100" s="223">
        <v>0</v>
      </c>
      <c r="J100" s="223">
        <v>0</v>
      </c>
      <c r="K100" s="224">
        <v>0</v>
      </c>
      <c r="L100" s="223">
        <v>0</v>
      </c>
      <c r="M100" s="223">
        <v>0</v>
      </c>
      <c r="N100" s="223">
        <v>0</v>
      </c>
      <c r="O100" s="223">
        <v>0</v>
      </c>
    </row>
    <row r="101" s="153" customFormat="1" ht="17" customHeight="1">
      <c r="A101" s="224">
        <v>0</v>
      </c>
      <c r="B101" s="223">
        <v>0</v>
      </c>
      <c r="C101" s="223">
        <v>0</v>
      </c>
      <c r="D101" s="223">
        <v>0</v>
      </c>
      <c r="E101" s="223">
        <v>0</v>
      </c>
      <c r="F101" s="224">
        <v>0</v>
      </c>
      <c r="G101" s="223">
        <v>0</v>
      </c>
      <c r="H101" s="223">
        <v>0</v>
      </c>
      <c r="I101" s="223">
        <v>0</v>
      </c>
      <c r="J101" s="223">
        <v>0</v>
      </c>
      <c r="K101" s="223">
        <v>0</v>
      </c>
      <c r="L101" s="224">
        <v>0</v>
      </c>
      <c r="M101" s="223">
        <v>0</v>
      </c>
      <c r="N101" s="223">
        <v>0</v>
      </c>
      <c r="O101" s="223">
        <v>0</v>
      </c>
    </row>
    <row r="102" s="153" customFormat="1" ht="17" customHeight="1">
      <c r="A102" s="223">
        <v>0</v>
      </c>
      <c r="B102" s="223">
        <v>0</v>
      </c>
      <c r="C102" s="224">
        <v>0</v>
      </c>
      <c r="D102" s="223">
        <v>0</v>
      </c>
      <c r="E102" s="223">
        <v>0</v>
      </c>
      <c r="F102" s="223">
        <v>0</v>
      </c>
      <c r="G102" s="223">
        <v>0</v>
      </c>
      <c r="H102" s="223">
        <v>0</v>
      </c>
      <c r="I102" s="224">
        <v>0</v>
      </c>
      <c r="J102" s="223">
        <v>0</v>
      </c>
      <c r="K102" s="223">
        <v>0</v>
      </c>
      <c r="L102" s="223">
        <v>0</v>
      </c>
      <c r="M102" s="223">
        <v>0</v>
      </c>
      <c r="N102" s="223">
        <v>0</v>
      </c>
      <c r="O102" s="223">
        <v>0</v>
      </c>
    </row>
    <row r="103" s="153" customFormat="1" ht="17" customHeight="1">
      <c r="A103" s="224">
        <v>0</v>
      </c>
      <c r="B103" s="223">
        <v>0</v>
      </c>
      <c r="C103" s="223">
        <v>0</v>
      </c>
      <c r="D103" s="223">
        <v>0</v>
      </c>
      <c r="E103" s="223">
        <v>0</v>
      </c>
      <c r="F103" s="223">
        <v>0</v>
      </c>
      <c r="G103" s="223">
        <v>0</v>
      </c>
      <c r="H103" s="224">
        <v>0</v>
      </c>
      <c r="I103" s="223">
        <v>0</v>
      </c>
      <c r="J103" s="223">
        <v>0</v>
      </c>
      <c r="K103" s="223">
        <v>0</v>
      </c>
      <c r="L103" s="223">
        <v>0</v>
      </c>
      <c r="M103" s="223">
        <v>0</v>
      </c>
      <c r="N103" s="223">
        <v>0</v>
      </c>
      <c r="O103" s="224">
        <v>0</v>
      </c>
    </row>
    <row r="104" s="153" customFormat="1" ht="17" customHeight="1">
      <c r="A104" t="s" s="290">
        <v>258</v>
      </c>
      <c r="B104" s="291"/>
      <c r="C104" s="233">
        <v>30</v>
      </c>
      <c r="D104" s="234">
        <v>0</v>
      </c>
      <c r="E104" s="292"/>
      <c r="F104" s="292"/>
      <c r="G104" s="292"/>
      <c r="H104" s="292"/>
      <c r="I104" s="292"/>
      <c r="J104" s="292"/>
      <c r="K104" s="292"/>
      <c r="L104" s="292"/>
      <c r="M104" s="292"/>
      <c r="N104" s="292"/>
      <c r="O104" s="309"/>
      <c r="P104" s="199"/>
    </row>
    <row r="105" s="153" customFormat="1" ht="44" customHeight="1">
      <c r="A105" s="277"/>
      <c r="B105" t="s" s="278">
        <v>233</v>
      </c>
      <c r="C105" s="206"/>
      <c r="D105" s="206"/>
      <c r="E105" s="206"/>
      <c r="F105" t="s" s="208">
        <v>219</v>
      </c>
      <c r="G105" t="s" s="209">
        <v>223</v>
      </c>
      <c r="H105" t="s" s="209">
        <v>224</v>
      </c>
      <c r="I105" t="s" s="209">
        <v>225</v>
      </c>
      <c r="J105" t="s" s="209">
        <v>226</v>
      </c>
      <c r="K105" t="s" s="209">
        <v>227</v>
      </c>
      <c r="L105" t="s" s="209">
        <v>228</v>
      </c>
      <c r="M105" t="s" s="209">
        <v>229</v>
      </c>
      <c r="N105" t="s" s="210">
        <v>230</v>
      </c>
      <c r="O105" t="s" s="211">
        <v>255</v>
      </c>
      <c r="P105" s="101">
        <f>C104*D104</f>
        <v>0</v>
      </c>
    </row>
    <row r="106" s="153" customFormat="1" ht="44" customHeight="1">
      <c r="A106" s="277"/>
      <c r="B106" s="206"/>
      <c r="C106" s="206"/>
      <c r="D106" s="206"/>
      <c r="E106" s="206"/>
      <c r="F106" s="201"/>
      <c r="G106" t="s" s="203">
        <v>238</v>
      </c>
      <c r="H106" t="s" s="203">
        <v>244</v>
      </c>
      <c r="I106" t="s" s="203">
        <v>250</v>
      </c>
      <c r="J106" s="202">
        <v>3</v>
      </c>
      <c r="K106" s="202">
        <v>3</v>
      </c>
      <c r="L106" s="202">
        <v>1</v>
      </c>
      <c r="M106" s="202">
        <v>1</v>
      </c>
      <c r="N106" s="204">
        <v>6</v>
      </c>
      <c r="O106" t="s" s="211">
        <v>259</v>
      </c>
    </row>
    <row r="107" s="153" customFormat="1" ht="17" customHeight="1">
      <c r="A107" s="280"/>
      <c r="B107" s="281"/>
      <c r="C107" s="281"/>
      <c r="D107" s="281"/>
      <c r="E107" s="281"/>
      <c r="F107" s="305"/>
      <c r="G107" s="306"/>
      <c r="H107" s="306"/>
      <c r="I107" s="306"/>
      <c r="J107" s="306"/>
      <c r="K107" s="306"/>
      <c r="L107" s="306"/>
      <c r="M107" s="306"/>
      <c r="N107" s="310"/>
      <c r="O107" t="s" s="211">
        <v>260</v>
      </c>
    </row>
    <row r="108" s="153" customFormat="1" ht="17" customHeight="1">
      <c r="A108" s="223">
        <v>0</v>
      </c>
      <c r="B108" s="224">
        <v>0</v>
      </c>
      <c r="C108" s="223">
        <v>0</v>
      </c>
      <c r="D108" s="223">
        <v>0</v>
      </c>
      <c r="E108" s="224">
        <v>0</v>
      </c>
      <c r="F108" s="223">
        <v>0</v>
      </c>
      <c r="G108" s="223">
        <v>0</v>
      </c>
      <c r="H108" s="223">
        <v>0</v>
      </c>
      <c r="I108" s="224">
        <v>0</v>
      </c>
      <c r="J108" s="223">
        <v>0</v>
      </c>
      <c r="K108" s="223">
        <v>0</v>
      </c>
      <c r="L108" s="223">
        <v>0</v>
      </c>
      <c r="M108" s="223">
        <v>0</v>
      </c>
      <c r="N108" s="224">
        <v>0</v>
      </c>
      <c r="O108" s="283"/>
      <c r="P108" s="284">
        <f>B108+C108+D108+E108+F108+G108+H108+I108+J108+K108+L108+M108+N108+O108</f>
        <v>0</v>
      </c>
    </row>
    <row r="109" s="153" customFormat="1" ht="27" customHeight="1">
      <c r="A109" t="s" s="295">
        <v>261</v>
      </c>
      <c r="B109" s="296"/>
      <c r="C109" s="296"/>
      <c r="D109" s="296"/>
      <c r="E109" s="296"/>
      <c r="F109" s="296"/>
      <c r="G109" s="296"/>
      <c r="H109" s="296"/>
      <c r="I109" s="296"/>
      <c r="J109" s="296"/>
      <c r="K109" s="296"/>
      <c r="L109" s="296"/>
      <c r="M109" s="296"/>
      <c r="N109" s="296"/>
      <c r="O109" s="172"/>
      <c r="P109" s="172"/>
    </row>
    <row r="110" s="153" customFormat="1" ht="20" customHeight="1">
      <c r="A110" s="175"/>
      <c r="B110" t="s" s="176">
        <v>211</v>
      </c>
      <c r="C110" s="177"/>
      <c r="D110" s="177"/>
      <c r="E110" s="177"/>
      <c r="F110" s="177"/>
      <c r="G110" s="177"/>
      <c r="H110" s="177"/>
      <c r="I110" s="177"/>
      <c r="J110" s="177"/>
      <c r="K110" s="177"/>
      <c r="L110" s="177"/>
      <c r="M110" s="178"/>
      <c r="N110" s="178"/>
      <c r="O110" s="179"/>
      <c r="P110" s="179"/>
    </row>
    <row r="111" s="153" customFormat="1" ht="17" customHeight="1">
      <c r="A111" t="s" s="185">
        <v>216</v>
      </c>
      <c r="B111" t="s" s="186">
        <v>217</v>
      </c>
      <c r="C111" t="s" s="186">
        <v>19</v>
      </c>
      <c r="D111" t="s" s="186">
        <v>20</v>
      </c>
      <c r="E111" t="s" s="186">
        <v>218</v>
      </c>
      <c r="F111" t="s" s="186">
        <v>219</v>
      </c>
      <c r="G111" s="187"/>
      <c r="H111" s="187"/>
      <c r="I111" s="187"/>
      <c r="J111" s="187"/>
      <c r="K111" s="187"/>
      <c r="L111" s="187"/>
      <c r="M111" s="187"/>
      <c r="N111" s="187"/>
      <c r="O111" t="s" s="186">
        <v>220</v>
      </c>
      <c r="P111" t="s" s="188">
        <v>221</v>
      </c>
    </row>
    <row r="112" s="153" customFormat="1" ht="20" customHeight="1">
      <c r="A112" t="s" s="297">
        <v>262</v>
      </c>
      <c r="B112" s="298"/>
      <c r="C112" s="198">
        <v>90</v>
      </c>
      <c r="D112" s="299">
        <v>0</v>
      </c>
      <c r="E112" s="199"/>
      <c r="F112" s="199"/>
      <c r="G112" s="199"/>
      <c r="H112" s="199"/>
      <c r="I112" s="199"/>
      <c r="J112" s="199"/>
      <c r="K112" s="199"/>
      <c r="L112" s="199"/>
      <c r="M112" s="199"/>
      <c r="N112" s="199"/>
      <c r="O112" s="199"/>
      <c r="P112" s="199"/>
    </row>
    <row r="113" s="153" customFormat="1" ht="51" customHeight="1">
      <c r="A113" s="277"/>
      <c r="B113" t="s" s="278">
        <v>233</v>
      </c>
      <c r="C113" s="206"/>
      <c r="D113" s="206"/>
      <c r="E113" s="207"/>
      <c r="F113" t="s" s="208">
        <v>219</v>
      </c>
      <c r="G113" t="s" s="209">
        <v>223</v>
      </c>
      <c r="H113" t="s" s="209">
        <v>224</v>
      </c>
      <c r="I113" t="s" s="209">
        <v>225</v>
      </c>
      <c r="J113" t="s" s="209">
        <v>226</v>
      </c>
      <c r="K113" t="s" s="209">
        <v>227</v>
      </c>
      <c r="L113" t="s" s="209">
        <v>228</v>
      </c>
      <c r="M113" t="s" s="209">
        <v>229</v>
      </c>
      <c r="N113" t="s" s="210">
        <v>230</v>
      </c>
      <c r="O113" t="s" s="293">
        <v>263</v>
      </c>
      <c r="P113" s="101">
        <f>C112*D112</f>
        <v>0</v>
      </c>
    </row>
    <row r="114" s="153" customFormat="1" ht="27" customHeight="1">
      <c r="A114" s="277"/>
      <c r="B114" s="206"/>
      <c r="C114" s="206"/>
      <c r="D114" s="206"/>
      <c r="E114" s="207"/>
      <c r="F114" s="201"/>
      <c r="G114" t="s" s="203">
        <v>238</v>
      </c>
      <c r="H114" t="s" s="203">
        <v>239</v>
      </c>
      <c r="I114" t="s" s="203">
        <v>239</v>
      </c>
      <c r="J114" s="202">
        <v>3</v>
      </c>
      <c r="K114" s="202">
        <v>3</v>
      </c>
      <c r="L114" s="202">
        <v>1</v>
      </c>
      <c r="M114" s="202">
        <v>3</v>
      </c>
      <c r="N114" s="204">
        <v>8</v>
      </c>
      <c r="O114" t="s" s="293">
        <v>264</v>
      </c>
    </row>
    <row r="115" s="153" customFormat="1" ht="51" customHeight="1">
      <c r="A115" s="277"/>
      <c r="B115" s="206"/>
      <c r="C115" s="206"/>
      <c r="D115" s="206"/>
      <c r="E115" s="207"/>
      <c r="F115" s="311"/>
      <c r="G115" s="312"/>
      <c r="H115" s="313"/>
      <c r="I115" s="313"/>
      <c r="J115" s="313"/>
      <c r="K115" s="313"/>
      <c r="L115" s="313"/>
      <c r="M115" s="313"/>
      <c r="N115" s="314"/>
      <c r="O115" t="s" s="293">
        <v>265</v>
      </c>
    </row>
    <row r="116" s="153" customFormat="1" ht="63" customHeight="1">
      <c r="A116" s="277"/>
      <c r="B116" t="s" s="300">
        <v>237</v>
      </c>
      <c r="C116" s="301"/>
      <c r="D116" s="301"/>
      <c r="E116" s="207"/>
      <c r="F116" s="311"/>
      <c r="G116" s="312"/>
      <c r="H116" s="313"/>
      <c r="I116" s="313"/>
      <c r="J116" s="313"/>
      <c r="K116" s="313"/>
      <c r="L116" s="313"/>
      <c r="M116" s="313"/>
      <c r="N116" s="314"/>
      <c r="O116" t="s" s="293">
        <v>266</v>
      </c>
    </row>
    <row r="117" s="153" customFormat="1" ht="63" customHeight="1">
      <c r="A117" s="280"/>
      <c r="B117" s="216"/>
      <c r="C117" s="216"/>
      <c r="D117" s="216"/>
      <c r="E117" s="217"/>
      <c r="F117" s="305"/>
      <c r="G117" s="306"/>
      <c r="H117" s="307"/>
      <c r="I117" s="307"/>
      <c r="J117" s="307"/>
      <c r="K117" s="307"/>
      <c r="L117" s="307"/>
      <c r="M117" s="307"/>
      <c r="N117" s="308"/>
      <c r="O117" t="s" s="315">
        <v>267</v>
      </c>
    </row>
    <row r="118" s="153" customFormat="1" ht="17" customHeight="1">
      <c r="A118" s="223">
        <v>0</v>
      </c>
      <c r="B118" s="224">
        <v>0</v>
      </c>
      <c r="C118" s="223">
        <v>0</v>
      </c>
      <c r="D118" s="224">
        <v>0</v>
      </c>
      <c r="E118" s="223">
        <v>0</v>
      </c>
      <c r="F118" s="224">
        <v>0</v>
      </c>
      <c r="G118" s="223">
        <v>0</v>
      </c>
      <c r="H118" s="224">
        <v>0</v>
      </c>
      <c r="I118" s="223">
        <v>0</v>
      </c>
      <c r="J118" s="223">
        <v>0</v>
      </c>
      <c r="K118" s="224">
        <v>0</v>
      </c>
      <c r="L118" s="223">
        <v>0</v>
      </c>
      <c r="M118" s="223">
        <v>0</v>
      </c>
      <c r="N118" s="224">
        <v>0</v>
      </c>
      <c r="O118" s="223">
        <v>0</v>
      </c>
      <c r="P118" s="225">
        <f>SUM(A118:O123)</f>
        <v>0</v>
      </c>
    </row>
    <row r="119" s="153" customFormat="1" ht="17" customHeight="1">
      <c r="A119" s="223">
        <v>0</v>
      </c>
      <c r="B119" s="224">
        <v>0</v>
      </c>
      <c r="C119" s="223">
        <v>0</v>
      </c>
      <c r="D119" s="223">
        <v>0</v>
      </c>
      <c r="E119" s="224">
        <v>0</v>
      </c>
      <c r="F119" s="223">
        <v>0</v>
      </c>
      <c r="G119" s="223">
        <v>0</v>
      </c>
      <c r="H119" s="223">
        <v>0</v>
      </c>
      <c r="I119" s="224">
        <v>0</v>
      </c>
      <c r="J119" s="223">
        <v>0</v>
      </c>
      <c r="K119" s="223">
        <v>0</v>
      </c>
      <c r="L119" s="223">
        <v>0</v>
      </c>
      <c r="M119" s="224">
        <v>0</v>
      </c>
      <c r="N119" s="223">
        <v>0</v>
      </c>
      <c r="O119" s="223">
        <v>0</v>
      </c>
    </row>
    <row r="120" s="153" customFormat="1" ht="17" customHeight="1">
      <c r="A120" s="223">
        <v>0</v>
      </c>
      <c r="B120" s="224">
        <v>0</v>
      </c>
      <c r="C120" s="223">
        <v>0</v>
      </c>
      <c r="D120" s="223">
        <v>0</v>
      </c>
      <c r="E120" s="223">
        <v>0</v>
      </c>
      <c r="F120" s="224">
        <v>0</v>
      </c>
      <c r="G120" s="223">
        <v>0</v>
      </c>
      <c r="H120" s="223">
        <v>0</v>
      </c>
      <c r="I120" s="223">
        <v>0</v>
      </c>
      <c r="J120" s="223">
        <v>0</v>
      </c>
      <c r="K120" s="224">
        <v>0</v>
      </c>
      <c r="L120" s="223">
        <v>0</v>
      </c>
      <c r="M120" s="223">
        <v>0</v>
      </c>
      <c r="N120" s="223">
        <v>0</v>
      </c>
      <c r="O120" s="223">
        <v>0</v>
      </c>
    </row>
    <row r="121" s="153" customFormat="1" ht="17" customHeight="1">
      <c r="A121" s="224">
        <v>0</v>
      </c>
      <c r="B121" s="223">
        <v>0</v>
      </c>
      <c r="C121" s="223">
        <v>0</v>
      </c>
      <c r="D121" s="223">
        <v>0</v>
      </c>
      <c r="E121" s="223">
        <v>0</v>
      </c>
      <c r="F121" s="224">
        <v>0</v>
      </c>
      <c r="G121" s="223">
        <v>0</v>
      </c>
      <c r="H121" s="223">
        <v>0</v>
      </c>
      <c r="I121" s="223">
        <v>0</v>
      </c>
      <c r="J121" s="223">
        <v>0</v>
      </c>
      <c r="K121" s="223">
        <v>0</v>
      </c>
      <c r="L121" s="224">
        <v>0</v>
      </c>
      <c r="M121" s="223">
        <v>0</v>
      </c>
      <c r="N121" s="223">
        <v>0</v>
      </c>
      <c r="O121" s="223">
        <v>0</v>
      </c>
    </row>
    <row r="122" s="153" customFormat="1" ht="17" customHeight="1">
      <c r="A122" s="223">
        <v>0</v>
      </c>
      <c r="B122" s="223">
        <v>0</v>
      </c>
      <c r="C122" s="224">
        <v>0</v>
      </c>
      <c r="D122" s="223">
        <v>0</v>
      </c>
      <c r="E122" s="223">
        <v>0</v>
      </c>
      <c r="F122" s="223">
        <v>0</v>
      </c>
      <c r="G122" s="223">
        <v>0</v>
      </c>
      <c r="H122" s="223">
        <v>0</v>
      </c>
      <c r="I122" s="224">
        <v>0</v>
      </c>
      <c r="J122" s="223">
        <v>0</v>
      </c>
      <c r="K122" s="223">
        <v>0</v>
      </c>
      <c r="L122" s="223">
        <v>0</v>
      </c>
      <c r="M122" s="223">
        <v>0</v>
      </c>
      <c r="N122" s="223">
        <v>0</v>
      </c>
      <c r="O122" s="223">
        <v>0</v>
      </c>
    </row>
    <row r="123" s="153" customFormat="1" ht="17" customHeight="1">
      <c r="A123" s="224">
        <v>0</v>
      </c>
      <c r="B123" s="223">
        <v>0</v>
      </c>
      <c r="C123" s="223">
        <v>0</v>
      </c>
      <c r="D123" s="223">
        <v>0</v>
      </c>
      <c r="E123" s="223">
        <v>0</v>
      </c>
      <c r="F123" s="223">
        <v>0</v>
      </c>
      <c r="G123" s="223">
        <v>0</v>
      </c>
      <c r="H123" s="224">
        <v>0</v>
      </c>
      <c r="I123" s="223">
        <v>0</v>
      </c>
      <c r="J123" s="223">
        <v>0</v>
      </c>
      <c r="K123" s="223">
        <v>0</v>
      </c>
      <c r="L123" s="223">
        <v>0</v>
      </c>
      <c r="M123" s="223">
        <v>0</v>
      </c>
      <c r="N123" s="223">
        <v>0</v>
      </c>
      <c r="O123" s="224">
        <v>0</v>
      </c>
    </row>
    <row r="124" s="153" customFormat="1" ht="20" customHeight="1">
      <c r="A124" s="316"/>
      <c r="B124" t="s" s="232">
        <v>268</v>
      </c>
      <c r="C124" s="233">
        <v>50</v>
      </c>
      <c r="D124" s="234">
        <v>0</v>
      </c>
      <c r="E124" s="292"/>
      <c r="F124" s="292"/>
      <c r="G124" s="292"/>
      <c r="H124" s="292"/>
      <c r="I124" s="292"/>
      <c r="J124" s="292"/>
      <c r="K124" s="292"/>
      <c r="L124" s="292"/>
      <c r="M124" s="292"/>
      <c r="N124" s="292"/>
      <c r="O124" s="292"/>
      <c r="P124" s="199"/>
    </row>
    <row r="125" s="153" customFormat="1" ht="44" customHeight="1">
      <c r="A125" s="277"/>
      <c r="B125" t="s" s="278">
        <v>233</v>
      </c>
      <c r="C125" s="206"/>
      <c r="D125" s="206"/>
      <c r="E125" s="207"/>
      <c r="F125" t="s" s="208">
        <v>219</v>
      </c>
      <c r="G125" t="s" s="209">
        <v>223</v>
      </c>
      <c r="H125" t="s" s="209">
        <v>224</v>
      </c>
      <c r="I125" t="s" s="209">
        <v>225</v>
      </c>
      <c r="J125" t="s" s="209">
        <v>226</v>
      </c>
      <c r="K125" t="s" s="209">
        <v>227</v>
      </c>
      <c r="L125" t="s" s="209">
        <v>228</v>
      </c>
      <c r="M125" t="s" s="209">
        <v>229</v>
      </c>
      <c r="N125" t="s" s="210">
        <v>230</v>
      </c>
      <c r="O125" t="s" s="211">
        <v>269</v>
      </c>
      <c r="P125" s="101">
        <f>C124*D124</f>
        <v>0</v>
      </c>
    </row>
    <row r="126" s="153" customFormat="1" ht="58" customHeight="1">
      <c r="A126" s="280"/>
      <c r="B126" t="s" s="317">
        <v>237</v>
      </c>
      <c r="C126" s="216"/>
      <c r="D126" s="216"/>
      <c r="E126" s="318"/>
      <c r="F126" s="218"/>
      <c r="G126" t="s" s="219">
        <v>238</v>
      </c>
      <c r="H126" t="s" s="219">
        <v>250</v>
      </c>
      <c r="I126" t="s" s="219">
        <v>250</v>
      </c>
      <c r="J126" s="220">
        <v>3</v>
      </c>
      <c r="K126" s="220">
        <v>3</v>
      </c>
      <c r="L126" s="220">
        <v>1</v>
      </c>
      <c r="M126" s="220">
        <v>1</v>
      </c>
      <c r="N126" s="221">
        <v>7</v>
      </c>
      <c r="O126" t="s" s="222">
        <v>270</v>
      </c>
    </row>
    <row r="127" s="153" customFormat="1" ht="17" customHeight="1">
      <c r="A127" s="223">
        <v>0</v>
      </c>
      <c r="B127" s="224">
        <v>0</v>
      </c>
      <c r="C127" s="223">
        <v>0</v>
      </c>
      <c r="D127" s="224">
        <v>0</v>
      </c>
      <c r="E127" s="223">
        <v>0</v>
      </c>
      <c r="F127" s="224">
        <v>0</v>
      </c>
      <c r="G127" s="223">
        <v>0</v>
      </c>
      <c r="H127" s="224">
        <v>0</v>
      </c>
      <c r="I127" s="223">
        <v>0</v>
      </c>
      <c r="J127" s="223">
        <v>0</v>
      </c>
      <c r="K127" s="224">
        <v>0</v>
      </c>
      <c r="L127" s="223">
        <v>0</v>
      </c>
      <c r="M127" s="223">
        <v>0</v>
      </c>
      <c r="N127" s="224">
        <v>0</v>
      </c>
      <c r="O127" s="223">
        <v>0</v>
      </c>
      <c r="P127" s="225">
        <f>SUM(A127:O132)</f>
        <v>0</v>
      </c>
    </row>
    <row r="128" s="153" customFormat="1" ht="17" customHeight="1">
      <c r="A128" s="223">
        <v>0</v>
      </c>
      <c r="B128" s="224">
        <v>0</v>
      </c>
      <c r="C128" s="223">
        <v>0</v>
      </c>
      <c r="D128" s="223">
        <v>0</v>
      </c>
      <c r="E128" s="224">
        <v>0</v>
      </c>
      <c r="F128" s="223">
        <v>0</v>
      </c>
      <c r="G128" s="223">
        <v>0</v>
      </c>
      <c r="H128" s="223">
        <v>0</v>
      </c>
      <c r="I128" s="224">
        <v>0</v>
      </c>
      <c r="J128" s="223">
        <v>0</v>
      </c>
      <c r="K128" s="223">
        <v>0</v>
      </c>
      <c r="L128" s="223">
        <v>0</v>
      </c>
      <c r="M128" s="224">
        <v>0</v>
      </c>
      <c r="N128" s="223">
        <v>0</v>
      </c>
      <c r="O128" s="223">
        <v>0</v>
      </c>
    </row>
    <row r="129" s="153" customFormat="1" ht="17" customHeight="1">
      <c r="A129" s="223">
        <v>0</v>
      </c>
      <c r="B129" s="224">
        <v>0</v>
      </c>
      <c r="C129" s="223">
        <v>0</v>
      </c>
      <c r="D129" s="223">
        <v>0</v>
      </c>
      <c r="E129" s="223">
        <v>0</v>
      </c>
      <c r="F129" s="224">
        <v>0</v>
      </c>
      <c r="G129" s="223">
        <v>0</v>
      </c>
      <c r="H129" s="223">
        <v>0</v>
      </c>
      <c r="I129" s="223">
        <v>0</v>
      </c>
      <c r="J129" s="223">
        <v>0</v>
      </c>
      <c r="K129" s="224">
        <v>0</v>
      </c>
      <c r="L129" s="223">
        <v>0</v>
      </c>
      <c r="M129" s="223">
        <v>0</v>
      </c>
      <c r="N129" s="223">
        <v>0</v>
      </c>
      <c r="O129" s="223">
        <v>0</v>
      </c>
    </row>
    <row r="130" s="153" customFormat="1" ht="17" customHeight="1">
      <c r="A130" s="224">
        <v>0</v>
      </c>
      <c r="B130" s="223">
        <v>0</v>
      </c>
      <c r="C130" s="223">
        <v>0</v>
      </c>
      <c r="D130" s="223">
        <v>0</v>
      </c>
      <c r="E130" s="223">
        <v>0</v>
      </c>
      <c r="F130" s="224">
        <v>0</v>
      </c>
      <c r="G130" s="223">
        <v>0</v>
      </c>
      <c r="H130" s="223">
        <v>0</v>
      </c>
      <c r="I130" s="223">
        <v>0</v>
      </c>
      <c r="J130" s="223">
        <v>0</v>
      </c>
      <c r="K130" s="223">
        <v>0</v>
      </c>
      <c r="L130" s="224">
        <v>0</v>
      </c>
      <c r="M130" s="223">
        <v>0</v>
      </c>
      <c r="N130" s="223">
        <v>0</v>
      </c>
      <c r="O130" s="223">
        <v>0</v>
      </c>
    </row>
    <row r="131" s="153" customFormat="1" ht="17" customHeight="1">
      <c r="A131" s="223">
        <v>0</v>
      </c>
      <c r="B131" s="223">
        <v>0</v>
      </c>
      <c r="C131" s="224">
        <v>0</v>
      </c>
      <c r="D131" s="223">
        <v>0</v>
      </c>
      <c r="E131" s="223">
        <v>0</v>
      </c>
      <c r="F131" s="223">
        <v>0</v>
      </c>
      <c r="G131" s="223">
        <v>0</v>
      </c>
      <c r="H131" s="223">
        <v>0</v>
      </c>
      <c r="I131" s="224">
        <v>0</v>
      </c>
      <c r="J131" s="223">
        <v>0</v>
      </c>
      <c r="K131" s="223">
        <v>0</v>
      </c>
      <c r="L131" s="223">
        <v>0</v>
      </c>
      <c r="M131" s="223">
        <v>0</v>
      </c>
      <c r="N131" s="223">
        <v>0</v>
      </c>
      <c r="O131" s="223">
        <v>0</v>
      </c>
    </row>
    <row r="132" s="153" customFormat="1" ht="17" customHeight="1">
      <c r="A132" s="224">
        <v>0</v>
      </c>
      <c r="B132" s="223">
        <v>0</v>
      </c>
      <c r="C132" s="223">
        <v>0</v>
      </c>
      <c r="D132" s="223">
        <v>0</v>
      </c>
      <c r="E132" s="223">
        <v>0</v>
      </c>
      <c r="F132" s="223">
        <v>0</v>
      </c>
      <c r="G132" s="223">
        <v>0</v>
      </c>
      <c r="H132" s="224">
        <v>0</v>
      </c>
      <c r="I132" s="223">
        <v>0</v>
      </c>
      <c r="J132" s="223">
        <v>0</v>
      </c>
      <c r="K132" s="223">
        <v>0</v>
      </c>
      <c r="L132" s="223">
        <v>0</v>
      </c>
      <c r="M132" s="223">
        <v>0</v>
      </c>
      <c r="N132" s="223">
        <v>0</v>
      </c>
      <c r="O132" s="224">
        <v>0</v>
      </c>
    </row>
    <row r="133" s="153" customFormat="1" ht="20" customHeight="1">
      <c r="A133" s="272"/>
      <c r="B133" t="s" s="273">
        <v>248</v>
      </c>
      <c r="C133" s="274"/>
      <c r="D133" s="274"/>
      <c r="E133" s="274"/>
      <c r="F133" s="274"/>
      <c r="G133" s="274"/>
      <c r="H133" s="274"/>
      <c r="I133" s="274"/>
      <c r="J133" s="274"/>
      <c r="K133" s="274"/>
      <c r="L133" s="274"/>
      <c r="M133" s="275"/>
      <c r="N133" s="275"/>
      <c r="O133" s="276"/>
      <c r="P133" s="179"/>
    </row>
    <row r="134" s="153" customFormat="1" ht="17" customHeight="1">
      <c r="A134" t="s" s="185">
        <v>216</v>
      </c>
      <c r="B134" t="s" s="186">
        <v>217</v>
      </c>
      <c r="C134" t="s" s="186">
        <v>19</v>
      </c>
      <c r="D134" t="s" s="186">
        <v>20</v>
      </c>
      <c r="E134" t="s" s="186">
        <v>218</v>
      </c>
      <c r="F134" t="s" s="186">
        <v>219</v>
      </c>
      <c r="G134" s="187"/>
      <c r="H134" s="187"/>
      <c r="I134" s="187"/>
      <c r="J134" s="187"/>
      <c r="K134" s="187"/>
      <c r="L134" s="187"/>
      <c r="M134" s="187"/>
      <c r="N134" s="187"/>
      <c r="O134" t="s" s="186">
        <v>220</v>
      </c>
      <c r="P134" t="s" s="188">
        <v>221</v>
      </c>
    </row>
    <row r="135" s="153" customFormat="1" ht="20" customHeight="1">
      <c r="A135" s="196"/>
      <c r="B135" t="s" s="197">
        <v>271</v>
      </c>
      <c r="C135" s="198">
        <v>90</v>
      </c>
      <c r="D135" s="299">
        <v>0</v>
      </c>
      <c r="E135" s="199"/>
      <c r="F135" s="199"/>
      <c r="G135" s="199"/>
      <c r="H135" s="199"/>
      <c r="I135" s="199"/>
      <c r="J135" s="199"/>
      <c r="K135" s="199"/>
      <c r="L135" s="199"/>
      <c r="M135" s="199"/>
      <c r="N135" s="199"/>
      <c r="O135" s="199"/>
      <c r="P135" s="199"/>
    </row>
    <row r="136" s="153" customFormat="1" ht="30" customHeight="1">
      <c r="A136" s="277"/>
      <c r="B136" t="s" s="278">
        <v>233</v>
      </c>
      <c r="C136" s="206"/>
      <c r="D136" s="206"/>
      <c r="E136" s="206"/>
      <c r="F136" t="s" s="208">
        <v>219</v>
      </c>
      <c r="G136" t="s" s="209">
        <v>223</v>
      </c>
      <c r="H136" t="s" s="209">
        <v>224</v>
      </c>
      <c r="I136" t="s" s="209">
        <v>225</v>
      </c>
      <c r="J136" t="s" s="209">
        <v>226</v>
      </c>
      <c r="K136" t="s" s="209">
        <v>227</v>
      </c>
      <c r="L136" t="s" s="209">
        <v>228</v>
      </c>
      <c r="M136" t="s" s="209">
        <v>229</v>
      </c>
      <c r="N136" t="s" s="210">
        <v>230</v>
      </c>
      <c r="O136" t="s" s="211">
        <v>272</v>
      </c>
      <c r="P136" s="101">
        <f>C135*D135</f>
        <v>0</v>
      </c>
    </row>
    <row r="137" s="153" customFormat="1" ht="100" customHeight="1">
      <c r="A137" s="277"/>
      <c r="B137" s="206"/>
      <c r="C137" s="206"/>
      <c r="D137" s="206"/>
      <c r="E137" s="206"/>
      <c r="F137" s="201"/>
      <c r="G137" t="s" s="203">
        <v>238</v>
      </c>
      <c r="H137" t="s" s="203">
        <v>239</v>
      </c>
      <c r="I137" t="s" s="203">
        <v>250</v>
      </c>
      <c r="J137" s="202">
        <v>5</v>
      </c>
      <c r="K137" s="202">
        <v>5</v>
      </c>
      <c r="L137" s="202">
        <v>2</v>
      </c>
      <c r="M137" s="202">
        <v>2</v>
      </c>
      <c r="N137" s="204">
        <v>7</v>
      </c>
      <c r="O137" t="s" s="211">
        <v>273</v>
      </c>
    </row>
    <row r="138" s="153" customFormat="1" ht="44" customHeight="1">
      <c r="A138" s="280"/>
      <c r="B138" s="281"/>
      <c r="C138" s="281"/>
      <c r="D138" s="281"/>
      <c r="E138" s="281"/>
      <c r="F138" s="305"/>
      <c r="G138" s="306"/>
      <c r="H138" s="306"/>
      <c r="I138" s="306"/>
      <c r="J138" s="306"/>
      <c r="K138" s="306"/>
      <c r="L138" s="306"/>
      <c r="M138" s="306"/>
      <c r="N138" s="310"/>
      <c r="O138" t="s" s="211">
        <v>274</v>
      </c>
    </row>
    <row r="139" s="153" customFormat="1" ht="17" customHeight="1">
      <c r="A139" s="223">
        <v>0</v>
      </c>
      <c r="B139" s="224">
        <v>0</v>
      </c>
      <c r="C139" s="223">
        <v>0</v>
      </c>
      <c r="D139" s="223">
        <v>0</v>
      </c>
      <c r="E139" s="224">
        <v>0</v>
      </c>
      <c r="F139" s="223">
        <v>0</v>
      </c>
      <c r="G139" s="223">
        <v>0</v>
      </c>
      <c r="H139" s="223">
        <v>0</v>
      </c>
      <c r="I139" s="224">
        <v>0</v>
      </c>
      <c r="J139" s="223">
        <v>0</v>
      </c>
      <c r="K139" s="223">
        <v>0</v>
      </c>
      <c r="L139" s="223">
        <v>0</v>
      </c>
      <c r="M139" s="223">
        <v>0</v>
      </c>
      <c r="N139" s="224">
        <v>0</v>
      </c>
      <c r="O139" s="283"/>
      <c r="P139" s="284">
        <f>B139+C139+D139+E139+F139+G139+H139+I139+J139+K139+L139+M139+N139+O139</f>
        <v>0</v>
      </c>
    </row>
    <row r="140" s="153" customFormat="1" ht="30" customHeight="1">
      <c r="A140" s="285"/>
      <c r="B140" t="s" s="286">
        <v>233</v>
      </c>
      <c r="C140" s="252"/>
      <c r="D140" s="252"/>
      <c r="E140" s="252"/>
      <c r="F140" t="s" s="287">
        <v>219</v>
      </c>
      <c r="G140" t="s" s="288">
        <v>223</v>
      </c>
      <c r="H140" t="s" s="288">
        <v>224</v>
      </c>
      <c r="I140" t="s" s="288">
        <v>225</v>
      </c>
      <c r="J140" t="s" s="288">
        <v>226</v>
      </c>
      <c r="K140" t="s" s="288">
        <v>227</v>
      </c>
      <c r="L140" t="s" s="288">
        <v>228</v>
      </c>
      <c r="M140" t="s" s="288">
        <v>229</v>
      </c>
      <c r="N140" t="s" s="289">
        <v>230</v>
      </c>
      <c r="O140" t="s" s="211">
        <v>272</v>
      </c>
      <c r="P140" s="80"/>
    </row>
    <row r="141" s="153" customFormat="1" ht="100" customHeight="1">
      <c r="A141" s="277"/>
      <c r="B141" s="206"/>
      <c r="C141" s="206"/>
      <c r="D141" s="206"/>
      <c r="E141" s="206"/>
      <c r="F141" s="201"/>
      <c r="G141" t="s" s="203">
        <v>238</v>
      </c>
      <c r="H141" t="s" s="203">
        <v>239</v>
      </c>
      <c r="I141" t="s" s="203">
        <v>250</v>
      </c>
      <c r="J141" s="202">
        <v>5</v>
      </c>
      <c r="K141" s="202">
        <v>5</v>
      </c>
      <c r="L141" s="202">
        <v>2</v>
      </c>
      <c r="M141" s="202">
        <v>2</v>
      </c>
      <c r="N141" s="204">
        <v>7</v>
      </c>
      <c r="O141" t="s" s="211">
        <v>273</v>
      </c>
    </row>
    <row r="142" s="153" customFormat="1" ht="44" customHeight="1">
      <c r="A142" s="280"/>
      <c r="B142" s="281"/>
      <c r="C142" s="281"/>
      <c r="D142" s="281"/>
      <c r="E142" s="281"/>
      <c r="F142" s="305"/>
      <c r="G142" s="306"/>
      <c r="H142" s="306"/>
      <c r="I142" s="306"/>
      <c r="J142" s="306"/>
      <c r="K142" s="306"/>
      <c r="L142" s="306"/>
      <c r="M142" s="306"/>
      <c r="N142" s="310"/>
      <c r="O142" t="s" s="211">
        <v>274</v>
      </c>
    </row>
    <row r="143" s="153" customFormat="1" ht="17" customHeight="1">
      <c r="A143" s="223">
        <v>0</v>
      </c>
      <c r="B143" s="224">
        <v>0</v>
      </c>
      <c r="C143" s="223">
        <v>0</v>
      </c>
      <c r="D143" s="223">
        <v>0</v>
      </c>
      <c r="E143" s="224">
        <v>0</v>
      </c>
      <c r="F143" s="223">
        <v>0</v>
      </c>
      <c r="G143" s="223">
        <v>0</v>
      </c>
      <c r="H143" s="223">
        <v>0</v>
      </c>
      <c r="I143" s="224">
        <v>0</v>
      </c>
      <c r="J143" s="223">
        <v>0</v>
      </c>
      <c r="K143" s="223">
        <v>0</v>
      </c>
      <c r="L143" s="223">
        <v>0</v>
      </c>
      <c r="M143" s="223">
        <v>0</v>
      </c>
      <c r="N143" s="224">
        <v>0</v>
      </c>
      <c r="O143" s="283"/>
      <c r="P143" s="284">
        <f>B143+C143+D143+E143+F143+G143+H143+I143+J143+K143+L143+M143+N143+O143</f>
        <v>0</v>
      </c>
    </row>
    <row r="144" s="153" customFormat="1" ht="30" customHeight="1">
      <c r="A144" s="285"/>
      <c r="B144" t="s" s="286">
        <v>233</v>
      </c>
      <c r="C144" s="252"/>
      <c r="D144" s="252"/>
      <c r="E144" s="252"/>
      <c r="F144" t="s" s="287">
        <v>219</v>
      </c>
      <c r="G144" t="s" s="288">
        <v>223</v>
      </c>
      <c r="H144" t="s" s="288">
        <v>224</v>
      </c>
      <c r="I144" t="s" s="288">
        <v>225</v>
      </c>
      <c r="J144" t="s" s="288">
        <v>226</v>
      </c>
      <c r="K144" t="s" s="288">
        <v>227</v>
      </c>
      <c r="L144" t="s" s="288">
        <v>228</v>
      </c>
      <c r="M144" t="s" s="288">
        <v>229</v>
      </c>
      <c r="N144" t="s" s="289">
        <v>230</v>
      </c>
      <c r="O144" t="s" s="211">
        <v>272</v>
      </c>
      <c r="P144" s="80"/>
    </row>
    <row r="145" s="153" customFormat="1" ht="100" customHeight="1">
      <c r="A145" s="277"/>
      <c r="B145" s="206"/>
      <c r="C145" s="206"/>
      <c r="D145" s="206"/>
      <c r="E145" s="206"/>
      <c r="F145" s="201"/>
      <c r="G145" t="s" s="203">
        <v>238</v>
      </c>
      <c r="H145" t="s" s="203">
        <v>239</v>
      </c>
      <c r="I145" t="s" s="203">
        <v>250</v>
      </c>
      <c r="J145" s="202">
        <v>5</v>
      </c>
      <c r="K145" s="202">
        <v>5</v>
      </c>
      <c r="L145" s="202">
        <v>2</v>
      </c>
      <c r="M145" s="202">
        <v>2</v>
      </c>
      <c r="N145" s="204">
        <v>7</v>
      </c>
      <c r="O145" t="s" s="211">
        <v>273</v>
      </c>
    </row>
    <row r="146" s="153" customFormat="1" ht="44" customHeight="1">
      <c r="A146" s="280"/>
      <c r="B146" s="281"/>
      <c r="C146" s="281"/>
      <c r="D146" s="281"/>
      <c r="E146" s="281"/>
      <c r="F146" s="305"/>
      <c r="G146" s="306"/>
      <c r="H146" s="306"/>
      <c r="I146" s="306"/>
      <c r="J146" s="306"/>
      <c r="K146" s="306"/>
      <c r="L146" s="306"/>
      <c r="M146" s="306"/>
      <c r="N146" s="310"/>
      <c r="O146" t="s" s="211">
        <v>274</v>
      </c>
    </row>
    <row r="147" s="153" customFormat="1" ht="17" customHeight="1">
      <c r="A147" s="223">
        <v>0</v>
      </c>
      <c r="B147" s="224">
        <v>0</v>
      </c>
      <c r="C147" s="223">
        <v>0</v>
      </c>
      <c r="D147" s="223">
        <v>0</v>
      </c>
      <c r="E147" s="224">
        <v>0</v>
      </c>
      <c r="F147" s="223">
        <v>0</v>
      </c>
      <c r="G147" s="223">
        <v>0</v>
      </c>
      <c r="H147" s="223">
        <v>0</v>
      </c>
      <c r="I147" s="224">
        <v>0</v>
      </c>
      <c r="J147" s="223">
        <v>0</v>
      </c>
      <c r="K147" s="223">
        <v>0</v>
      </c>
      <c r="L147" s="223">
        <v>0</v>
      </c>
      <c r="M147" s="223">
        <v>0</v>
      </c>
      <c r="N147" s="224">
        <v>0</v>
      </c>
      <c r="O147" s="283"/>
      <c r="P147" s="284">
        <f>B147+C147+D147+E147+F147+G147+H147+I147+J147+K147+L147+M147+N147+O147</f>
        <v>0</v>
      </c>
    </row>
    <row r="148" s="153" customFormat="1" ht="20" customHeight="1">
      <c r="A148" s="316"/>
      <c r="B148" t="s" s="232">
        <v>275</v>
      </c>
      <c r="C148" s="233">
        <v>30</v>
      </c>
      <c r="D148" s="234">
        <v>0</v>
      </c>
      <c r="E148" s="292"/>
      <c r="F148" s="292"/>
      <c r="G148" s="292"/>
      <c r="H148" s="292"/>
      <c r="I148" s="292"/>
      <c r="J148" s="292"/>
      <c r="K148" s="292"/>
      <c r="L148" s="292"/>
      <c r="M148" s="292"/>
      <c r="N148" s="292"/>
      <c r="O148" s="199"/>
      <c r="P148" s="199"/>
    </row>
    <row r="149" s="153" customFormat="1" ht="86" customHeight="1">
      <c r="A149" s="277"/>
      <c r="B149" t="s" s="278">
        <v>233</v>
      </c>
      <c r="C149" s="206"/>
      <c r="D149" s="206"/>
      <c r="E149" s="206"/>
      <c r="F149" t="s" s="208">
        <v>219</v>
      </c>
      <c r="G149" t="s" s="209">
        <v>223</v>
      </c>
      <c r="H149" t="s" s="209">
        <v>224</v>
      </c>
      <c r="I149" t="s" s="209">
        <v>225</v>
      </c>
      <c r="J149" t="s" s="209">
        <v>226</v>
      </c>
      <c r="K149" t="s" s="209">
        <v>227</v>
      </c>
      <c r="L149" t="s" s="209">
        <v>228</v>
      </c>
      <c r="M149" t="s" s="209">
        <v>229</v>
      </c>
      <c r="N149" t="s" s="210">
        <v>230</v>
      </c>
      <c r="O149" t="s" s="211">
        <v>276</v>
      </c>
      <c r="P149" s="80"/>
    </row>
    <row r="150" s="153" customFormat="1" ht="44" customHeight="1">
      <c r="A150" s="280"/>
      <c r="B150" s="281"/>
      <c r="C150" s="281"/>
      <c r="D150" s="281"/>
      <c r="E150" s="281"/>
      <c r="F150" s="218"/>
      <c r="G150" t="s" s="219">
        <v>238</v>
      </c>
      <c r="H150" t="s" s="219">
        <v>244</v>
      </c>
      <c r="I150" t="s" s="219">
        <v>239</v>
      </c>
      <c r="J150" s="220">
        <v>2</v>
      </c>
      <c r="K150" s="220">
        <v>2</v>
      </c>
      <c r="L150" s="220">
        <v>1</v>
      </c>
      <c r="M150" s="220">
        <v>1</v>
      </c>
      <c r="N150" s="221">
        <v>5</v>
      </c>
      <c r="O150" t="s" s="211">
        <v>277</v>
      </c>
    </row>
    <row r="151" s="153" customFormat="1" ht="17" customHeight="1">
      <c r="A151" s="223">
        <v>0</v>
      </c>
      <c r="B151" s="224">
        <v>0</v>
      </c>
      <c r="C151" s="223">
        <v>0</v>
      </c>
      <c r="D151" s="223">
        <v>0</v>
      </c>
      <c r="E151" s="224">
        <v>0</v>
      </c>
      <c r="F151" s="223">
        <v>0</v>
      </c>
      <c r="G151" s="223">
        <v>0</v>
      </c>
      <c r="H151" s="223">
        <v>0</v>
      </c>
      <c r="I151" s="224">
        <v>0</v>
      </c>
      <c r="J151" s="223">
        <v>0</v>
      </c>
      <c r="K151" s="223">
        <v>0</v>
      </c>
      <c r="L151" s="223">
        <v>0</v>
      </c>
      <c r="M151" s="223">
        <v>0</v>
      </c>
      <c r="N151" s="224">
        <v>0</v>
      </c>
      <c r="O151" s="283"/>
      <c r="P151" s="284">
        <f>B151+C151+D151+E151+F151+G151+H151+I151+J151+K151+L151+M151+N151+O151</f>
        <v>0</v>
      </c>
    </row>
    <row r="152" s="153" customFormat="1" ht="86" customHeight="1">
      <c r="A152" s="285"/>
      <c r="B152" t="s" s="286">
        <v>233</v>
      </c>
      <c r="C152" s="252"/>
      <c r="D152" s="252"/>
      <c r="E152" s="252"/>
      <c r="F152" t="s" s="287">
        <v>219</v>
      </c>
      <c r="G152" t="s" s="288">
        <v>223</v>
      </c>
      <c r="H152" t="s" s="288">
        <v>224</v>
      </c>
      <c r="I152" t="s" s="288">
        <v>225</v>
      </c>
      <c r="J152" t="s" s="288">
        <v>226</v>
      </c>
      <c r="K152" t="s" s="288">
        <v>227</v>
      </c>
      <c r="L152" t="s" s="288">
        <v>228</v>
      </c>
      <c r="M152" t="s" s="288">
        <v>229</v>
      </c>
      <c r="N152" t="s" s="289">
        <v>230</v>
      </c>
      <c r="O152" t="s" s="211">
        <v>276</v>
      </c>
      <c r="P152" s="80"/>
    </row>
    <row r="153" s="153" customFormat="1" ht="44" customHeight="1">
      <c r="A153" s="280"/>
      <c r="B153" s="281"/>
      <c r="C153" s="281"/>
      <c r="D153" s="281"/>
      <c r="E153" s="281"/>
      <c r="F153" s="218"/>
      <c r="G153" t="s" s="219">
        <v>238</v>
      </c>
      <c r="H153" t="s" s="219">
        <v>244</v>
      </c>
      <c r="I153" t="s" s="219">
        <v>239</v>
      </c>
      <c r="J153" s="220">
        <v>2</v>
      </c>
      <c r="K153" s="220">
        <v>2</v>
      </c>
      <c r="L153" s="220">
        <v>1</v>
      </c>
      <c r="M153" s="220">
        <v>1</v>
      </c>
      <c r="N153" s="221">
        <v>5</v>
      </c>
      <c r="O153" t="s" s="211">
        <v>277</v>
      </c>
    </row>
    <row r="154" s="153" customFormat="1" ht="17" customHeight="1">
      <c r="A154" s="223">
        <v>0</v>
      </c>
      <c r="B154" s="224">
        <v>0</v>
      </c>
      <c r="C154" s="223">
        <v>0</v>
      </c>
      <c r="D154" s="223">
        <v>0</v>
      </c>
      <c r="E154" s="224">
        <v>0</v>
      </c>
      <c r="F154" s="223">
        <v>0</v>
      </c>
      <c r="G154" s="223">
        <v>0</v>
      </c>
      <c r="H154" s="223">
        <v>0</v>
      </c>
      <c r="I154" s="224">
        <v>0</v>
      </c>
      <c r="J154" s="223">
        <v>0</v>
      </c>
      <c r="K154" s="223">
        <v>0</v>
      </c>
      <c r="L154" s="223">
        <v>0</v>
      </c>
      <c r="M154" s="223">
        <v>0</v>
      </c>
      <c r="N154" s="224">
        <v>0</v>
      </c>
      <c r="O154" s="283"/>
      <c r="P154" s="319">
        <v>0</v>
      </c>
    </row>
    <row r="155" s="153" customFormat="1" ht="86" customHeight="1">
      <c r="A155" s="285"/>
      <c r="B155" t="s" s="286">
        <v>233</v>
      </c>
      <c r="C155" s="252"/>
      <c r="D155" s="252"/>
      <c r="E155" s="252"/>
      <c r="F155" t="s" s="287">
        <v>219</v>
      </c>
      <c r="G155" t="s" s="288">
        <v>223</v>
      </c>
      <c r="H155" t="s" s="288">
        <v>224</v>
      </c>
      <c r="I155" t="s" s="288">
        <v>225</v>
      </c>
      <c r="J155" t="s" s="288">
        <v>226</v>
      </c>
      <c r="K155" t="s" s="288">
        <v>227</v>
      </c>
      <c r="L155" t="s" s="288">
        <v>228</v>
      </c>
      <c r="M155" t="s" s="288">
        <v>229</v>
      </c>
      <c r="N155" t="s" s="289">
        <v>230</v>
      </c>
      <c r="O155" t="s" s="211">
        <v>276</v>
      </c>
      <c r="P155" s="80"/>
    </row>
    <row r="156" s="153" customFormat="1" ht="44" customHeight="1">
      <c r="A156" s="280"/>
      <c r="B156" s="281"/>
      <c r="C156" s="281"/>
      <c r="D156" s="281"/>
      <c r="E156" s="281"/>
      <c r="F156" s="218"/>
      <c r="G156" t="s" s="219">
        <v>238</v>
      </c>
      <c r="H156" t="s" s="219">
        <v>244</v>
      </c>
      <c r="I156" t="s" s="219">
        <v>239</v>
      </c>
      <c r="J156" s="220">
        <v>2</v>
      </c>
      <c r="K156" s="220">
        <v>2</v>
      </c>
      <c r="L156" s="220">
        <v>1</v>
      </c>
      <c r="M156" s="220">
        <v>1</v>
      </c>
      <c r="N156" s="221">
        <v>5</v>
      </c>
      <c r="O156" t="s" s="211">
        <v>277</v>
      </c>
    </row>
    <row r="157" s="153" customFormat="1" ht="17" customHeight="1">
      <c r="A157" s="223">
        <v>0</v>
      </c>
      <c r="B157" s="224">
        <v>0</v>
      </c>
      <c r="C157" s="223">
        <v>0</v>
      </c>
      <c r="D157" s="223">
        <v>0</v>
      </c>
      <c r="E157" s="224">
        <v>0</v>
      </c>
      <c r="F157" s="271">
        <v>0</v>
      </c>
      <c r="G157" s="271">
        <v>0</v>
      </c>
      <c r="H157" s="271">
        <v>0</v>
      </c>
      <c r="I157" s="271">
        <v>0</v>
      </c>
      <c r="J157" s="271">
        <v>0</v>
      </c>
      <c r="K157" s="271">
        <v>0</v>
      </c>
      <c r="L157" s="271">
        <v>0</v>
      </c>
      <c r="M157" s="271">
        <v>0</v>
      </c>
      <c r="N157" s="271">
        <v>0</v>
      </c>
      <c r="O157" s="283"/>
      <c r="P157" s="319">
        <v>0</v>
      </c>
    </row>
    <row r="158" s="153" customFormat="1" ht="15" customHeight="1">
      <c r="A158" t="s" s="320">
        <v>278</v>
      </c>
      <c r="B158" s="321"/>
      <c r="C158" s="233">
        <v>30</v>
      </c>
      <c r="D158" s="234">
        <v>0</v>
      </c>
      <c r="E158" s="292"/>
      <c r="F158" s="292"/>
      <c r="G158" s="292"/>
      <c r="H158" s="292"/>
      <c r="I158" s="292"/>
      <c r="J158" s="292"/>
      <c r="K158" s="292"/>
      <c r="L158" s="292"/>
      <c r="M158" s="292"/>
      <c r="N158" s="292"/>
      <c r="O158" s="199"/>
      <c r="P158" s="199"/>
    </row>
    <row r="159" s="153" customFormat="1" ht="17" customHeight="1">
      <c r="A159" s="277"/>
      <c r="B159" t="s" s="278">
        <v>233</v>
      </c>
      <c r="C159" s="206"/>
      <c r="D159" s="206"/>
      <c r="E159" s="206"/>
      <c r="F159" t="s" s="208">
        <v>219</v>
      </c>
      <c r="G159" t="s" s="209">
        <v>223</v>
      </c>
      <c r="H159" t="s" s="209">
        <v>224</v>
      </c>
      <c r="I159" t="s" s="209">
        <v>225</v>
      </c>
      <c r="J159" t="s" s="209">
        <v>226</v>
      </c>
      <c r="K159" t="s" s="209">
        <v>227</v>
      </c>
      <c r="L159" t="s" s="209">
        <v>228</v>
      </c>
      <c r="M159" t="s" s="209">
        <v>229</v>
      </c>
      <c r="N159" t="s" s="210">
        <v>230</v>
      </c>
      <c r="O159" s="241"/>
      <c r="P159" s="101">
        <f>C158*D158</f>
        <v>0</v>
      </c>
    </row>
    <row r="160" s="153" customFormat="1" ht="32" customHeight="1">
      <c r="A160" s="277"/>
      <c r="B160" s="206"/>
      <c r="C160" s="206"/>
      <c r="D160" s="206"/>
      <c r="E160" s="206"/>
      <c r="F160" s="201"/>
      <c r="G160" t="s" s="203">
        <v>238</v>
      </c>
      <c r="H160" t="s" s="322">
        <v>250</v>
      </c>
      <c r="I160" t="s" s="323">
        <v>250</v>
      </c>
      <c r="J160" s="324">
        <v>3</v>
      </c>
      <c r="K160" s="324">
        <v>3</v>
      </c>
      <c r="L160" s="324">
        <v>1</v>
      </c>
      <c r="M160" s="324">
        <v>1</v>
      </c>
      <c r="N160" s="325">
        <v>6</v>
      </c>
      <c r="O160" t="s" s="326">
        <v>279</v>
      </c>
    </row>
    <row r="161" s="153" customFormat="1" ht="46" customHeight="1">
      <c r="A161" s="277"/>
      <c r="B161" s="206"/>
      <c r="C161" s="206"/>
      <c r="D161" s="206"/>
      <c r="E161" s="206"/>
      <c r="F161" t="s" s="327">
        <v>280</v>
      </c>
      <c r="G161" t="s" s="328">
        <v>281</v>
      </c>
      <c r="H161" t="s" s="328">
        <v>250</v>
      </c>
      <c r="I161" t="s" s="328">
        <v>27</v>
      </c>
      <c r="J161" t="s" s="328">
        <v>27</v>
      </c>
      <c r="K161" t="s" s="328">
        <v>27</v>
      </c>
      <c r="L161" s="329">
        <v>2</v>
      </c>
      <c r="M161" s="329">
        <v>1</v>
      </c>
      <c r="N161" t="s" s="330">
        <v>27</v>
      </c>
      <c r="O161" t="s" s="326">
        <v>282</v>
      </c>
    </row>
    <row r="162" s="153" customFormat="1" ht="47" customHeight="1">
      <c r="A162" s="280"/>
      <c r="B162" s="281"/>
      <c r="C162" s="281"/>
      <c r="D162" s="281"/>
      <c r="E162" s="281"/>
      <c r="F162" t="s" s="331">
        <v>283</v>
      </c>
      <c r="G162" t="s" s="332">
        <v>284</v>
      </c>
      <c r="H162" t="s" s="332">
        <v>250</v>
      </c>
      <c r="I162" t="s" s="332">
        <v>27</v>
      </c>
      <c r="J162" t="s" s="332">
        <v>27</v>
      </c>
      <c r="K162" t="s" s="332">
        <v>27</v>
      </c>
      <c r="L162" s="333">
        <v>2</v>
      </c>
      <c r="M162" s="333">
        <v>1</v>
      </c>
      <c r="N162" t="s" s="334">
        <v>27</v>
      </c>
      <c r="O162" s="241"/>
    </row>
    <row r="163" s="153" customFormat="1" ht="17" customHeight="1">
      <c r="A163" s="223">
        <v>0</v>
      </c>
      <c r="B163" s="224">
        <v>0</v>
      </c>
      <c r="C163" s="223">
        <v>0</v>
      </c>
      <c r="D163" s="223">
        <v>0</v>
      </c>
      <c r="E163" s="224">
        <v>0</v>
      </c>
      <c r="F163" s="223">
        <v>0</v>
      </c>
      <c r="G163" s="223">
        <v>0</v>
      </c>
      <c r="H163" s="223">
        <v>0</v>
      </c>
      <c r="I163" s="224">
        <v>0</v>
      </c>
      <c r="J163" s="223">
        <v>0</v>
      </c>
      <c r="K163" s="223">
        <v>0</v>
      </c>
      <c r="L163" s="223">
        <v>0</v>
      </c>
      <c r="M163" s="223">
        <v>0</v>
      </c>
      <c r="N163" s="224">
        <v>0</v>
      </c>
      <c r="O163" s="283"/>
      <c r="P163" s="284">
        <f>B163+C163+D163+E163+F163+G163+H163+I163+J163+K163+L163+M163+N163+O163</f>
        <v>0</v>
      </c>
    </row>
    <row r="164" s="153" customFormat="1" ht="17" customHeight="1">
      <c r="A164" s="285"/>
      <c r="B164" t="s" s="286">
        <v>233</v>
      </c>
      <c r="C164" s="252"/>
      <c r="D164" s="252"/>
      <c r="E164" s="252"/>
      <c r="F164" t="s" s="287">
        <v>219</v>
      </c>
      <c r="G164" t="s" s="288">
        <v>223</v>
      </c>
      <c r="H164" t="s" s="288">
        <v>224</v>
      </c>
      <c r="I164" t="s" s="288">
        <v>225</v>
      </c>
      <c r="J164" t="s" s="288">
        <v>226</v>
      </c>
      <c r="K164" t="s" s="288">
        <v>227</v>
      </c>
      <c r="L164" t="s" s="288">
        <v>228</v>
      </c>
      <c r="M164" t="s" s="288">
        <v>229</v>
      </c>
      <c r="N164" t="s" s="289">
        <v>230</v>
      </c>
      <c r="O164" s="241"/>
      <c r="P164" s="80"/>
    </row>
    <row r="165" s="153" customFormat="1" ht="32" customHeight="1">
      <c r="A165" s="277"/>
      <c r="B165" s="206"/>
      <c r="C165" s="206"/>
      <c r="D165" s="206"/>
      <c r="E165" s="206"/>
      <c r="F165" s="201"/>
      <c r="G165" t="s" s="203">
        <v>238</v>
      </c>
      <c r="H165" t="s" s="322">
        <v>250</v>
      </c>
      <c r="I165" t="s" s="323">
        <v>250</v>
      </c>
      <c r="J165" s="324">
        <v>3</v>
      </c>
      <c r="K165" s="324">
        <v>3</v>
      </c>
      <c r="L165" s="324">
        <v>1</v>
      </c>
      <c r="M165" s="324">
        <v>1</v>
      </c>
      <c r="N165" s="325">
        <v>6</v>
      </c>
      <c r="O165" t="s" s="326">
        <v>279</v>
      </c>
    </row>
    <row r="166" s="153" customFormat="1" ht="32" customHeight="1">
      <c r="A166" s="277"/>
      <c r="B166" s="206"/>
      <c r="C166" s="206"/>
      <c r="D166" s="206"/>
      <c r="E166" s="206"/>
      <c r="F166" t="s" s="327">
        <v>280</v>
      </c>
      <c r="G166" t="s" s="328">
        <v>281</v>
      </c>
      <c r="H166" t="s" s="328">
        <v>250</v>
      </c>
      <c r="I166" t="s" s="328">
        <v>27</v>
      </c>
      <c r="J166" t="s" s="328">
        <v>27</v>
      </c>
      <c r="K166" t="s" s="328">
        <v>27</v>
      </c>
      <c r="L166" s="329">
        <v>2</v>
      </c>
      <c r="M166" s="329">
        <v>1</v>
      </c>
      <c r="N166" t="s" s="330">
        <v>27</v>
      </c>
      <c r="O166" t="s" s="326">
        <v>282</v>
      </c>
    </row>
    <row r="167" s="153" customFormat="1" ht="18" customHeight="1">
      <c r="A167" s="280"/>
      <c r="B167" s="281"/>
      <c r="C167" s="281"/>
      <c r="D167" s="281"/>
      <c r="E167" s="281"/>
      <c r="F167" t="s" s="331">
        <v>283</v>
      </c>
      <c r="G167" t="s" s="332">
        <v>284</v>
      </c>
      <c r="H167" t="s" s="332">
        <v>250</v>
      </c>
      <c r="I167" t="s" s="332">
        <v>27</v>
      </c>
      <c r="J167" t="s" s="332">
        <v>27</v>
      </c>
      <c r="K167" t="s" s="332">
        <v>27</v>
      </c>
      <c r="L167" s="333">
        <v>2</v>
      </c>
      <c r="M167" s="333">
        <v>1</v>
      </c>
      <c r="N167" t="s" s="334">
        <v>27</v>
      </c>
      <c r="O167" s="241"/>
    </row>
    <row r="168" s="153" customFormat="1" ht="17" customHeight="1">
      <c r="A168" s="223">
        <v>0</v>
      </c>
      <c r="B168" s="224">
        <v>0</v>
      </c>
      <c r="C168" s="223">
        <v>0</v>
      </c>
      <c r="D168" s="223">
        <v>0</v>
      </c>
      <c r="E168" s="224">
        <v>0</v>
      </c>
      <c r="F168" s="223">
        <v>0</v>
      </c>
      <c r="G168" s="223">
        <v>0</v>
      </c>
      <c r="H168" s="223">
        <v>0</v>
      </c>
      <c r="I168" s="224">
        <v>0</v>
      </c>
      <c r="J168" s="223">
        <v>0</v>
      </c>
      <c r="K168" s="223">
        <v>0</v>
      </c>
      <c r="L168" s="223">
        <v>0</v>
      </c>
      <c r="M168" s="223">
        <v>0</v>
      </c>
      <c r="N168" s="224">
        <v>0</v>
      </c>
      <c r="O168" s="283"/>
      <c r="P168" s="284">
        <f>B168+C168+D168+E168+F168+G168+H168+I168+J168+K168+L168+M168+N168+O168</f>
        <v>0</v>
      </c>
    </row>
    <row r="169" s="153" customFormat="1" ht="17" customHeight="1">
      <c r="A169" s="285"/>
      <c r="B169" t="s" s="286">
        <v>233</v>
      </c>
      <c r="C169" s="252"/>
      <c r="D169" s="252"/>
      <c r="E169" s="252"/>
      <c r="F169" t="s" s="287">
        <v>219</v>
      </c>
      <c r="G169" t="s" s="288">
        <v>223</v>
      </c>
      <c r="H169" t="s" s="288">
        <v>224</v>
      </c>
      <c r="I169" t="s" s="288">
        <v>225</v>
      </c>
      <c r="J169" t="s" s="288">
        <v>226</v>
      </c>
      <c r="K169" t="s" s="288">
        <v>227</v>
      </c>
      <c r="L169" t="s" s="288">
        <v>228</v>
      </c>
      <c r="M169" t="s" s="288">
        <v>229</v>
      </c>
      <c r="N169" t="s" s="289">
        <v>230</v>
      </c>
      <c r="O169" s="241"/>
      <c r="P169" s="80"/>
    </row>
    <row r="170" s="153" customFormat="1" ht="32" customHeight="1">
      <c r="A170" s="277"/>
      <c r="B170" s="206"/>
      <c r="C170" s="206"/>
      <c r="D170" s="206"/>
      <c r="E170" s="206"/>
      <c r="F170" s="201"/>
      <c r="G170" t="s" s="203">
        <v>238</v>
      </c>
      <c r="H170" t="s" s="322">
        <v>250</v>
      </c>
      <c r="I170" t="s" s="323">
        <v>250</v>
      </c>
      <c r="J170" s="324">
        <v>3</v>
      </c>
      <c r="K170" s="324">
        <v>3</v>
      </c>
      <c r="L170" s="324">
        <v>1</v>
      </c>
      <c r="M170" s="324">
        <v>1</v>
      </c>
      <c r="N170" s="325">
        <v>6</v>
      </c>
      <c r="O170" t="s" s="326">
        <v>279</v>
      </c>
    </row>
    <row r="171" s="153" customFormat="1" ht="32" customHeight="1">
      <c r="A171" s="277"/>
      <c r="B171" s="206"/>
      <c r="C171" s="206"/>
      <c r="D171" s="206"/>
      <c r="E171" s="206"/>
      <c r="F171" t="s" s="327">
        <v>280</v>
      </c>
      <c r="G171" t="s" s="328">
        <v>281</v>
      </c>
      <c r="H171" t="s" s="328">
        <v>250</v>
      </c>
      <c r="I171" t="s" s="328">
        <v>27</v>
      </c>
      <c r="J171" t="s" s="328">
        <v>27</v>
      </c>
      <c r="K171" t="s" s="328">
        <v>27</v>
      </c>
      <c r="L171" s="329">
        <v>2</v>
      </c>
      <c r="M171" s="329">
        <v>1</v>
      </c>
      <c r="N171" t="s" s="330">
        <v>27</v>
      </c>
      <c r="O171" t="s" s="326">
        <v>282</v>
      </c>
    </row>
    <row r="172" s="153" customFormat="1" ht="18" customHeight="1">
      <c r="A172" s="280"/>
      <c r="B172" s="281"/>
      <c r="C172" s="281"/>
      <c r="D172" s="281"/>
      <c r="E172" s="281"/>
      <c r="F172" t="s" s="331">
        <v>283</v>
      </c>
      <c r="G172" t="s" s="332">
        <v>284</v>
      </c>
      <c r="H172" t="s" s="332">
        <v>250</v>
      </c>
      <c r="I172" t="s" s="332">
        <v>27</v>
      </c>
      <c r="J172" t="s" s="332">
        <v>27</v>
      </c>
      <c r="K172" t="s" s="332">
        <v>27</v>
      </c>
      <c r="L172" s="333">
        <v>2</v>
      </c>
      <c r="M172" s="333">
        <v>1</v>
      </c>
      <c r="N172" t="s" s="334">
        <v>27</v>
      </c>
      <c r="O172" s="241"/>
    </row>
    <row r="173" s="153" customFormat="1" ht="17" customHeight="1">
      <c r="A173" s="223">
        <v>0</v>
      </c>
      <c r="B173" s="224">
        <v>0</v>
      </c>
      <c r="C173" s="223">
        <v>0</v>
      </c>
      <c r="D173" s="223">
        <v>0</v>
      </c>
      <c r="E173" s="224">
        <v>0</v>
      </c>
      <c r="F173" s="223">
        <v>0</v>
      </c>
      <c r="G173" s="223">
        <v>0</v>
      </c>
      <c r="H173" s="223">
        <v>0</v>
      </c>
      <c r="I173" s="224">
        <v>0</v>
      </c>
      <c r="J173" s="223">
        <v>0</v>
      </c>
      <c r="K173" s="223">
        <v>0</v>
      </c>
      <c r="L173" s="223">
        <v>0</v>
      </c>
      <c r="M173" s="223">
        <v>0</v>
      </c>
      <c r="N173" s="224">
        <v>0</v>
      </c>
      <c r="O173" s="283"/>
      <c r="P173" s="284">
        <f>B173+C173+D173+E173+F173+G173+H173+I173+J173+K173+L173+M173+N173+O173</f>
        <v>0</v>
      </c>
    </row>
    <row r="174" s="153" customFormat="1" ht="27" customHeight="1">
      <c r="A174" t="s" s="295">
        <v>285</v>
      </c>
      <c r="B174" s="335"/>
      <c r="C174" s="335"/>
      <c r="D174" s="335"/>
      <c r="E174" s="335"/>
      <c r="F174" s="335"/>
      <c r="G174" s="335"/>
      <c r="H174" s="335"/>
      <c r="I174" s="335"/>
      <c r="J174" s="335"/>
      <c r="K174" s="335"/>
      <c r="L174" s="335"/>
      <c r="M174" s="335"/>
      <c r="N174" s="335"/>
      <c r="O174" s="336"/>
      <c r="P174" s="336"/>
    </row>
    <row r="175" s="153" customFormat="1" ht="20" customHeight="1">
      <c r="A175" s="175"/>
      <c r="B175" t="s" s="176">
        <v>211</v>
      </c>
      <c r="C175" s="337"/>
      <c r="D175" s="337"/>
      <c r="E175" s="337"/>
      <c r="F175" s="337"/>
      <c r="G175" s="337"/>
      <c r="H175" s="337"/>
      <c r="I175" s="337"/>
      <c r="J175" s="337"/>
      <c r="K175" s="337"/>
      <c r="L175" s="337"/>
      <c r="M175" s="178"/>
      <c r="N175" s="178"/>
      <c r="O175" s="179"/>
      <c r="P175" s="179"/>
    </row>
    <row r="176" s="153" customFormat="1" ht="17" customHeight="1">
      <c r="A176" t="s" s="185">
        <v>216</v>
      </c>
      <c r="B176" t="s" s="186">
        <v>217</v>
      </c>
      <c r="C176" t="s" s="186">
        <v>19</v>
      </c>
      <c r="D176" t="s" s="186">
        <v>20</v>
      </c>
      <c r="E176" t="s" s="186">
        <v>218</v>
      </c>
      <c r="F176" t="s" s="186">
        <v>219</v>
      </c>
      <c r="G176" s="187"/>
      <c r="H176" s="187"/>
      <c r="I176" s="187"/>
      <c r="J176" s="187"/>
      <c r="K176" s="187"/>
      <c r="L176" s="187"/>
      <c r="M176" s="187"/>
      <c r="N176" s="187"/>
      <c r="O176" t="s" s="186">
        <v>220</v>
      </c>
      <c r="P176" t="s" s="338">
        <v>221</v>
      </c>
    </row>
    <row r="177" s="153" customFormat="1" ht="20" customHeight="1">
      <c r="A177" s="196"/>
      <c r="B177" t="s" s="339">
        <v>286</v>
      </c>
      <c r="C177" s="299">
        <v>110</v>
      </c>
      <c r="D177" s="299">
        <v>0</v>
      </c>
      <c r="E177" s="340"/>
      <c r="F177" s="340"/>
      <c r="G177" s="340"/>
      <c r="H177" s="340"/>
      <c r="I177" s="340"/>
      <c r="J177" s="340"/>
      <c r="K177" s="340"/>
      <c r="L177" s="340"/>
      <c r="M177" s="340"/>
      <c r="N177" s="340"/>
      <c r="O177" s="340"/>
      <c r="P177" s="340"/>
    </row>
    <row r="178" s="153" customFormat="1" ht="58" customHeight="1">
      <c r="A178" s="277"/>
      <c r="B178" t="s" s="278">
        <v>233</v>
      </c>
      <c r="C178" s="206"/>
      <c r="D178" s="206"/>
      <c r="E178" s="207"/>
      <c r="F178" t="s" s="208">
        <v>219</v>
      </c>
      <c r="G178" t="s" s="209">
        <v>223</v>
      </c>
      <c r="H178" t="s" s="209">
        <v>224</v>
      </c>
      <c r="I178" t="s" s="209">
        <v>225</v>
      </c>
      <c r="J178" t="s" s="209">
        <v>226</v>
      </c>
      <c r="K178" t="s" s="209">
        <v>227</v>
      </c>
      <c r="L178" t="s" s="209">
        <v>228</v>
      </c>
      <c r="M178" t="s" s="209">
        <v>229</v>
      </c>
      <c r="N178" t="s" s="210">
        <v>230</v>
      </c>
      <c r="O178" t="s" s="211">
        <v>287</v>
      </c>
      <c r="P178" s="341">
        <f>C177*D177</f>
        <v>0</v>
      </c>
    </row>
    <row r="179" s="153" customFormat="1" ht="44" customHeight="1">
      <c r="A179" s="277"/>
      <c r="B179" s="206"/>
      <c r="C179" s="206"/>
      <c r="D179" s="206"/>
      <c r="E179" s="207"/>
      <c r="F179" s="201"/>
      <c r="G179" t="s" s="203">
        <v>238</v>
      </c>
      <c r="H179" t="s" s="203">
        <v>239</v>
      </c>
      <c r="I179" t="s" s="203">
        <v>239</v>
      </c>
      <c r="J179" s="202">
        <v>3</v>
      </c>
      <c r="K179" s="202">
        <v>3</v>
      </c>
      <c r="L179" s="202">
        <v>1</v>
      </c>
      <c r="M179" s="202">
        <v>3</v>
      </c>
      <c r="N179" s="204">
        <v>9</v>
      </c>
      <c r="O179" t="s" s="211">
        <v>240</v>
      </c>
    </row>
    <row r="180" s="153" customFormat="1" ht="51" customHeight="1">
      <c r="A180" s="277"/>
      <c r="B180" s="206"/>
      <c r="C180" s="206"/>
      <c r="D180" s="206"/>
      <c r="E180" s="207"/>
      <c r="F180" s="80"/>
      <c r="G180" s="80"/>
      <c r="H180" s="80"/>
      <c r="I180" s="80"/>
      <c r="J180" s="80"/>
      <c r="K180" s="80"/>
      <c r="L180" s="80"/>
      <c r="M180" s="80"/>
      <c r="N180" s="80"/>
      <c r="O180" t="s" s="293">
        <v>265</v>
      </c>
    </row>
    <row r="181" s="153" customFormat="1" ht="17" customHeight="1">
      <c r="A181" s="277"/>
      <c r="B181" t="s" s="300">
        <v>237</v>
      </c>
      <c r="C181" s="301"/>
      <c r="D181" s="301"/>
      <c r="E181" s="207"/>
      <c r="F181" s="80"/>
      <c r="G181" s="80"/>
      <c r="H181" s="80"/>
      <c r="I181" s="80"/>
      <c r="J181" s="80"/>
      <c r="K181" s="80"/>
      <c r="L181" s="80"/>
      <c r="M181" s="80"/>
      <c r="N181" s="80"/>
      <c r="O181" t="s" s="211">
        <v>257</v>
      </c>
    </row>
    <row r="182" s="153" customFormat="1" ht="17" customHeight="1">
      <c r="A182" s="280"/>
      <c r="B182" s="216"/>
      <c r="C182" s="216"/>
      <c r="D182" s="216"/>
      <c r="E182" s="217"/>
      <c r="F182" s="342"/>
      <c r="G182" s="342"/>
      <c r="H182" s="342"/>
      <c r="I182" s="342"/>
      <c r="J182" s="342"/>
      <c r="K182" s="342"/>
      <c r="L182" s="342"/>
      <c r="M182" s="342"/>
      <c r="N182" s="342"/>
      <c r="O182" t="s" s="315">
        <v>288</v>
      </c>
    </row>
    <row r="183" s="153" customFormat="1" ht="17" customHeight="1">
      <c r="A183" s="223">
        <v>0</v>
      </c>
      <c r="B183" s="224">
        <v>0</v>
      </c>
      <c r="C183" s="223">
        <v>0</v>
      </c>
      <c r="D183" s="224">
        <v>0</v>
      </c>
      <c r="E183" s="223">
        <v>0</v>
      </c>
      <c r="F183" s="224">
        <v>0</v>
      </c>
      <c r="G183" s="223">
        <v>0</v>
      </c>
      <c r="H183" s="224">
        <v>0</v>
      </c>
      <c r="I183" s="223">
        <v>0</v>
      </c>
      <c r="J183" s="223">
        <v>0</v>
      </c>
      <c r="K183" s="224">
        <v>0</v>
      </c>
      <c r="L183" s="223">
        <v>0</v>
      </c>
      <c r="M183" s="223">
        <v>0</v>
      </c>
      <c r="N183" s="224">
        <v>0</v>
      </c>
      <c r="O183" s="223">
        <v>0</v>
      </c>
      <c r="P183" s="343">
        <v>0</v>
      </c>
    </row>
    <row r="184" s="153" customFormat="1" ht="16" customHeight="1">
      <c r="A184" s="223">
        <v>0</v>
      </c>
      <c r="B184" s="224">
        <v>0</v>
      </c>
      <c r="C184" s="223">
        <v>0</v>
      </c>
      <c r="D184" s="223">
        <v>0</v>
      </c>
      <c r="E184" s="224">
        <v>0</v>
      </c>
      <c r="F184" s="223">
        <v>0</v>
      </c>
      <c r="G184" s="223">
        <v>0</v>
      </c>
      <c r="H184" s="223">
        <v>0</v>
      </c>
      <c r="I184" s="224">
        <v>0</v>
      </c>
      <c r="J184" s="223">
        <v>0</v>
      </c>
      <c r="K184" s="223">
        <v>0</v>
      </c>
      <c r="L184" s="223">
        <v>0</v>
      </c>
      <c r="M184" s="224">
        <v>0</v>
      </c>
      <c r="N184" s="223">
        <v>0</v>
      </c>
      <c r="O184" s="223">
        <v>0</v>
      </c>
    </row>
    <row r="185" s="153" customFormat="1" ht="16" customHeight="1">
      <c r="A185" s="223">
        <v>0</v>
      </c>
      <c r="B185" s="224">
        <v>0</v>
      </c>
      <c r="C185" s="223">
        <v>0</v>
      </c>
      <c r="D185" s="223">
        <v>0</v>
      </c>
      <c r="E185" s="223">
        <v>0</v>
      </c>
      <c r="F185" s="224">
        <v>0</v>
      </c>
      <c r="G185" s="223">
        <v>0</v>
      </c>
      <c r="H185" s="223">
        <v>0</v>
      </c>
      <c r="I185" s="223">
        <v>0</v>
      </c>
      <c r="J185" s="223">
        <v>0</v>
      </c>
      <c r="K185" s="224">
        <v>0</v>
      </c>
      <c r="L185" s="223">
        <v>0</v>
      </c>
      <c r="M185" s="223">
        <v>0</v>
      </c>
      <c r="N185" s="223">
        <v>0</v>
      </c>
      <c r="O185" s="223">
        <v>0</v>
      </c>
    </row>
    <row r="186" s="153" customFormat="1" ht="16" customHeight="1">
      <c r="A186" s="224">
        <v>0</v>
      </c>
      <c r="B186" s="223">
        <v>0</v>
      </c>
      <c r="C186" s="223">
        <v>0</v>
      </c>
      <c r="D186" s="223">
        <v>0</v>
      </c>
      <c r="E186" s="223">
        <v>0</v>
      </c>
      <c r="F186" s="224">
        <v>0</v>
      </c>
      <c r="G186" s="223">
        <v>0</v>
      </c>
      <c r="H186" s="223">
        <v>0</v>
      </c>
      <c r="I186" s="223">
        <v>0</v>
      </c>
      <c r="J186" s="223">
        <v>0</v>
      </c>
      <c r="K186" s="223">
        <v>0</v>
      </c>
      <c r="L186" s="224">
        <v>0</v>
      </c>
      <c r="M186" s="223">
        <v>0</v>
      </c>
      <c r="N186" s="223">
        <v>0</v>
      </c>
      <c r="O186" s="223">
        <v>0</v>
      </c>
    </row>
    <row r="187" s="153" customFormat="1" ht="16" customHeight="1">
      <c r="A187" s="223">
        <v>0</v>
      </c>
      <c r="B187" s="223">
        <v>0</v>
      </c>
      <c r="C187" s="224">
        <v>0</v>
      </c>
      <c r="D187" s="223">
        <v>0</v>
      </c>
      <c r="E187" s="223">
        <v>0</v>
      </c>
      <c r="F187" s="223">
        <v>0</v>
      </c>
      <c r="G187" s="223">
        <v>0</v>
      </c>
      <c r="H187" s="223">
        <v>0</v>
      </c>
      <c r="I187" s="224">
        <v>0</v>
      </c>
      <c r="J187" s="223">
        <v>0</v>
      </c>
      <c r="K187" s="223">
        <v>0</v>
      </c>
      <c r="L187" s="223">
        <v>0</v>
      </c>
      <c r="M187" s="223">
        <v>0</v>
      </c>
      <c r="N187" s="223">
        <v>0</v>
      </c>
      <c r="O187" s="223">
        <v>0</v>
      </c>
    </row>
    <row r="188" s="153" customFormat="1" ht="16" customHeight="1">
      <c r="A188" s="224">
        <v>0</v>
      </c>
      <c r="B188" s="223">
        <v>0</v>
      </c>
      <c r="C188" s="223">
        <v>0</v>
      </c>
      <c r="D188" s="223">
        <v>0</v>
      </c>
      <c r="E188" s="223">
        <v>0</v>
      </c>
      <c r="F188" s="223">
        <v>0</v>
      </c>
      <c r="G188" s="223">
        <v>0</v>
      </c>
      <c r="H188" s="224">
        <v>0</v>
      </c>
      <c r="I188" s="223">
        <v>0</v>
      </c>
      <c r="J188" s="223">
        <v>0</v>
      </c>
      <c r="K188" s="223">
        <v>0</v>
      </c>
      <c r="L188" s="223">
        <v>0</v>
      </c>
      <c r="M188" s="223">
        <v>0</v>
      </c>
      <c r="N188" s="223">
        <v>0</v>
      </c>
      <c r="O188" s="224">
        <v>0</v>
      </c>
    </row>
    <row r="189" s="153" customFormat="1" ht="17.5" customHeight="1">
      <c r="B189" s="344"/>
      <c r="C189" s="344"/>
      <c r="D189" s="344"/>
      <c r="E189" s="345"/>
    </row>
    <row r="190" s="153" customFormat="1" ht="25" customHeight="1">
      <c r="A190" t="s" s="346">
        <v>289</v>
      </c>
      <c r="B190" s="347"/>
      <c r="C190" s="347"/>
      <c r="D190" s="347"/>
      <c r="E190" s="347"/>
      <c r="F190" s="347"/>
      <c r="G190" s="347"/>
      <c r="H190" s="347"/>
      <c r="I190" s="347"/>
      <c r="J190" s="347"/>
      <c r="K190" s="347"/>
      <c r="L190" s="347"/>
      <c r="M190" s="347"/>
      <c r="N190" s="347"/>
      <c r="O190" s="347"/>
      <c r="P190" s="347"/>
    </row>
    <row r="191" s="153" customFormat="1" ht="18" customHeight="1">
      <c r="A191" s="175"/>
      <c r="B191" t="s" s="176">
        <v>211</v>
      </c>
      <c r="C191" s="177"/>
      <c r="D191" s="177"/>
      <c r="E191" s="177"/>
      <c r="F191" s="177"/>
      <c r="G191" s="177"/>
      <c r="H191" s="177"/>
      <c r="I191" s="177"/>
      <c r="J191" s="177"/>
      <c r="K191" s="177"/>
      <c r="L191" s="177"/>
      <c r="M191" s="178"/>
      <c r="N191" s="178"/>
      <c r="O191" s="179"/>
      <c r="P191" s="179"/>
    </row>
    <row r="192" s="153" customFormat="1" ht="17" customHeight="1">
      <c r="A192" t="s" s="185">
        <v>216</v>
      </c>
      <c r="B192" t="s" s="186">
        <v>217</v>
      </c>
      <c r="C192" t="s" s="186">
        <v>19</v>
      </c>
      <c r="D192" t="s" s="186">
        <v>20</v>
      </c>
      <c r="E192" t="s" s="186">
        <v>218</v>
      </c>
      <c r="F192" t="s" s="186">
        <v>219</v>
      </c>
      <c r="G192" s="187"/>
      <c r="H192" s="187"/>
      <c r="I192" s="187"/>
      <c r="J192" s="187"/>
      <c r="K192" s="187"/>
      <c r="L192" s="187"/>
      <c r="M192" s="187"/>
      <c r="N192" s="187"/>
      <c r="O192" t="s" s="186">
        <v>220</v>
      </c>
      <c r="P192" t="s" s="188">
        <v>221</v>
      </c>
    </row>
    <row r="193" s="153" customFormat="1" ht="18" customHeight="1">
      <c r="A193" s="348"/>
      <c r="B193" t="s" s="349">
        <v>290</v>
      </c>
      <c r="C193" s="350">
        <v>60</v>
      </c>
      <c r="D193" s="350">
        <v>0</v>
      </c>
      <c r="E193" s="351"/>
      <c r="F193" s="351"/>
      <c r="G193" s="351"/>
      <c r="H193" s="351"/>
      <c r="I193" s="351"/>
      <c r="J193" s="351"/>
      <c r="K193" s="351"/>
      <c r="L193" s="351"/>
      <c r="M193" s="351"/>
      <c r="N193" s="351"/>
      <c r="O193" s="351"/>
      <c r="P193" s="351"/>
    </row>
    <row r="194" s="153" customFormat="1" ht="57" customHeight="1">
      <c r="A194" s="352"/>
      <c r="B194" t="s" s="353">
        <v>233</v>
      </c>
      <c r="C194" s="354"/>
      <c r="D194" s="354"/>
      <c r="E194" s="355"/>
      <c r="F194" t="s" s="208">
        <v>219</v>
      </c>
      <c r="G194" t="s" s="209">
        <v>223</v>
      </c>
      <c r="H194" t="s" s="209">
        <v>224</v>
      </c>
      <c r="I194" t="s" s="209">
        <v>225</v>
      </c>
      <c r="J194" t="s" s="209">
        <v>226</v>
      </c>
      <c r="K194" t="s" s="209">
        <v>227</v>
      </c>
      <c r="L194" t="s" s="209">
        <v>228</v>
      </c>
      <c r="M194" t="s" s="209">
        <v>229</v>
      </c>
      <c r="N194" t="s" s="210">
        <v>230</v>
      </c>
      <c r="O194" t="s" s="356">
        <v>234</v>
      </c>
      <c r="P194" s="101">
        <f>C193*D193</f>
        <v>0</v>
      </c>
    </row>
    <row r="195" s="153" customFormat="1" ht="42" customHeight="1">
      <c r="A195" s="352"/>
      <c r="B195" t="s" s="357">
        <v>237</v>
      </c>
      <c r="C195" s="358"/>
      <c r="D195" s="358"/>
      <c r="E195" s="355"/>
      <c r="F195" s="359"/>
      <c r="G195" t="s" s="360">
        <v>238</v>
      </c>
      <c r="H195" t="s" s="360">
        <v>239</v>
      </c>
      <c r="I195" t="s" s="360">
        <v>250</v>
      </c>
      <c r="J195" s="361">
        <v>3</v>
      </c>
      <c r="K195" s="361">
        <v>3</v>
      </c>
      <c r="L195" s="361">
        <v>1</v>
      </c>
      <c r="M195" s="361">
        <v>3</v>
      </c>
      <c r="N195" t="s" s="362">
        <v>291</v>
      </c>
      <c r="O195" t="s" s="356">
        <v>292</v>
      </c>
    </row>
    <row r="196" s="153" customFormat="1" ht="29" customHeight="1">
      <c r="A196" s="363"/>
      <c r="B196" s="364"/>
      <c r="C196" s="364"/>
      <c r="D196" s="364"/>
      <c r="E196" s="365"/>
      <c r="F196" s="366"/>
      <c r="G196" s="367"/>
      <c r="H196" s="367"/>
      <c r="I196" s="367"/>
      <c r="J196" s="367"/>
      <c r="K196" s="367"/>
      <c r="L196" s="367"/>
      <c r="M196" s="367"/>
      <c r="N196" s="368"/>
      <c r="O196" t="s" s="369">
        <v>293</v>
      </c>
    </row>
    <row r="197" s="153" customFormat="1" ht="16" customHeight="1">
      <c r="A197" s="223">
        <v>0</v>
      </c>
      <c r="B197" s="224">
        <v>0</v>
      </c>
      <c r="C197" s="223">
        <v>0</v>
      </c>
      <c r="D197" s="224">
        <v>0</v>
      </c>
      <c r="E197" s="223">
        <v>0</v>
      </c>
      <c r="F197" s="224">
        <v>0</v>
      </c>
      <c r="G197" s="223">
        <v>0</v>
      </c>
      <c r="H197" s="224">
        <v>0</v>
      </c>
      <c r="I197" s="223">
        <v>0</v>
      </c>
      <c r="J197" s="223">
        <v>0</v>
      </c>
      <c r="K197" s="224">
        <v>0</v>
      </c>
      <c r="L197" s="223">
        <v>0</v>
      </c>
      <c r="M197" s="223">
        <v>0</v>
      </c>
      <c r="N197" s="224">
        <v>0</v>
      </c>
      <c r="O197" s="223">
        <v>0</v>
      </c>
      <c r="P197" s="225">
        <f>SUM(A197:O202)</f>
        <v>0</v>
      </c>
    </row>
    <row r="198" s="153" customFormat="1" ht="16" customHeight="1">
      <c r="A198" s="223">
        <v>0</v>
      </c>
      <c r="B198" s="224">
        <v>0</v>
      </c>
      <c r="C198" s="223">
        <v>0</v>
      </c>
      <c r="D198" s="223">
        <v>0</v>
      </c>
      <c r="E198" s="224">
        <v>0</v>
      </c>
      <c r="F198" s="223">
        <v>0</v>
      </c>
      <c r="G198" s="223">
        <v>0</v>
      </c>
      <c r="H198" s="223">
        <v>0</v>
      </c>
      <c r="I198" s="224">
        <v>0</v>
      </c>
      <c r="J198" s="223">
        <v>0</v>
      </c>
      <c r="K198" s="223">
        <v>0</v>
      </c>
      <c r="L198" s="223">
        <v>0</v>
      </c>
      <c r="M198" s="224">
        <v>0</v>
      </c>
      <c r="N198" s="223">
        <v>0</v>
      </c>
      <c r="O198" s="223">
        <v>0</v>
      </c>
    </row>
    <row r="199" s="153" customFormat="1" ht="16" customHeight="1">
      <c r="A199" s="223">
        <v>0</v>
      </c>
      <c r="B199" s="224">
        <v>0</v>
      </c>
      <c r="C199" s="223">
        <v>0</v>
      </c>
      <c r="D199" s="223">
        <v>0</v>
      </c>
      <c r="E199" s="223">
        <v>0</v>
      </c>
      <c r="F199" s="224">
        <v>0</v>
      </c>
      <c r="G199" s="223">
        <v>0</v>
      </c>
      <c r="H199" s="223">
        <v>0</v>
      </c>
      <c r="I199" s="223">
        <v>0</v>
      </c>
      <c r="J199" s="223">
        <v>0</v>
      </c>
      <c r="K199" s="224">
        <v>0</v>
      </c>
      <c r="L199" s="223">
        <v>0</v>
      </c>
      <c r="M199" s="223">
        <v>0</v>
      </c>
      <c r="N199" s="223">
        <v>0</v>
      </c>
      <c r="O199" s="223">
        <v>0</v>
      </c>
    </row>
    <row r="200" s="153" customFormat="1" ht="16" customHeight="1">
      <c r="A200" s="224">
        <v>0</v>
      </c>
      <c r="B200" s="223">
        <v>0</v>
      </c>
      <c r="C200" s="223">
        <v>0</v>
      </c>
      <c r="D200" s="223">
        <v>0</v>
      </c>
      <c r="E200" s="223">
        <v>0</v>
      </c>
      <c r="F200" s="224">
        <v>0</v>
      </c>
      <c r="G200" s="223">
        <v>0</v>
      </c>
      <c r="H200" s="223">
        <v>0</v>
      </c>
      <c r="I200" s="223">
        <v>0</v>
      </c>
      <c r="J200" s="223">
        <v>0</v>
      </c>
      <c r="K200" s="223">
        <v>0</v>
      </c>
      <c r="L200" s="224">
        <v>0</v>
      </c>
      <c r="M200" s="223">
        <v>0</v>
      </c>
      <c r="N200" s="223">
        <v>0</v>
      </c>
      <c r="O200" s="223">
        <v>0</v>
      </c>
    </row>
    <row r="201" s="153" customFormat="1" ht="16" customHeight="1">
      <c r="A201" s="223">
        <v>0</v>
      </c>
      <c r="B201" s="223">
        <v>0</v>
      </c>
      <c r="C201" s="224">
        <v>0</v>
      </c>
      <c r="D201" s="223">
        <v>0</v>
      </c>
      <c r="E201" s="223">
        <v>0</v>
      </c>
      <c r="F201" s="223">
        <v>0</v>
      </c>
      <c r="G201" s="223">
        <v>0</v>
      </c>
      <c r="H201" s="223">
        <v>0</v>
      </c>
      <c r="I201" s="224">
        <v>0</v>
      </c>
      <c r="J201" s="223">
        <v>0</v>
      </c>
      <c r="K201" s="223">
        <v>0</v>
      </c>
      <c r="L201" s="223">
        <v>0</v>
      </c>
      <c r="M201" s="223">
        <v>0</v>
      </c>
      <c r="N201" s="223">
        <v>0</v>
      </c>
      <c r="O201" s="223">
        <v>0</v>
      </c>
    </row>
    <row r="202" s="153" customFormat="1" ht="16" customHeight="1">
      <c r="A202" s="224">
        <v>0</v>
      </c>
      <c r="B202" s="223">
        <v>0</v>
      </c>
      <c r="C202" s="223">
        <v>0</v>
      </c>
      <c r="D202" s="223">
        <v>0</v>
      </c>
      <c r="E202" s="223">
        <v>0</v>
      </c>
      <c r="F202" s="223">
        <v>0</v>
      </c>
      <c r="G202" s="223">
        <v>0</v>
      </c>
      <c r="H202" s="224">
        <v>0</v>
      </c>
      <c r="I202" s="223">
        <v>0</v>
      </c>
      <c r="J202" s="223">
        <v>0</v>
      </c>
      <c r="K202" s="223">
        <v>0</v>
      </c>
      <c r="L202" s="223">
        <v>0</v>
      </c>
      <c r="M202" s="223">
        <v>0</v>
      </c>
      <c r="N202" s="223">
        <v>0</v>
      </c>
      <c r="O202" s="224">
        <v>0</v>
      </c>
    </row>
    <row r="203" s="153" customFormat="1" ht="18" customHeight="1">
      <c r="A203" s="370"/>
      <c r="B203" t="s" s="371">
        <v>294</v>
      </c>
      <c r="C203" s="372">
        <v>30</v>
      </c>
      <c r="D203" s="372">
        <v>0</v>
      </c>
      <c r="E203" s="373"/>
      <c r="F203" s="373"/>
      <c r="G203" s="373"/>
      <c r="H203" s="373"/>
      <c r="I203" s="373"/>
      <c r="J203" s="373"/>
      <c r="K203" s="373"/>
      <c r="L203" s="373"/>
      <c r="M203" s="373"/>
      <c r="N203" s="373"/>
      <c r="O203" s="373"/>
      <c r="P203" s="374"/>
    </row>
    <row r="204" s="153" customFormat="1" ht="43" customHeight="1">
      <c r="A204" s="352"/>
      <c r="B204" t="s" s="353">
        <v>233</v>
      </c>
      <c r="C204" s="354"/>
      <c r="D204" s="354"/>
      <c r="E204" s="375"/>
      <c r="F204" t="s" s="238">
        <v>219</v>
      </c>
      <c r="G204" t="s" s="239">
        <v>223</v>
      </c>
      <c r="H204" t="s" s="239">
        <v>224</v>
      </c>
      <c r="I204" t="s" s="239">
        <v>225</v>
      </c>
      <c r="J204" t="s" s="239">
        <v>226</v>
      </c>
      <c r="K204" t="s" s="239">
        <v>227</v>
      </c>
      <c r="L204" t="s" s="239">
        <v>228</v>
      </c>
      <c r="M204" t="s" s="239">
        <v>229</v>
      </c>
      <c r="N204" t="s" s="240">
        <v>230</v>
      </c>
      <c r="O204" t="s" s="356">
        <v>292</v>
      </c>
      <c r="P204" s="101">
        <f>C203*D203</f>
        <v>0</v>
      </c>
    </row>
    <row r="205" s="153" customFormat="1" ht="29" customHeight="1">
      <c r="A205" s="363"/>
      <c r="B205" t="s" s="376">
        <v>237</v>
      </c>
      <c r="C205" s="364"/>
      <c r="D205" s="364"/>
      <c r="E205" s="377"/>
      <c r="F205" s="378"/>
      <c r="G205" t="s" s="379">
        <v>238</v>
      </c>
      <c r="H205" t="s" s="379">
        <v>239</v>
      </c>
      <c r="I205" t="s" s="379">
        <v>244</v>
      </c>
      <c r="J205" s="380">
        <v>3</v>
      </c>
      <c r="K205" s="380">
        <v>3</v>
      </c>
      <c r="L205" s="380">
        <v>1</v>
      </c>
      <c r="M205" s="380">
        <v>2</v>
      </c>
      <c r="N205" t="s" s="381">
        <v>291</v>
      </c>
      <c r="O205" t="s" s="369">
        <v>293</v>
      </c>
    </row>
    <row r="206" s="153" customFormat="1" ht="16" customHeight="1">
      <c r="A206" s="223">
        <v>0</v>
      </c>
      <c r="B206" s="224">
        <v>0</v>
      </c>
      <c r="C206" s="223">
        <v>0</v>
      </c>
      <c r="D206" s="224">
        <v>0</v>
      </c>
      <c r="E206" s="223">
        <v>0</v>
      </c>
      <c r="F206" s="247">
        <v>0</v>
      </c>
      <c r="G206" s="248">
        <v>0</v>
      </c>
      <c r="H206" s="247">
        <v>0</v>
      </c>
      <c r="I206" s="248">
        <v>0</v>
      </c>
      <c r="J206" s="248">
        <v>0</v>
      </c>
      <c r="K206" s="247">
        <v>0</v>
      </c>
      <c r="L206" s="248">
        <v>0</v>
      </c>
      <c r="M206" s="248">
        <v>0</v>
      </c>
      <c r="N206" s="247">
        <v>0</v>
      </c>
      <c r="O206" s="249">
        <v>0</v>
      </c>
      <c r="P206" s="225">
        <f>SUM(A206:O211)</f>
        <v>0</v>
      </c>
    </row>
    <row r="207" s="153" customFormat="1" ht="16" customHeight="1">
      <c r="A207" s="223">
        <v>0</v>
      </c>
      <c r="B207" s="224">
        <v>0</v>
      </c>
      <c r="C207" s="223">
        <v>0</v>
      </c>
      <c r="D207" s="223">
        <v>0</v>
      </c>
      <c r="E207" s="224">
        <v>0</v>
      </c>
      <c r="F207" s="248">
        <v>0</v>
      </c>
      <c r="G207" s="248">
        <v>0</v>
      </c>
      <c r="H207" s="248">
        <v>0</v>
      </c>
      <c r="I207" s="247">
        <v>0</v>
      </c>
      <c r="J207" s="248">
        <v>0</v>
      </c>
      <c r="K207" s="248">
        <v>0</v>
      </c>
      <c r="L207" s="248">
        <v>0</v>
      </c>
      <c r="M207" s="247">
        <v>0</v>
      </c>
      <c r="N207" s="248">
        <v>0</v>
      </c>
      <c r="O207" s="249">
        <v>0</v>
      </c>
    </row>
    <row r="208" s="153" customFormat="1" ht="16" customHeight="1">
      <c r="A208" s="223">
        <v>0</v>
      </c>
      <c r="B208" s="224">
        <v>0</v>
      </c>
      <c r="C208" s="223">
        <v>0</v>
      </c>
      <c r="D208" s="223">
        <v>0</v>
      </c>
      <c r="E208" s="223">
        <v>0</v>
      </c>
      <c r="F208" s="247">
        <v>0</v>
      </c>
      <c r="G208" s="248">
        <v>0</v>
      </c>
      <c r="H208" s="248">
        <v>0</v>
      </c>
      <c r="I208" s="248">
        <v>0</v>
      </c>
      <c r="J208" s="248">
        <v>0</v>
      </c>
      <c r="K208" s="247">
        <v>0</v>
      </c>
      <c r="L208" s="248">
        <v>0</v>
      </c>
      <c r="M208" s="248">
        <v>0</v>
      </c>
      <c r="N208" s="248">
        <v>0</v>
      </c>
      <c r="O208" s="249">
        <v>0</v>
      </c>
    </row>
    <row r="209" s="153" customFormat="1" ht="16" customHeight="1">
      <c r="A209" s="224">
        <v>0</v>
      </c>
      <c r="B209" s="223">
        <v>0</v>
      </c>
      <c r="C209" s="223">
        <v>0</v>
      </c>
      <c r="D209" s="223">
        <v>0</v>
      </c>
      <c r="E209" s="223">
        <v>0</v>
      </c>
      <c r="F209" s="247">
        <v>0</v>
      </c>
      <c r="G209" s="248">
        <v>0</v>
      </c>
      <c r="H209" s="248">
        <v>0</v>
      </c>
      <c r="I209" s="248">
        <v>0</v>
      </c>
      <c r="J209" s="248">
        <v>0</v>
      </c>
      <c r="K209" s="248">
        <v>0</v>
      </c>
      <c r="L209" s="247">
        <v>0</v>
      </c>
      <c r="M209" s="248">
        <v>0</v>
      </c>
      <c r="N209" s="248">
        <v>0</v>
      </c>
      <c r="O209" s="249">
        <v>0</v>
      </c>
    </row>
    <row r="210" s="153" customFormat="1" ht="16" customHeight="1">
      <c r="A210" s="223">
        <v>0</v>
      </c>
      <c r="B210" s="223">
        <v>0</v>
      </c>
      <c r="C210" s="224">
        <v>0</v>
      </c>
      <c r="D210" s="223">
        <v>0</v>
      </c>
      <c r="E210" s="223">
        <v>0</v>
      </c>
      <c r="F210" s="248">
        <v>0</v>
      </c>
      <c r="G210" s="248">
        <v>0</v>
      </c>
      <c r="H210" s="248">
        <v>0</v>
      </c>
      <c r="I210" s="247">
        <v>0</v>
      </c>
      <c r="J210" s="248">
        <v>0</v>
      </c>
      <c r="K210" s="248">
        <v>0</v>
      </c>
      <c r="L210" s="248">
        <v>0</v>
      </c>
      <c r="M210" s="248">
        <v>0</v>
      </c>
      <c r="N210" s="248">
        <v>0</v>
      </c>
      <c r="O210" s="249">
        <v>0</v>
      </c>
    </row>
    <row r="211" s="153" customFormat="1" ht="16" customHeight="1">
      <c r="A211" s="224">
        <v>0</v>
      </c>
      <c r="B211" s="223">
        <v>0</v>
      </c>
      <c r="C211" s="223">
        <v>0</v>
      </c>
      <c r="D211" s="223">
        <v>0</v>
      </c>
      <c r="E211" s="223">
        <v>0</v>
      </c>
      <c r="F211" s="248">
        <v>0</v>
      </c>
      <c r="G211" s="248">
        <v>0</v>
      </c>
      <c r="H211" s="247">
        <v>0</v>
      </c>
      <c r="I211" s="248">
        <v>0</v>
      </c>
      <c r="J211" s="248">
        <v>0</v>
      </c>
      <c r="K211" s="248">
        <v>0</v>
      </c>
      <c r="L211" s="248">
        <v>0</v>
      </c>
      <c r="M211" s="248">
        <v>0</v>
      </c>
      <c r="N211" s="248">
        <v>0</v>
      </c>
      <c r="O211" s="250">
        <v>0</v>
      </c>
    </row>
    <row r="212" s="153" customFormat="1" ht="43" customHeight="1">
      <c r="A212" s="382"/>
      <c r="B212" t="s" s="383">
        <v>233</v>
      </c>
      <c r="C212" s="384"/>
      <c r="D212" s="384"/>
      <c r="E212" s="385"/>
      <c r="F212" t="s" s="254">
        <v>219</v>
      </c>
      <c r="G212" t="s" s="255">
        <v>223</v>
      </c>
      <c r="H212" t="s" s="255">
        <v>224</v>
      </c>
      <c r="I212" t="s" s="255">
        <v>225</v>
      </c>
      <c r="J212" t="s" s="255">
        <v>226</v>
      </c>
      <c r="K212" t="s" s="255">
        <v>227</v>
      </c>
      <c r="L212" t="s" s="255">
        <v>228</v>
      </c>
      <c r="M212" t="s" s="255">
        <v>229</v>
      </c>
      <c r="N212" t="s" s="256">
        <v>230</v>
      </c>
      <c r="O212" t="s" s="386">
        <v>292</v>
      </c>
    </row>
    <row r="213" s="153" customFormat="1" ht="29" customHeight="1">
      <c r="A213" s="363"/>
      <c r="B213" t="s" s="376">
        <v>237</v>
      </c>
      <c r="C213" s="364"/>
      <c r="D213" s="364"/>
      <c r="E213" s="387"/>
      <c r="F213" s="378"/>
      <c r="G213" t="s" s="379">
        <v>238</v>
      </c>
      <c r="H213" t="s" s="379">
        <v>239</v>
      </c>
      <c r="I213" t="s" s="379">
        <v>244</v>
      </c>
      <c r="J213" s="380">
        <v>3</v>
      </c>
      <c r="K213" s="380">
        <v>3</v>
      </c>
      <c r="L213" s="380">
        <v>1</v>
      </c>
      <c r="M213" s="380">
        <v>2</v>
      </c>
      <c r="N213" t="s" s="381">
        <v>291</v>
      </c>
      <c r="O213" t="s" s="369">
        <v>293</v>
      </c>
    </row>
    <row r="214" s="153" customFormat="1" ht="16" customHeight="1">
      <c r="A214" s="223">
        <v>0</v>
      </c>
      <c r="B214" s="224">
        <v>0</v>
      </c>
      <c r="C214" s="223">
        <v>0</v>
      </c>
      <c r="D214" s="224">
        <v>0</v>
      </c>
      <c r="E214" s="223">
        <v>0</v>
      </c>
      <c r="F214" s="224">
        <v>0</v>
      </c>
      <c r="G214" s="223">
        <v>0</v>
      </c>
      <c r="H214" s="224">
        <v>0</v>
      </c>
      <c r="I214" s="223">
        <v>0</v>
      </c>
      <c r="J214" s="223">
        <v>0</v>
      </c>
      <c r="K214" s="224">
        <v>0</v>
      </c>
      <c r="L214" s="223">
        <v>0</v>
      </c>
      <c r="M214" s="223">
        <v>0</v>
      </c>
      <c r="N214" s="224">
        <v>0</v>
      </c>
      <c r="O214" s="223">
        <v>0</v>
      </c>
      <c r="P214" s="225">
        <f>SUM(A214:O219)</f>
        <v>0</v>
      </c>
    </row>
    <row r="215" s="153" customFormat="1" ht="16" customHeight="1">
      <c r="A215" s="223">
        <v>0</v>
      </c>
      <c r="B215" s="224">
        <v>0</v>
      </c>
      <c r="C215" s="223">
        <v>0</v>
      </c>
      <c r="D215" s="223">
        <v>0</v>
      </c>
      <c r="E215" s="224">
        <v>0</v>
      </c>
      <c r="F215" s="223">
        <v>0</v>
      </c>
      <c r="G215" s="223">
        <v>0</v>
      </c>
      <c r="H215" s="223">
        <v>0</v>
      </c>
      <c r="I215" s="224">
        <v>0</v>
      </c>
      <c r="J215" s="223">
        <v>0</v>
      </c>
      <c r="K215" s="223">
        <v>0</v>
      </c>
      <c r="L215" s="223">
        <v>0</v>
      </c>
      <c r="M215" s="224">
        <v>0</v>
      </c>
      <c r="N215" s="223">
        <v>0</v>
      </c>
      <c r="O215" s="223">
        <v>0</v>
      </c>
    </row>
    <row r="216" s="153" customFormat="1" ht="16" customHeight="1">
      <c r="A216" s="223">
        <v>0</v>
      </c>
      <c r="B216" s="224">
        <v>0</v>
      </c>
      <c r="C216" s="223">
        <v>0</v>
      </c>
      <c r="D216" s="223">
        <v>0</v>
      </c>
      <c r="E216" s="223">
        <v>0</v>
      </c>
      <c r="F216" s="224">
        <v>0</v>
      </c>
      <c r="G216" s="223">
        <v>0</v>
      </c>
      <c r="H216" s="223">
        <v>0</v>
      </c>
      <c r="I216" s="223">
        <v>0</v>
      </c>
      <c r="J216" s="223">
        <v>0</v>
      </c>
      <c r="K216" s="224">
        <v>0</v>
      </c>
      <c r="L216" s="223">
        <v>0</v>
      </c>
      <c r="M216" s="223">
        <v>0</v>
      </c>
      <c r="N216" s="223">
        <v>0</v>
      </c>
      <c r="O216" s="223">
        <v>0</v>
      </c>
    </row>
    <row r="217" s="153" customFormat="1" ht="16" customHeight="1">
      <c r="A217" s="224">
        <v>0</v>
      </c>
      <c r="B217" s="223">
        <v>0</v>
      </c>
      <c r="C217" s="223">
        <v>0</v>
      </c>
      <c r="D217" s="223">
        <v>0</v>
      </c>
      <c r="E217" s="223">
        <v>0</v>
      </c>
      <c r="F217" s="224">
        <v>0</v>
      </c>
      <c r="G217" s="223">
        <v>0</v>
      </c>
      <c r="H217" s="223">
        <v>0</v>
      </c>
      <c r="I217" s="223">
        <v>0</v>
      </c>
      <c r="J217" s="223">
        <v>0</v>
      </c>
      <c r="K217" s="223">
        <v>0</v>
      </c>
      <c r="L217" s="224">
        <v>0</v>
      </c>
      <c r="M217" s="223">
        <v>0</v>
      </c>
      <c r="N217" s="223">
        <v>0</v>
      </c>
      <c r="O217" s="223">
        <v>0</v>
      </c>
    </row>
    <row r="218" s="153" customFormat="1" ht="16" customHeight="1">
      <c r="A218" s="223">
        <v>0</v>
      </c>
      <c r="B218" s="223">
        <v>0</v>
      </c>
      <c r="C218" s="224">
        <v>0</v>
      </c>
      <c r="D218" s="223">
        <v>0</v>
      </c>
      <c r="E218" s="223">
        <v>0</v>
      </c>
      <c r="F218" s="223">
        <v>0</v>
      </c>
      <c r="G218" s="223">
        <v>0</v>
      </c>
      <c r="H218" s="223">
        <v>0</v>
      </c>
      <c r="I218" s="224">
        <v>0</v>
      </c>
      <c r="J218" s="223">
        <v>0</v>
      </c>
      <c r="K218" s="223">
        <v>0</v>
      </c>
      <c r="L218" s="223">
        <v>0</v>
      </c>
      <c r="M218" s="223">
        <v>0</v>
      </c>
      <c r="N218" s="223">
        <v>0</v>
      </c>
      <c r="O218" s="223">
        <v>0</v>
      </c>
    </row>
    <row r="219" s="153" customFormat="1" ht="16" customHeight="1">
      <c r="A219" s="224">
        <v>0</v>
      </c>
      <c r="B219" s="223">
        <v>0</v>
      </c>
      <c r="C219" s="223">
        <v>0</v>
      </c>
      <c r="D219" s="223">
        <v>0</v>
      </c>
      <c r="E219" s="223">
        <v>0</v>
      </c>
      <c r="F219" s="223">
        <v>0</v>
      </c>
      <c r="G219" s="223">
        <v>0</v>
      </c>
      <c r="H219" s="224">
        <v>0</v>
      </c>
      <c r="I219" s="223">
        <v>0</v>
      </c>
      <c r="J219" s="223">
        <v>0</v>
      </c>
      <c r="K219" s="223">
        <v>0</v>
      </c>
      <c r="L219" s="223">
        <v>0</v>
      </c>
      <c r="M219" s="223">
        <v>0</v>
      </c>
      <c r="N219" s="223">
        <v>0</v>
      </c>
      <c r="O219" s="224">
        <v>0</v>
      </c>
    </row>
    <row r="220" s="153" customFormat="1" ht="16" customHeight="1">
      <c r="A220" s="264"/>
      <c r="B220" s="265"/>
      <c r="C220" s="265"/>
      <c r="D220" s="265"/>
      <c r="E220" s="265"/>
      <c r="F220" s="265"/>
      <c r="G220" s="265"/>
      <c r="H220" s="264"/>
      <c r="I220" s="265"/>
      <c r="J220" s="265"/>
      <c r="K220" s="265"/>
      <c r="L220" s="265"/>
      <c r="M220" s="265"/>
      <c r="N220" s="265"/>
      <c r="O220" s="264"/>
    </row>
    <row r="221" s="153" customFormat="1" ht="17.5" customHeight="1">
      <c r="A221" t="s" s="388">
        <v>246</v>
      </c>
      <c r="B221" s="389"/>
      <c r="C221" s="390">
        <v>10</v>
      </c>
      <c r="D221" s="391">
        <v>0</v>
      </c>
      <c r="E221" s="392"/>
      <c r="F221" s="392"/>
      <c r="G221" s="392"/>
      <c r="H221" s="392"/>
      <c r="I221" s="392"/>
      <c r="J221" s="392"/>
      <c r="K221" s="392"/>
      <c r="L221" s="392"/>
      <c r="M221" s="392"/>
      <c r="N221" s="392"/>
      <c r="O221" s="392"/>
      <c r="P221" s="393"/>
    </row>
    <row r="222" s="153" customFormat="1" ht="22" customHeight="1">
      <c r="A222" s="394"/>
      <c r="B222" t="s" s="395">
        <v>233</v>
      </c>
      <c r="C222" s="396"/>
      <c r="D222" s="396"/>
      <c r="E222" s="397"/>
      <c r="F222" t="s" s="238">
        <v>219</v>
      </c>
      <c r="G222" t="s" s="239">
        <v>223</v>
      </c>
      <c r="H222" t="s" s="239">
        <v>224</v>
      </c>
      <c r="I222" t="s" s="239">
        <v>225</v>
      </c>
      <c r="J222" t="s" s="239">
        <v>226</v>
      </c>
      <c r="K222" t="s" s="239">
        <v>227</v>
      </c>
      <c r="L222" t="s" s="239">
        <v>228</v>
      </c>
      <c r="M222" t="s" s="239">
        <v>229</v>
      </c>
      <c r="N222" t="s" s="240">
        <v>230</v>
      </c>
      <c r="O222" t="s" s="398">
        <v>292</v>
      </c>
      <c r="P222" s="399">
        <f>C221*D221</f>
        <v>0</v>
      </c>
    </row>
    <row r="223" s="153" customFormat="1" ht="29" customHeight="1">
      <c r="A223" s="400"/>
      <c r="B223" t="s" s="401">
        <v>237</v>
      </c>
      <c r="C223" s="402"/>
      <c r="D223" s="402"/>
      <c r="E223" s="403"/>
      <c r="F223" s="378"/>
      <c r="G223" t="s" s="379">
        <v>238</v>
      </c>
      <c r="H223" t="s" s="379">
        <v>250</v>
      </c>
      <c r="I223" t="s" s="379">
        <v>244</v>
      </c>
      <c r="J223" s="380">
        <v>3</v>
      </c>
      <c r="K223" s="380">
        <v>3</v>
      </c>
      <c r="L223" s="380">
        <v>1</v>
      </c>
      <c r="M223" s="380">
        <v>1</v>
      </c>
      <c r="N223" t="s" s="381">
        <v>291</v>
      </c>
      <c r="O223" t="s" s="404">
        <v>293</v>
      </c>
      <c r="P223" s="405"/>
    </row>
    <row r="224" s="153" customFormat="1" ht="16" customHeight="1">
      <c r="A224" s="406">
        <v>0</v>
      </c>
      <c r="B224" s="407">
        <v>0</v>
      </c>
      <c r="C224" s="406">
        <v>0</v>
      </c>
      <c r="D224" s="407">
        <v>0</v>
      </c>
      <c r="E224" s="406">
        <v>0</v>
      </c>
      <c r="F224" s="408">
        <v>0</v>
      </c>
      <c r="G224" s="409">
        <v>0</v>
      </c>
      <c r="H224" s="408">
        <v>0</v>
      </c>
      <c r="I224" s="409">
        <v>0</v>
      </c>
      <c r="J224" s="409">
        <v>0</v>
      </c>
      <c r="K224" s="408">
        <v>0</v>
      </c>
      <c r="L224" s="409">
        <v>0</v>
      </c>
      <c r="M224" s="409">
        <v>0</v>
      </c>
      <c r="N224" s="408">
        <v>0</v>
      </c>
      <c r="O224" s="410">
        <v>0</v>
      </c>
      <c r="P224" s="411">
        <f>SUM(A224:O229)</f>
        <v>0</v>
      </c>
    </row>
    <row r="225" s="153" customFormat="1" ht="16" customHeight="1">
      <c r="A225" s="406">
        <v>0</v>
      </c>
      <c r="B225" s="407">
        <v>0</v>
      </c>
      <c r="C225" s="406">
        <v>0</v>
      </c>
      <c r="D225" s="406">
        <v>0</v>
      </c>
      <c r="E225" s="407">
        <v>0</v>
      </c>
      <c r="F225" s="409">
        <v>0</v>
      </c>
      <c r="G225" s="409">
        <v>0</v>
      </c>
      <c r="H225" s="409">
        <v>0</v>
      </c>
      <c r="I225" s="408">
        <v>0</v>
      </c>
      <c r="J225" s="409">
        <v>0</v>
      </c>
      <c r="K225" s="409">
        <v>0</v>
      </c>
      <c r="L225" s="409">
        <v>0</v>
      </c>
      <c r="M225" s="408">
        <v>0</v>
      </c>
      <c r="N225" s="409">
        <v>0</v>
      </c>
      <c r="O225" s="410">
        <v>0</v>
      </c>
      <c r="P225" s="412"/>
    </row>
    <row r="226" s="153" customFormat="1" ht="16" customHeight="1">
      <c r="A226" s="406">
        <v>0</v>
      </c>
      <c r="B226" s="407">
        <v>0</v>
      </c>
      <c r="C226" s="406">
        <v>0</v>
      </c>
      <c r="D226" s="406">
        <v>0</v>
      </c>
      <c r="E226" s="406">
        <v>0</v>
      </c>
      <c r="F226" s="408">
        <v>0</v>
      </c>
      <c r="G226" s="409">
        <v>0</v>
      </c>
      <c r="H226" s="409">
        <v>0</v>
      </c>
      <c r="I226" s="409">
        <v>0</v>
      </c>
      <c r="J226" s="409">
        <v>0</v>
      </c>
      <c r="K226" s="408">
        <v>0</v>
      </c>
      <c r="L226" s="409">
        <v>0</v>
      </c>
      <c r="M226" s="409">
        <v>0</v>
      </c>
      <c r="N226" s="409">
        <v>0</v>
      </c>
      <c r="O226" s="410">
        <v>0</v>
      </c>
      <c r="P226" s="412"/>
    </row>
    <row r="227" s="153" customFormat="1" ht="16" customHeight="1">
      <c r="A227" s="407">
        <v>0</v>
      </c>
      <c r="B227" s="406">
        <v>0</v>
      </c>
      <c r="C227" s="406">
        <v>0</v>
      </c>
      <c r="D227" s="406">
        <v>0</v>
      </c>
      <c r="E227" s="406">
        <v>0</v>
      </c>
      <c r="F227" s="408">
        <v>0</v>
      </c>
      <c r="G227" s="409">
        <v>0</v>
      </c>
      <c r="H227" s="409">
        <v>0</v>
      </c>
      <c r="I227" s="409">
        <v>0</v>
      </c>
      <c r="J227" s="409">
        <v>0</v>
      </c>
      <c r="K227" s="409">
        <v>0</v>
      </c>
      <c r="L227" s="408">
        <v>0</v>
      </c>
      <c r="M227" s="409">
        <v>0</v>
      </c>
      <c r="N227" s="409">
        <v>0</v>
      </c>
      <c r="O227" s="410">
        <v>0</v>
      </c>
      <c r="P227" s="412"/>
    </row>
    <row r="228" s="153" customFormat="1" ht="16" customHeight="1">
      <c r="A228" s="406">
        <v>0</v>
      </c>
      <c r="B228" s="406">
        <v>0</v>
      </c>
      <c r="C228" s="407">
        <v>0</v>
      </c>
      <c r="D228" s="406">
        <v>0</v>
      </c>
      <c r="E228" s="406">
        <v>0</v>
      </c>
      <c r="F228" s="409">
        <v>0</v>
      </c>
      <c r="G228" s="409">
        <v>0</v>
      </c>
      <c r="H228" s="409">
        <v>0</v>
      </c>
      <c r="I228" s="408">
        <v>0</v>
      </c>
      <c r="J228" s="409">
        <v>0</v>
      </c>
      <c r="K228" s="409">
        <v>0</v>
      </c>
      <c r="L228" s="409">
        <v>0</v>
      </c>
      <c r="M228" s="409">
        <v>0</v>
      </c>
      <c r="N228" s="409">
        <v>0</v>
      </c>
      <c r="O228" s="410">
        <v>0</v>
      </c>
      <c r="P228" s="412"/>
    </row>
    <row r="229" s="153" customFormat="1" ht="16" customHeight="1">
      <c r="A229" s="407">
        <v>0</v>
      </c>
      <c r="B229" s="406">
        <v>0</v>
      </c>
      <c r="C229" s="406">
        <v>0</v>
      </c>
      <c r="D229" s="406">
        <v>0</v>
      </c>
      <c r="E229" s="406">
        <v>0</v>
      </c>
      <c r="F229" s="409">
        <v>0</v>
      </c>
      <c r="G229" s="409">
        <v>0</v>
      </c>
      <c r="H229" s="408">
        <v>0</v>
      </c>
      <c r="I229" s="409">
        <v>0</v>
      </c>
      <c r="J229" s="409">
        <v>0</v>
      </c>
      <c r="K229" s="409">
        <v>0</v>
      </c>
      <c r="L229" s="409">
        <v>0</v>
      </c>
      <c r="M229" s="409">
        <v>0</v>
      </c>
      <c r="N229" s="409">
        <v>0</v>
      </c>
      <c r="O229" s="413">
        <v>0</v>
      </c>
      <c r="P229" s="412"/>
    </row>
    <row r="230" s="153" customFormat="1" ht="43" customHeight="1">
      <c r="A230" s="414"/>
      <c r="B230" t="s" s="415">
        <v>233</v>
      </c>
      <c r="C230" s="416"/>
      <c r="D230" s="416"/>
      <c r="E230" s="417"/>
      <c r="F230" t="s" s="254">
        <v>219</v>
      </c>
      <c r="G230" t="s" s="255">
        <v>223</v>
      </c>
      <c r="H230" t="s" s="255">
        <v>224</v>
      </c>
      <c r="I230" t="s" s="255">
        <v>225</v>
      </c>
      <c r="J230" t="s" s="255">
        <v>226</v>
      </c>
      <c r="K230" t="s" s="255">
        <v>227</v>
      </c>
      <c r="L230" t="s" s="255">
        <v>228</v>
      </c>
      <c r="M230" t="s" s="255">
        <v>229</v>
      </c>
      <c r="N230" t="s" s="256">
        <v>230</v>
      </c>
      <c r="O230" t="s" s="418">
        <v>292</v>
      </c>
      <c r="P230" s="405"/>
    </row>
    <row r="231" s="153" customFormat="1" ht="29" customHeight="1">
      <c r="A231" s="400"/>
      <c r="B231" t="s" s="401">
        <v>237</v>
      </c>
      <c r="C231" s="402"/>
      <c r="D231" s="402"/>
      <c r="E231" s="403"/>
      <c r="F231" s="378"/>
      <c r="G231" t="s" s="379">
        <v>238</v>
      </c>
      <c r="H231" t="s" s="379">
        <v>250</v>
      </c>
      <c r="I231" t="s" s="379">
        <v>244</v>
      </c>
      <c r="J231" s="380">
        <v>3</v>
      </c>
      <c r="K231" s="380">
        <v>3</v>
      </c>
      <c r="L231" s="380">
        <v>1</v>
      </c>
      <c r="M231" s="380">
        <v>1</v>
      </c>
      <c r="N231" t="s" s="381">
        <v>291</v>
      </c>
      <c r="O231" t="s" s="404">
        <v>293</v>
      </c>
      <c r="P231" s="405"/>
    </row>
    <row r="232" s="153" customFormat="1" ht="16" customHeight="1">
      <c r="A232" s="406">
        <v>0</v>
      </c>
      <c r="B232" s="407">
        <v>0</v>
      </c>
      <c r="C232" s="406">
        <v>0</v>
      </c>
      <c r="D232" s="407">
        <v>0</v>
      </c>
      <c r="E232" s="406">
        <v>0</v>
      </c>
      <c r="F232" s="407">
        <v>0</v>
      </c>
      <c r="G232" s="406">
        <v>0</v>
      </c>
      <c r="H232" s="407">
        <v>0</v>
      </c>
      <c r="I232" s="406">
        <v>0</v>
      </c>
      <c r="J232" s="406">
        <v>0</v>
      </c>
      <c r="K232" s="407">
        <v>0</v>
      </c>
      <c r="L232" s="406">
        <v>0</v>
      </c>
      <c r="M232" s="406">
        <v>0</v>
      </c>
      <c r="N232" s="407">
        <v>0</v>
      </c>
      <c r="O232" s="406">
        <v>0</v>
      </c>
      <c r="P232" s="411">
        <f>SUM(A232:O237)</f>
        <v>0</v>
      </c>
    </row>
    <row r="233" s="153" customFormat="1" ht="16" customHeight="1">
      <c r="A233" s="406">
        <v>0</v>
      </c>
      <c r="B233" s="407">
        <v>0</v>
      </c>
      <c r="C233" s="406">
        <v>0</v>
      </c>
      <c r="D233" s="406">
        <v>0</v>
      </c>
      <c r="E233" s="407">
        <v>0</v>
      </c>
      <c r="F233" s="406">
        <v>0</v>
      </c>
      <c r="G233" s="406">
        <v>0</v>
      </c>
      <c r="H233" s="406">
        <v>0</v>
      </c>
      <c r="I233" s="407">
        <v>0</v>
      </c>
      <c r="J233" s="406">
        <v>0</v>
      </c>
      <c r="K233" s="406">
        <v>0</v>
      </c>
      <c r="L233" s="406">
        <v>0</v>
      </c>
      <c r="M233" s="407">
        <v>0</v>
      </c>
      <c r="N233" s="406">
        <v>0</v>
      </c>
      <c r="O233" s="406">
        <v>0</v>
      </c>
      <c r="P233" s="412"/>
    </row>
    <row r="234" s="153" customFormat="1" ht="16" customHeight="1">
      <c r="A234" s="406">
        <v>0</v>
      </c>
      <c r="B234" s="407">
        <v>0</v>
      </c>
      <c r="C234" s="406">
        <v>0</v>
      </c>
      <c r="D234" s="406">
        <v>0</v>
      </c>
      <c r="E234" s="406">
        <v>0</v>
      </c>
      <c r="F234" s="407">
        <v>0</v>
      </c>
      <c r="G234" s="406">
        <v>0</v>
      </c>
      <c r="H234" s="406">
        <v>0</v>
      </c>
      <c r="I234" s="406">
        <v>0</v>
      </c>
      <c r="J234" s="406">
        <v>0</v>
      </c>
      <c r="K234" s="407">
        <v>0</v>
      </c>
      <c r="L234" s="406">
        <v>0</v>
      </c>
      <c r="M234" s="406">
        <v>0</v>
      </c>
      <c r="N234" s="406">
        <v>0</v>
      </c>
      <c r="O234" s="406">
        <v>0</v>
      </c>
      <c r="P234" s="412"/>
    </row>
    <row r="235" s="153" customFormat="1" ht="16" customHeight="1">
      <c r="A235" s="407">
        <v>0</v>
      </c>
      <c r="B235" s="406">
        <v>0</v>
      </c>
      <c r="C235" s="406">
        <v>0</v>
      </c>
      <c r="D235" s="406">
        <v>0</v>
      </c>
      <c r="E235" s="406">
        <v>0</v>
      </c>
      <c r="F235" s="407">
        <v>0</v>
      </c>
      <c r="G235" s="406">
        <v>0</v>
      </c>
      <c r="H235" s="406">
        <v>0</v>
      </c>
      <c r="I235" s="406">
        <v>0</v>
      </c>
      <c r="J235" s="406">
        <v>0</v>
      </c>
      <c r="K235" s="406">
        <v>0</v>
      </c>
      <c r="L235" s="407">
        <v>0</v>
      </c>
      <c r="M235" s="406">
        <v>0</v>
      </c>
      <c r="N235" s="406">
        <v>0</v>
      </c>
      <c r="O235" s="406">
        <v>0</v>
      </c>
      <c r="P235" s="412"/>
    </row>
    <row r="236" s="153" customFormat="1" ht="16" customHeight="1">
      <c r="A236" s="406">
        <v>0</v>
      </c>
      <c r="B236" s="406">
        <v>0</v>
      </c>
      <c r="C236" s="407">
        <v>0</v>
      </c>
      <c r="D236" s="406">
        <v>0</v>
      </c>
      <c r="E236" s="406">
        <v>0</v>
      </c>
      <c r="F236" s="406">
        <v>0</v>
      </c>
      <c r="G236" s="406">
        <v>0</v>
      </c>
      <c r="H236" s="406">
        <v>0</v>
      </c>
      <c r="I236" s="407">
        <v>0</v>
      </c>
      <c r="J236" s="406">
        <v>0</v>
      </c>
      <c r="K236" s="406">
        <v>0</v>
      </c>
      <c r="L236" s="406">
        <v>0</v>
      </c>
      <c r="M236" s="406">
        <v>0</v>
      </c>
      <c r="N236" s="406">
        <v>0</v>
      </c>
      <c r="O236" s="406">
        <v>0</v>
      </c>
      <c r="P236" s="412"/>
    </row>
    <row r="237" s="153" customFormat="1" ht="16" customHeight="1">
      <c r="A237" s="407">
        <v>0</v>
      </c>
      <c r="B237" s="406">
        <v>0</v>
      </c>
      <c r="C237" s="406">
        <v>0</v>
      </c>
      <c r="D237" s="406">
        <v>0</v>
      </c>
      <c r="E237" s="406">
        <v>0</v>
      </c>
      <c r="F237" s="406">
        <v>0</v>
      </c>
      <c r="G237" s="406">
        <v>0</v>
      </c>
      <c r="H237" s="407">
        <v>0</v>
      </c>
      <c r="I237" s="406">
        <v>0</v>
      </c>
      <c r="J237" s="406">
        <v>0</v>
      </c>
      <c r="K237" s="406">
        <v>0</v>
      </c>
      <c r="L237" s="406">
        <v>0</v>
      </c>
      <c r="M237" s="406">
        <v>0</v>
      </c>
      <c r="N237" s="406">
        <v>0</v>
      </c>
      <c r="O237" s="407">
        <v>0</v>
      </c>
      <c r="P237" s="412"/>
    </row>
    <row r="238" s="153" customFormat="1" ht="16" customHeight="1">
      <c r="A238" s="264"/>
      <c r="B238" s="265"/>
      <c r="C238" s="265"/>
      <c r="D238" s="265"/>
      <c r="E238" s="265"/>
      <c r="F238" s="265"/>
      <c r="G238" s="265"/>
      <c r="H238" s="264"/>
      <c r="I238" s="265"/>
      <c r="J238" s="265"/>
      <c r="K238" s="265"/>
      <c r="L238" s="265"/>
      <c r="M238" s="265"/>
      <c r="N238" s="265"/>
      <c r="O238" s="264"/>
    </row>
    <row r="239" s="153" customFormat="1" ht="18" customHeight="1">
      <c r="A239" s="419"/>
      <c r="B239" t="s" s="371">
        <v>295</v>
      </c>
      <c r="C239" s="372">
        <v>10</v>
      </c>
      <c r="D239" s="420">
        <v>0</v>
      </c>
      <c r="E239" s="421"/>
      <c r="F239" s="421"/>
      <c r="G239" s="421"/>
      <c r="H239" s="421"/>
      <c r="I239" s="421"/>
      <c r="J239" s="421"/>
      <c r="K239" s="421"/>
      <c r="L239" s="421"/>
      <c r="M239" s="421"/>
      <c r="N239" s="421"/>
      <c r="O239" s="421"/>
      <c r="P239" s="422"/>
    </row>
    <row r="240" s="153" customFormat="1" ht="43" customHeight="1">
      <c r="A240" s="352"/>
      <c r="B240" t="s" s="353">
        <v>233</v>
      </c>
      <c r="C240" s="354"/>
      <c r="D240" s="354"/>
      <c r="E240" s="375"/>
      <c r="F240" t="s" s="238">
        <v>219</v>
      </c>
      <c r="G240" t="s" s="239">
        <v>223</v>
      </c>
      <c r="H240" t="s" s="239">
        <v>224</v>
      </c>
      <c r="I240" t="s" s="239">
        <v>225</v>
      </c>
      <c r="J240" t="s" s="239">
        <v>226</v>
      </c>
      <c r="K240" t="s" s="239">
        <v>227</v>
      </c>
      <c r="L240" t="s" s="239">
        <v>228</v>
      </c>
      <c r="M240" t="s" s="239">
        <v>229</v>
      </c>
      <c r="N240" t="s" s="240">
        <v>230</v>
      </c>
      <c r="O240" t="s" s="356">
        <v>292</v>
      </c>
      <c r="P240" s="101">
        <f>C239*D239</f>
        <v>0</v>
      </c>
    </row>
    <row r="241" s="153" customFormat="1" ht="29" customHeight="1">
      <c r="A241" s="363"/>
      <c r="B241" t="s" s="376">
        <v>237</v>
      </c>
      <c r="C241" s="364"/>
      <c r="D241" s="364"/>
      <c r="E241" s="377"/>
      <c r="F241" s="378"/>
      <c r="G241" t="s" s="379">
        <v>238</v>
      </c>
      <c r="H241" t="s" s="379">
        <v>250</v>
      </c>
      <c r="I241" t="s" s="379">
        <v>244</v>
      </c>
      <c r="J241" s="380">
        <v>3</v>
      </c>
      <c r="K241" s="380">
        <v>3</v>
      </c>
      <c r="L241" s="380">
        <v>1</v>
      </c>
      <c r="M241" s="380">
        <v>1</v>
      </c>
      <c r="N241" t="s" s="381">
        <v>296</v>
      </c>
      <c r="O241" t="s" s="369">
        <v>293</v>
      </c>
    </row>
    <row r="242" s="153" customFormat="1" ht="16" customHeight="1">
      <c r="A242" s="223">
        <v>0</v>
      </c>
      <c r="B242" s="224">
        <v>0</v>
      </c>
      <c r="C242" s="223">
        <v>0</v>
      </c>
      <c r="D242" s="224">
        <v>0</v>
      </c>
      <c r="E242" s="223">
        <v>0</v>
      </c>
      <c r="F242" s="247">
        <v>0</v>
      </c>
      <c r="G242" s="248">
        <v>0</v>
      </c>
      <c r="H242" s="247">
        <v>0</v>
      </c>
      <c r="I242" s="248">
        <v>0</v>
      </c>
      <c r="J242" s="248">
        <v>0</v>
      </c>
      <c r="K242" s="247">
        <v>0</v>
      </c>
      <c r="L242" s="248">
        <v>0</v>
      </c>
      <c r="M242" s="248">
        <v>0</v>
      </c>
      <c r="N242" s="247">
        <v>0</v>
      </c>
      <c r="O242" s="249">
        <v>0</v>
      </c>
      <c r="P242" s="225">
        <f>SUM(A242:O247)</f>
        <v>0</v>
      </c>
    </row>
    <row r="243" s="153" customFormat="1" ht="16" customHeight="1">
      <c r="A243" s="223">
        <v>0</v>
      </c>
      <c r="B243" s="224">
        <v>0</v>
      </c>
      <c r="C243" s="223">
        <v>0</v>
      </c>
      <c r="D243" s="223">
        <v>0</v>
      </c>
      <c r="E243" s="224">
        <v>0</v>
      </c>
      <c r="F243" s="248">
        <v>0</v>
      </c>
      <c r="G243" s="248">
        <v>0</v>
      </c>
      <c r="H243" s="248">
        <v>0</v>
      </c>
      <c r="I243" s="247">
        <v>0</v>
      </c>
      <c r="J243" s="248">
        <v>0</v>
      </c>
      <c r="K243" s="248">
        <v>0</v>
      </c>
      <c r="L243" s="248">
        <v>0</v>
      </c>
      <c r="M243" s="247">
        <v>0</v>
      </c>
      <c r="N243" s="248">
        <v>0</v>
      </c>
      <c r="O243" s="249">
        <v>0</v>
      </c>
    </row>
    <row r="244" s="153" customFormat="1" ht="16" customHeight="1">
      <c r="A244" s="223">
        <v>0</v>
      </c>
      <c r="B244" s="224">
        <v>0</v>
      </c>
      <c r="C244" s="223">
        <v>0</v>
      </c>
      <c r="D244" s="223">
        <v>0</v>
      </c>
      <c r="E244" s="223">
        <v>0</v>
      </c>
      <c r="F244" s="247">
        <v>0</v>
      </c>
      <c r="G244" s="248">
        <v>0</v>
      </c>
      <c r="H244" s="248">
        <v>0</v>
      </c>
      <c r="I244" s="248">
        <v>0</v>
      </c>
      <c r="J244" s="248">
        <v>0</v>
      </c>
      <c r="K244" s="247">
        <v>0</v>
      </c>
      <c r="L244" s="248">
        <v>0</v>
      </c>
      <c r="M244" s="248">
        <v>0</v>
      </c>
      <c r="N244" s="248">
        <v>0</v>
      </c>
      <c r="O244" s="249">
        <v>0</v>
      </c>
    </row>
    <row r="245" s="153" customFormat="1" ht="16" customHeight="1">
      <c r="A245" s="224">
        <v>0</v>
      </c>
      <c r="B245" s="223">
        <v>0</v>
      </c>
      <c r="C245" s="223">
        <v>0</v>
      </c>
      <c r="D245" s="223">
        <v>0</v>
      </c>
      <c r="E245" s="223">
        <v>0</v>
      </c>
      <c r="F245" s="247">
        <v>0</v>
      </c>
      <c r="G245" s="248">
        <v>0</v>
      </c>
      <c r="H245" s="248">
        <v>0</v>
      </c>
      <c r="I245" s="248">
        <v>0</v>
      </c>
      <c r="J245" s="248">
        <v>0</v>
      </c>
      <c r="K245" s="248">
        <v>0</v>
      </c>
      <c r="L245" s="247">
        <v>0</v>
      </c>
      <c r="M245" s="248">
        <v>0</v>
      </c>
      <c r="N245" s="248">
        <v>0</v>
      </c>
      <c r="O245" s="249">
        <v>0</v>
      </c>
    </row>
    <row r="246" s="153" customFormat="1" ht="16" customHeight="1">
      <c r="A246" s="223">
        <v>0</v>
      </c>
      <c r="B246" s="223">
        <v>0</v>
      </c>
      <c r="C246" s="224">
        <v>0</v>
      </c>
      <c r="D246" s="223">
        <v>0</v>
      </c>
      <c r="E246" s="223">
        <v>0</v>
      </c>
      <c r="F246" s="248">
        <v>0</v>
      </c>
      <c r="G246" s="248">
        <v>0</v>
      </c>
      <c r="H246" s="248">
        <v>0</v>
      </c>
      <c r="I246" s="247">
        <v>0</v>
      </c>
      <c r="J246" s="248">
        <v>0</v>
      </c>
      <c r="K246" s="248">
        <v>0</v>
      </c>
      <c r="L246" s="248">
        <v>0</v>
      </c>
      <c r="M246" s="248">
        <v>0</v>
      </c>
      <c r="N246" s="248">
        <v>0</v>
      </c>
      <c r="O246" s="249">
        <v>0</v>
      </c>
    </row>
    <row r="247" s="153" customFormat="1" ht="16" customHeight="1">
      <c r="A247" s="224">
        <v>0</v>
      </c>
      <c r="B247" s="223">
        <v>0</v>
      </c>
      <c r="C247" s="223">
        <v>0</v>
      </c>
      <c r="D247" s="223">
        <v>0</v>
      </c>
      <c r="E247" s="223">
        <v>0</v>
      </c>
      <c r="F247" s="248">
        <v>0</v>
      </c>
      <c r="G247" s="248">
        <v>0</v>
      </c>
      <c r="H247" s="247">
        <v>0</v>
      </c>
      <c r="I247" s="248">
        <v>0</v>
      </c>
      <c r="J247" s="248">
        <v>0</v>
      </c>
      <c r="K247" s="248">
        <v>0</v>
      </c>
      <c r="L247" s="248">
        <v>0</v>
      </c>
      <c r="M247" s="248">
        <v>0</v>
      </c>
      <c r="N247" s="248">
        <v>0</v>
      </c>
      <c r="O247" s="250">
        <v>0</v>
      </c>
    </row>
    <row r="248" s="153" customFormat="1" ht="43" customHeight="1">
      <c r="A248" s="382"/>
      <c r="B248" t="s" s="383">
        <v>233</v>
      </c>
      <c r="C248" s="384"/>
      <c r="D248" s="384"/>
      <c r="E248" s="423"/>
      <c r="F248" t="s" s="254">
        <v>219</v>
      </c>
      <c r="G248" t="s" s="255">
        <v>223</v>
      </c>
      <c r="H248" t="s" s="255">
        <v>224</v>
      </c>
      <c r="I248" t="s" s="255">
        <v>225</v>
      </c>
      <c r="J248" t="s" s="255">
        <v>226</v>
      </c>
      <c r="K248" t="s" s="255">
        <v>227</v>
      </c>
      <c r="L248" t="s" s="255">
        <v>228</v>
      </c>
      <c r="M248" t="s" s="255">
        <v>229</v>
      </c>
      <c r="N248" t="s" s="256">
        <v>230</v>
      </c>
      <c r="O248" t="s" s="386">
        <v>292</v>
      </c>
    </row>
    <row r="249" s="153" customFormat="1" ht="29" customHeight="1">
      <c r="A249" s="363"/>
      <c r="B249" t="s" s="376">
        <v>237</v>
      </c>
      <c r="C249" s="364"/>
      <c r="D249" s="364"/>
      <c r="E249" s="377"/>
      <c r="F249" s="378"/>
      <c r="G249" t="s" s="379">
        <v>238</v>
      </c>
      <c r="H249" t="s" s="379">
        <v>250</v>
      </c>
      <c r="I249" t="s" s="379">
        <v>244</v>
      </c>
      <c r="J249" s="380">
        <v>3</v>
      </c>
      <c r="K249" s="380">
        <v>3</v>
      </c>
      <c r="L249" s="380">
        <v>1</v>
      </c>
      <c r="M249" s="380">
        <v>1</v>
      </c>
      <c r="N249" t="s" s="381">
        <v>296</v>
      </c>
      <c r="O249" t="s" s="369">
        <v>293</v>
      </c>
    </row>
    <row r="250" s="153" customFormat="1" ht="16" customHeight="1">
      <c r="A250" s="223">
        <v>0</v>
      </c>
      <c r="B250" s="224">
        <v>0</v>
      </c>
      <c r="C250" s="223">
        <v>0</v>
      </c>
      <c r="D250" s="224">
        <v>0</v>
      </c>
      <c r="E250" s="223">
        <v>0</v>
      </c>
      <c r="F250" s="224">
        <v>0</v>
      </c>
      <c r="G250" s="223">
        <v>0</v>
      </c>
      <c r="H250" s="224">
        <v>0</v>
      </c>
      <c r="I250" s="223">
        <v>0</v>
      </c>
      <c r="J250" s="223">
        <v>0</v>
      </c>
      <c r="K250" s="224">
        <v>0</v>
      </c>
      <c r="L250" s="223">
        <v>0</v>
      </c>
      <c r="M250" s="223">
        <v>0</v>
      </c>
      <c r="N250" s="224">
        <v>0</v>
      </c>
      <c r="O250" s="223">
        <v>0</v>
      </c>
      <c r="P250" s="225">
        <f>SUM(A250:O255)</f>
        <v>0</v>
      </c>
    </row>
    <row r="251" s="153" customFormat="1" ht="16" customHeight="1">
      <c r="A251" s="223">
        <v>0</v>
      </c>
      <c r="B251" s="224">
        <v>0</v>
      </c>
      <c r="C251" s="223">
        <v>0</v>
      </c>
      <c r="D251" s="223">
        <v>0</v>
      </c>
      <c r="E251" s="224">
        <v>0</v>
      </c>
      <c r="F251" s="223">
        <v>0</v>
      </c>
      <c r="G251" s="223">
        <v>0</v>
      </c>
      <c r="H251" s="223">
        <v>0</v>
      </c>
      <c r="I251" s="224">
        <v>0</v>
      </c>
      <c r="J251" s="223">
        <v>0</v>
      </c>
      <c r="K251" s="223">
        <v>0</v>
      </c>
      <c r="L251" s="223">
        <v>0</v>
      </c>
      <c r="M251" s="224">
        <v>0</v>
      </c>
      <c r="N251" s="223">
        <v>0</v>
      </c>
      <c r="O251" s="223">
        <v>0</v>
      </c>
    </row>
    <row r="252" s="153" customFormat="1" ht="16" customHeight="1">
      <c r="A252" s="223">
        <v>0</v>
      </c>
      <c r="B252" s="224">
        <v>0</v>
      </c>
      <c r="C252" s="223">
        <v>0</v>
      </c>
      <c r="D252" s="223">
        <v>0</v>
      </c>
      <c r="E252" s="223">
        <v>0</v>
      </c>
      <c r="F252" s="224">
        <v>0</v>
      </c>
      <c r="G252" s="223">
        <v>0</v>
      </c>
      <c r="H252" s="223">
        <v>0</v>
      </c>
      <c r="I252" s="223">
        <v>0</v>
      </c>
      <c r="J252" s="223">
        <v>0</v>
      </c>
      <c r="K252" s="224">
        <v>0</v>
      </c>
      <c r="L252" s="223">
        <v>0</v>
      </c>
      <c r="M252" s="223">
        <v>0</v>
      </c>
      <c r="N252" s="223">
        <v>0</v>
      </c>
      <c r="O252" s="223">
        <v>0</v>
      </c>
    </row>
    <row r="253" s="153" customFormat="1" ht="16" customHeight="1">
      <c r="A253" s="224">
        <v>0</v>
      </c>
      <c r="B253" s="223">
        <v>0</v>
      </c>
      <c r="C253" s="223">
        <v>0</v>
      </c>
      <c r="D253" s="223">
        <v>0</v>
      </c>
      <c r="E253" s="223">
        <v>0</v>
      </c>
      <c r="F253" s="224">
        <v>0</v>
      </c>
      <c r="G253" s="223">
        <v>0</v>
      </c>
      <c r="H253" s="223">
        <v>0</v>
      </c>
      <c r="I253" s="223">
        <v>0</v>
      </c>
      <c r="J253" s="223">
        <v>0</v>
      </c>
      <c r="K253" s="223">
        <v>0</v>
      </c>
      <c r="L253" s="224">
        <v>0</v>
      </c>
      <c r="M253" s="223">
        <v>0</v>
      </c>
      <c r="N253" s="223">
        <v>0</v>
      </c>
      <c r="O253" s="223">
        <v>0</v>
      </c>
    </row>
    <row r="254" s="153" customFormat="1" ht="16" customHeight="1">
      <c r="A254" s="223">
        <v>0</v>
      </c>
      <c r="B254" s="223">
        <v>0</v>
      </c>
      <c r="C254" s="224">
        <v>0</v>
      </c>
      <c r="D254" s="223">
        <v>0</v>
      </c>
      <c r="E254" s="223">
        <v>0</v>
      </c>
      <c r="F254" s="223">
        <v>0</v>
      </c>
      <c r="G254" s="223">
        <v>0</v>
      </c>
      <c r="H254" s="223">
        <v>0</v>
      </c>
      <c r="I254" s="224">
        <v>0</v>
      </c>
      <c r="J254" s="223">
        <v>0</v>
      </c>
      <c r="K254" s="223">
        <v>0</v>
      </c>
      <c r="L254" s="223">
        <v>0</v>
      </c>
      <c r="M254" s="223">
        <v>0</v>
      </c>
      <c r="N254" s="223">
        <v>0</v>
      </c>
      <c r="O254" s="223">
        <v>0</v>
      </c>
    </row>
    <row r="255" s="153" customFormat="1" ht="16" customHeight="1">
      <c r="A255" s="224">
        <v>0</v>
      </c>
      <c r="B255" s="223">
        <v>0</v>
      </c>
      <c r="C255" s="223">
        <v>0</v>
      </c>
      <c r="D255" s="223">
        <v>0</v>
      </c>
      <c r="E255" s="223">
        <v>0</v>
      </c>
      <c r="F255" s="223">
        <v>0</v>
      </c>
      <c r="G255" s="223">
        <v>0</v>
      </c>
      <c r="H255" s="224">
        <v>0</v>
      </c>
      <c r="I255" s="223">
        <v>0</v>
      </c>
      <c r="J255" s="223">
        <v>0</v>
      </c>
      <c r="K255" s="223">
        <v>0</v>
      </c>
      <c r="L255" s="223">
        <v>0</v>
      </c>
      <c r="M255" s="223">
        <v>0</v>
      </c>
      <c r="N255" s="223">
        <v>0</v>
      </c>
      <c r="O255" s="224">
        <v>0</v>
      </c>
    </row>
    <row r="256" s="153" customFormat="1" ht="16" customHeight="1">
      <c r="A256" s="264"/>
      <c r="B256" s="265"/>
      <c r="C256" s="265"/>
      <c r="D256" s="265"/>
      <c r="E256" s="265"/>
      <c r="F256" s="265"/>
      <c r="G256" s="265"/>
      <c r="H256" s="264"/>
      <c r="I256" s="265"/>
      <c r="J256" s="265"/>
      <c r="K256" s="265"/>
      <c r="L256" s="265"/>
      <c r="M256" s="265"/>
      <c r="N256" s="265"/>
      <c r="O256" s="264"/>
    </row>
    <row r="257" s="153" customFormat="1" ht="18" customHeight="1">
      <c r="A257" s="272"/>
      <c r="B257" t="s" s="273">
        <v>248</v>
      </c>
      <c r="C257" s="274"/>
      <c r="D257" s="274"/>
      <c r="E257" s="274"/>
      <c r="F257" s="274"/>
      <c r="G257" s="274"/>
      <c r="H257" s="274"/>
      <c r="I257" s="274"/>
      <c r="J257" s="274"/>
      <c r="K257" s="274"/>
      <c r="L257" s="274"/>
      <c r="M257" s="275"/>
      <c r="N257" s="275"/>
      <c r="O257" s="276"/>
      <c r="P257" s="179"/>
    </row>
    <row r="258" s="153" customFormat="1" ht="17" customHeight="1">
      <c r="A258" t="s" s="185">
        <v>216</v>
      </c>
      <c r="B258" t="s" s="186">
        <v>217</v>
      </c>
      <c r="C258" t="s" s="186">
        <v>19</v>
      </c>
      <c r="D258" t="s" s="186">
        <v>20</v>
      </c>
      <c r="E258" t="s" s="186">
        <v>218</v>
      </c>
      <c r="F258" t="s" s="186">
        <v>219</v>
      </c>
      <c r="G258" s="187"/>
      <c r="H258" s="187"/>
      <c r="I258" s="187"/>
      <c r="J258" s="187"/>
      <c r="K258" s="187"/>
      <c r="L258" s="187"/>
      <c r="M258" s="187"/>
      <c r="N258" s="187"/>
      <c r="O258" t="s" s="186">
        <v>220</v>
      </c>
      <c r="P258" t="s" s="188">
        <v>221</v>
      </c>
    </row>
    <row r="259" s="153" customFormat="1" ht="18" customHeight="1">
      <c r="A259" s="348"/>
      <c r="B259" t="s" s="349">
        <v>249</v>
      </c>
      <c r="C259" s="350">
        <v>20</v>
      </c>
      <c r="D259" s="424">
        <v>0</v>
      </c>
      <c r="E259" s="351"/>
      <c r="F259" s="351"/>
      <c r="G259" s="351"/>
      <c r="H259" s="351"/>
      <c r="I259" s="351"/>
      <c r="J259" s="351"/>
      <c r="K259" s="351"/>
      <c r="L259" s="351"/>
      <c r="M259" s="351"/>
      <c r="N259" s="351"/>
      <c r="O259" s="351"/>
      <c r="P259" s="351"/>
    </row>
    <row r="260" s="153" customFormat="1" ht="16" customHeight="1">
      <c r="A260" s="352"/>
      <c r="B260" t="s" s="353">
        <v>233</v>
      </c>
      <c r="C260" s="354"/>
      <c r="D260" s="354"/>
      <c r="E260" s="354"/>
      <c r="F260" t="s" s="208">
        <v>219</v>
      </c>
      <c r="G260" t="s" s="209">
        <v>223</v>
      </c>
      <c r="H260" t="s" s="209">
        <v>224</v>
      </c>
      <c r="I260" t="s" s="209">
        <v>225</v>
      </c>
      <c r="J260" t="s" s="209">
        <v>226</v>
      </c>
      <c r="K260" t="s" s="209">
        <v>227</v>
      </c>
      <c r="L260" t="s" s="209">
        <v>228</v>
      </c>
      <c r="M260" t="s" s="209">
        <v>229</v>
      </c>
      <c r="N260" t="s" s="210">
        <v>230</v>
      </c>
      <c r="O260" s="425"/>
      <c r="P260" s="101">
        <f>C259*D259</f>
        <v>0</v>
      </c>
    </row>
    <row r="261" s="153" customFormat="1" ht="29" customHeight="1">
      <c r="A261" s="363"/>
      <c r="B261" s="426"/>
      <c r="C261" s="426"/>
      <c r="D261" s="426"/>
      <c r="E261" s="426"/>
      <c r="F261" s="378"/>
      <c r="G261" t="s" s="379">
        <v>238</v>
      </c>
      <c r="H261" t="s" s="379">
        <v>239</v>
      </c>
      <c r="I261" t="s" s="379">
        <v>244</v>
      </c>
      <c r="J261" s="380">
        <v>3</v>
      </c>
      <c r="K261" s="380">
        <v>3</v>
      </c>
      <c r="L261" s="380">
        <v>1</v>
      </c>
      <c r="M261" s="380">
        <v>1</v>
      </c>
      <c r="N261" t="s" s="381">
        <v>291</v>
      </c>
      <c r="O261" t="s" s="356">
        <v>293</v>
      </c>
    </row>
    <row r="262" s="153" customFormat="1" ht="16" customHeight="1">
      <c r="A262" s="223">
        <v>0</v>
      </c>
      <c r="B262" s="224">
        <v>0</v>
      </c>
      <c r="C262" s="223">
        <v>0</v>
      </c>
      <c r="D262" s="223">
        <v>0</v>
      </c>
      <c r="E262" s="224">
        <v>0</v>
      </c>
      <c r="F262" s="223">
        <v>0</v>
      </c>
      <c r="G262" s="223">
        <v>0</v>
      </c>
      <c r="H262" s="223">
        <v>0</v>
      </c>
      <c r="I262" s="224">
        <v>0</v>
      </c>
      <c r="J262" s="223">
        <v>0</v>
      </c>
      <c r="K262" s="223">
        <v>0</v>
      </c>
      <c r="L262" s="223">
        <v>0</v>
      </c>
      <c r="M262" s="223">
        <v>0</v>
      </c>
      <c r="N262" s="224">
        <v>0</v>
      </c>
      <c r="O262" s="283"/>
      <c r="P262" s="284">
        <f>B262+C262+D262+E262+F262+G262+H262+I262+J262+K262+L262+M262+N262+O262</f>
        <v>0</v>
      </c>
    </row>
    <row r="263" s="153" customFormat="1" ht="16" customHeight="1">
      <c r="A263" s="382"/>
      <c r="B263" t="s" s="383">
        <v>233</v>
      </c>
      <c r="C263" s="384"/>
      <c r="D263" s="384"/>
      <c r="E263" s="384"/>
      <c r="F263" t="s" s="287">
        <v>219</v>
      </c>
      <c r="G263" t="s" s="288">
        <v>223</v>
      </c>
      <c r="H263" t="s" s="288">
        <v>224</v>
      </c>
      <c r="I263" t="s" s="288">
        <v>225</v>
      </c>
      <c r="J263" t="s" s="288">
        <v>226</v>
      </c>
      <c r="K263" t="s" s="288">
        <v>227</v>
      </c>
      <c r="L263" t="s" s="288">
        <v>228</v>
      </c>
      <c r="M263" t="s" s="288">
        <v>229</v>
      </c>
      <c r="N263" t="s" s="289">
        <v>230</v>
      </c>
      <c r="O263" s="425"/>
      <c r="P263" s="80"/>
    </row>
    <row r="264" s="153" customFormat="1" ht="29" customHeight="1">
      <c r="A264" s="363"/>
      <c r="B264" s="426"/>
      <c r="C264" s="426"/>
      <c r="D264" s="426"/>
      <c r="E264" s="426"/>
      <c r="F264" s="378"/>
      <c r="G264" t="s" s="379">
        <v>238</v>
      </c>
      <c r="H264" t="s" s="379">
        <v>239</v>
      </c>
      <c r="I264" t="s" s="379">
        <v>244</v>
      </c>
      <c r="J264" s="380">
        <v>3</v>
      </c>
      <c r="K264" s="380">
        <v>3</v>
      </c>
      <c r="L264" s="380">
        <v>1</v>
      </c>
      <c r="M264" s="380">
        <v>1</v>
      </c>
      <c r="N264" t="s" s="381">
        <v>291</v>
      </c>
      <c r="O264" t="s" s="356">
        <v>293</v>
      </c>
    </row>
    <row r="265" s="153" customFormat="1" ht="16" customHeight="1">
      <c r="A265" s="223">
        <v>0</v>
      </c>
      <c r="B265" s="224">
        <v>0</v>
      </c>
      <c r="C265" s="223">
        <v>0</v>
      </c>
      <c r="D265" s="223">
        <v>0</v>
      </c>
      <c r="E265" s="224">
        <v>0</v>
      </c>
      <c r="F265" s="248">
        <v>0</v>
      </c>
      <c r="G265" s="248">
        <v>0</v>
      </c>
      <c r="H265" s="248">
        <v>0</v>
      </c>
      <c r="I265" s="247">
        <v>0</v>
      </c>
      <c r="J265" s="248">
        <v>0</v>
      </c>
      <c r="K265" s="248">
        <v>0</v>
      </c>
      <c r="L265" s="248">
        <v>0</v>
      </c>
      <c r="M265" s="248">
        <v>0</v>
      </c>
      <c r="N265" s="247">
        <v>0</v>
      </c>
      <c r="O265" s="283"/>
      <c r="P265" s="284">
        <f>B265+C265+D265+E265+F265+G265+H265+I265+J265+K265+L265+M265+N265+O265</f>
        <v>0</v>
      </c>
    </row>
    <row r="266" s="153" customFormat="1" ht="16" customHeight="1">
      <c r="A266" s="382"/>
      <c r="B266" t="s" s="383">
        <v>233</v>
      </c>
      <c r="C266" s="384"/>
      <c r="D266" s="384"/>
      <c r="E266" s="384"/>
      <c r="F266" t="s" s="287">
        <v>219</v>
      </c>
      <c r="G266" t="s" s="288">
        <v>223</v>
      </c>
      <c r="H266" t="s" s="288">
        <v>224</v>
      </c>
      <c r="I266" t="s" s="288">
        <v>225</v>
      </c>
      <c r="J266" t="s" s="288">
        <v>226</v>
      </c>
      <c r="K266" t="s" s="288">
        <v>227</v>
      </c>
      <c r="L266" t="s" s="288">
        <v>228</v>
      </c>
      <c r="M266" t="s" s="288">
        <v>229</v>
      </c>
      <c r="N266" t="s" s="289">
        <v>230</v>
      </c>
      <c r="O266" s="425"/>
      <c r="P266" s="80"/>
    </row>
    <row r="267" s="153" customFormat="1" ht="29" customHeight="1">
      <c r="A267" s="363"/>
      <c r="B267" s="426"/>
      <c r="C267" s="426"/>
      <c r="D267" s="426"/>
      <c r="E267" s="426"/>
      <c r="F267" s="378"/>
      <c r="G267" t="s" s="379">
        <v>238</v>
      </c>
      <c r="H267" t="s" s="379">
        <v>239</v>
      </c>
      <c r="I267" t="s" s="379">
        <v>244</v>
      </c>
      <c r="J267" s="380">
        <v>3</v>
      </c>
      <c r="K267" s="380">
        <v>3</v>
      </c>
      <c r="L267" s="380">
        <v>1</v>
      </c>
      <c r="M267" s="380">
        <v>1</v>
      </c>
      <c r="N267" t="s" s="381">
        <v>291</v>
      </c>
      <c r="O267" t="s" s="356">
        <v>293</v>
      </c>
    </row>
    <row r="268" s="153" customFormat="1" ht="16" customHeight="1">
      <c r="A268" s="223">
        <v>0</v>
      </c>
      <c r="B268" s="224">
        <v>0</v>
      </c>
      <c r="C268" s="223">
        <v>0</v>
      </c>
      <c r="D268" s="223">
        <v>0</v>
      </c>
      <c r="E268" s="224">
        <v>0</v>
      </c>
      <c r="F268" s="223">
        <v>0</v>
      </c>
      <c r="G268" s="223">
        <v>0</v>
      </c>
      <c r="H268" s="223">
        <v>0</v>
      </c>
      <c r="I268" s="224">
        <v>0</v>
      </c>
      <c r="J268" s="223">
        <v>0</v>
      </c>
      <c r="K268" s="223">
        <v>0</v>
      </c>
      <c r="L268" s="223">
        <v>0</v>
      </c>
      <c r="M268" s="223">
        <v>0</v>
      </c>
      <c r="N268" s="224">
        <v>0</v>
      </c>
      <c r="O268" s="283"/>
      <c r="P268" s="284">
        <f>B268+C268+D268+E268+F268+G268+H268+I268+J268+K268+L268+M268+N268+O268</f>
        <v>0</v>
      </c>
    </row>
    <row r="269" s="153" customFormat="1" ht="17.5" customHeight="1">
      <c r="A269" t="s" s="427">
        <v>297</v>
      </c>
      <c r="B269" s="428"/>
      <c r="C269" s="372">
        <v>45</v>
      </c>
      <c r="D269" s="420">
        <v>0</v>
      </c>
      <c r="E269" s="429"/>
      <c r="F269" s="429"/>
      <c r="G269" s="429"/>
      <c r="H269" s="429"/>
      <c r="I269" s="429"/>
      <c r="J269" s="429"/>
      <c r="K269" s="429"/>
      <c r="L269" s="429"/>
      <c r="M269" s="429"/>
      <c r="N269" s="429"/>
      <c r="O269" s="351"/>
      <c r="P269" s="351"/>
    </row>
    <row r="270" s="153" customFormat="1" ht="29" customHeight="1">
      <c r="A270" s="352"/>
      <c r="B270" t="s" s="353">
        <v>233</v>
      </c>
      <c r="C270" s="354"/>
      <c r="D270" s="354"/>
      <c r="E270" s="354"/>
      <c r="F270" t="s" s="208">
        <v>219</v>
      </c>
      <c r="G270" t="s" s="209">
        <v>223</v>
      </c>
      <c r="H270" t="s" s="209">
        <v>224</v>
      </c>
      <c r="I270" t="s" s="209">
        <v>225</v>
      </c>
      <c r="J270" t="s" s="209">
        <v>226</v>
      </c>
      <c r="K270" t="s" s="209">
        <v>227</v>
      </c>
      <c r="L270" t="s" s="209">
        <v>228</v>
      </c>
      <c r="M270" t="s" s="209">
        <v>229</v>
      </c>
      <c r="N270" t="s" s="210">
        <v>230</v>
      </c>
      <c r="O270" t="s" s="356">
        <v>293</v>
      </c>
      <c r="P270" s="101">
        <f>C269*D269</f>
        <v>0</v>
      </c>
    </row>
    <row r="271" s="153" customFormat="1" ht="62" customHeight="1">
      <c r="A271" s="363"/>
      <c r="B271" s="426"/>
      <c r="C271" s="426"/>
      <c r="D271" s="426"/>
      <c r="E271" s="426"/>
      <c r="F271" s="378"/>
      <c r="G271" t="s" s="379">
        <v>238</v>
      </c>
      <c r="H271" t="s" s="379">
        <v>239</v>
      </c>
      <c r="I271" t="s" s="379">
        <v>244</v>
      </c>
      <c r="J271" s="380">
        <v>3</v>
      </c>
      <c r="K271" s="380">
        <v>3</v>
      </c>
      <c r="L271" s="380">
        <v>2</v>
      </c>
      <c r="M271" s="380">
        <v>1</v>
      </c>
      <c r="N271" t="s" s="381">
        <v>291</v>
      </c>
      <c r="O271" t="s" s="430">
        <v>252</v>
      </c>
    </row>
    <row r="272" s="153" customFormat="1" ht="16" customHeight="1">
      <c r="A272" s="223">
        <v>0</v>
      </c>
      <c r="B272" s="224">
        <v>0</v>
      </c>
      <c r="C272" s="223">
        <v>0</v>
      </c>
      <c r="D272" s="223">
        <v>0</v>
      </c>
      <c r="E272" s="224">
        <v>0</v>
      </c>
      <c r="F272" s="223">
        <v>0</v>
      </c>
      <c r="G272" s="223">
        <v>0</v>
      </c>
      <c r="H272" s="223">
        <v>0</v>
      </c>
      <c r="I272" s="224">
        <v>0</v>
      </c>
      <c r="J272" s="223">
        <v>0</v>
      </c>
      <c r="K272" s="223">
        <v>0</v>
      </c>
      <c r="L272" s="223">
        <v>0</v>
      </c>
      <c r="M272" s="223">
        <v>0</v>
      </c>
      <c r="N272" s="224">
        <v>0</v>
      </c>
      <c r="O272" s="294"/>
      <c r="P272" s="284">
        <f>B272+C272+D272+E272+F272+G272+H272+I272+J272+K272+L272+M272+N272+O272</f>
        <v>0</v>
      </c>
    </row>
    <row r="273" s="153" customFormat="1" ht="29" customHeight="1">
      <c r="A273" s="382"/>
      <c r="B273" t="s" s="383">
        <v>233</v>
      </c>
      <c r="C273" s="384"/>
      <c r="D273" s="384"/>
      <c r="E273" s="384"/>
      <c r="F273" t="s" s="287">
        <v>219</v>
      </c>
      <c r="G273" t="s" s="288">
        <v>223</v>
      </c>
      <c r="H273" t="s" s="288">
        <v>224</v>
      </c>
      <c r="I273" t="s" s="288">
        <v>225</v>
      </c>
      <c r="J273" t="s" s="288">
        <v>226</v>
      </c>
      <c r="K273" t="s" s="288">
        <v>227</v>
      </c>
      <c r="L273" t="s" s="288">
        <v>228</v>
      </c>
      <c r="M273" t="s" s="288">
        <v>229</v>
      </c>
      <c r="N273" t="s" s="289">
        <v>230</v>
      </c>
      <c r="O273" t="s" s="356">
        <v>293</v>
      </c>
      <c r="P273" s="80"/>
    </row>
    <row r="274" s="153" customFormat="1" ht="62" customHeight="1">
      <c r="A274" s="363"/>
      <c r="B274" s="426"/>
      <c r="C274" s="426"/>
      <c r="D274" s="426"/>
      <c r="E274" s="426"/>
      <c r="F274" s="378"/>
      <c r="G274" t="s" s="379">
        <v>238</v>
      </c>
      <c r="H274" t="s" s="379">
        <v>239</v>
      </c>
      <c r="I274" t="s" s="379">
        <v>244</v>
      </c>
      <c r="J274" s="380">
        <v>3</v>
      </c>
      <c r="K274" s="380">
        <v>3</v>
      </c>
      <c r="L274" s="380">
        <v>2</v>
      </c>
      <c r="M274" s="380">
        <v>1</v>
      </c>
      <c r="N274" t="s" s="381">
        <v>291</v>
      </c>
      <c r="O274" t="s" s="430">
        <v>252</v>
      </c>
    </row>
    <row r="275" s="153" customFormat="1" ht="16" customHeight="1">
      <c r="A275" s="223">
        <v>0</v>
      </c>
      <c r="B275" s="224">
        <v>0</v>
      </c>
      <c r="C275" s="223">
        <v>0</v>
      </c>
      <c r="D275" s="223">
        <v>0</v>
      </c>
      <c r="E275" s="224">
        <v>0</v>
      </c>
      <c r="F275" s="223">
        <v>0</v>
      </c>
      <c r="G275" s="223">
        <v>0</v>
      </c>
      <c r="H275" s="223">
        <v>0</v>
      </c>
      <c r="I275" s="224">
        <v>0</v>
      </c>
      <c r="J275" s="223">
        <v>0</v>
      </c>
      <c r="K275" s="223">
        <v>0</v>
      </c>
      <c r="L275" s="223">
        <v>0</v>
      </c>
      <c r="M275" s="223">
        <v>0</v>
      </c>
      <c r="N275" s="224">
        <v>0</v>
      </c>
      <c r="O275" s="283"/>
      <c r="P275" s="284">
        <f>B275+C275+D275+E275+F275+G275+H275+I275+J275+K275+L275+M275+N275+O275</f>
        <v>0</v>
      </c>
    </row>
    <row r="276" s="153" customFormat="1" ht="29" customHeight="1">
      <c r="A276" s="382"/>
      <c r="B276" t="s" s="383">
        <v>233</v>
      </c>
      <c r="C276" s="384"/>
      <c r="D276" s="384"/>
      <c r="E276" s="384"/>
      <c r="F276" t="s" s="287">
        <v>219</v>
      </c>
      <c r="G276" t="s" s="288">
        <v>223</v>
      </c>
      <c r="H276" t="s" s="288">
        <v>224</v>
      </c>
      <c r="I276" t="s" s="288">
        <v>225</v>
      </c>
      <c r="J276" t="s" s="288">
        <v>226</v>
      </c>
      <c r="K276" t="s" s="288">
        <v>227</v>
      </c>
      <c r="L276" t="s" s="288">
        <v>228</v>
      </c>
      <c r="M276" t="s" s="288">
        <v>229</v>
      </c>
      <c r="N276" t="s" s="289">
        <v>230</v>
      </c>
      <c r="O276" t="s" s="356">
        <v>293</v>
      </c>
      <c r="P276" s="80"/>
    </row>
    <row r="277" s="153" customFormat="1" ht="62" customHeight="1">
      <c r="A277" s="363"/>
      <c r="B277" s="426"/>
      <c r="C277" s="426"/>
      <c r="D277" s="426"/>
      <c r="E277" s="426"/>
      <c r="F277" s="378"/>
      <c r="G277" t="s" s="379">
        <v>238</v>
      </c>
      <c r="H277" t="s" s="379">
        <v>239</v>
      </c>
      <c r="I277" t="s" s="379">
        <v>244</v>
      </c>
      <c r="J277" s="380">
        <v>3</v>
      </c>
      <c r="K277" s="380">
        <v>3</v>
      </c>
      <c r="L277" s="380">
        <v>2</v>
      </c>
      <c r="M277" s="380">
        <v>1</v>
      </c>
      <c r="N277" t="s" s="381">
        <v>291</v>
      </c>
      <c r="O277" t="s" s="430">
        <v>252</v>
      </c>
    </row>
    <row r="278" s="153" customFormat="1" ht="16" customHeight="1">
      <c r="A278" s="223">
        <v>0</v>
      </c>
      <c r="B278" s="224">
        <v>0</v>
      </c>
      <c r="C278" s="223">
        <v>0</v>
      </c>
      <c r="D278" s="223">
        <v>0</v>
      </c>
      <c r="E278" s="224">
        <v>0</v>
      </c>
      <c r="F278" s="223">
        <v>0</v>
      </c>
      <c r="G278" s="223">
        <v>0</v>
      </c>
      <c r="H278" s="223">
        <v>0</v>
      </c>
      <c r="I278" s="224">
        <v>0</v>
      </c>
      <c r="J278" s="223">
        <v>0</v>
      </c>
      <c r="K278" s="223">
        <v>0</v>
      </c>
      <c r="L278" s="223">
        <v>0</v>
      </c>
      <c r="M278" s="223">
        <v>0</v>
      </c>
      <c r="N278" s="224">
        <v>0</v>
      </c>
      <c r="O278" s="283"/>
      <c r="P278" s="284">
        <f>B278+C278+D278+E278+F278+G278+H278+I278+J278+K278+L278+M278+N278+O278</f>
        <v>0</v>
      </c>
    </row>
    <row r="279" s="153" customFormat="1" ht="29" customHeight="1">
      <c r="A279" s="382"/>
      <c r="B279" t="s" s="383">
        <v>233</v>
      </c>
      <c r="C279" s="384"/>
      <c r="D279" s="384"/>
      <c r="E279" s="384"/>
      <c r="F279" t="s" s="287">
        <v>219</v>
      </c>
      <c r="G279" t="s" s="288">
        <v>223</v>
      </c>
      <c r="H279" t="s" s="288">
        <v>224</v>
      </c>
      <c r="I279" t="s" s="288">
        <v>225</v>
      </c>
      <c r="J279" t="s" s="288">
        <v>226</v>
      </c>
      <c r="K279" t="s" s="288">
        <v>227</v>
      </c>
      <c r="L279" t="s" s="288">
        <v>228</v>
      </c>
      <c r="M279" t="s" s="288">
        <v>229</v>
      </c>
      <c r="N279" t="s" s="289">
        <v>230</v>
      </c>
      <c r="O279" t="s" s="356">
        <v>293</v>
      </c>
      <c r="P279" s="80"/>
    </row>
    <row r="280" s="153" customFormat="1" ht="62" customHeight="1">
      <c r="A280" s="363"/>
      <c r="B280" s="426"/>
      <c r="C280" s="426"/>
      <c r="D280" s="426"/>
      <c r="E280" s="426"/>
      <c r="F280" s="378"/>
      <c r="G280" t="s" s="379">
        <v>238</v>
      </c>
      <c r="H280" t="s" s="379">
        <v>239</v>
      </c>
      <c r="I280" t="s" s="379">
        <v>244</v>
      </c>
      <c r="J280" s="380">
        <v>3</v>
      </c>
      <c r="K280" s="380">
        <v>3</v>
      </c>
      <c r="L280" s="380">
        <v>2</v>
      </c>
      <c r="M280" s="380">
        <v>1</v>
      </c>
      <c r="N280" t="s" s="381">
        <v>291</v>
      </c>
      <c r="O280" t="s" s="430">
        <v>252</v>
      </c>
    </row>
    <row r="281" s="153" customFormat="1" ht="16" customHeight="1">
      <c r="A281" s="223">
        <v>0</v>
      </c>
      <c r="B281" s="224">
        <v>0</v>
      </c>
      <c r="C281" s="223">
        <v>0</v>
      </c>
      <c r="D281" s="223">
        <v>0</v>
      </c>
      <c r="E281" s="224">
        <v>0</v>
      </c>
      <c r="F281" s="223">
        <v>0</v>
      </c>
      <c r="G281" s="223">
        <v>0</v>
      </c>
      <c r="H281" s="223">
        <v>0</v>
      </c>
      <c r="I281" s="224">
        <v>0</v>
      </c>
      <c r="J281" s="223">
        <v>0</v>
      </c>
      <c r="K281" s="223">
        <v>0</v>
      </c>
      <c r="L281" s="223">
        <v>0</v>
      </c>
      <c r="M281" s="223">
        <v>0</v>
      </c>
      <c r="N281" s="224">
        <v>0</v>
      </c>
      <c r="O281" s="283"/>
      <c r="P281" s="319">
        <v>0</v>
      </c>
    </row>
    <row r="282" s="153" customFormat="1" ht="18" customHeight="1">
      <c r="A282" s="431"/>
      <c r="B282" t="s" s="432">
        <v>298</v>
      </c>
      <c r="C282" s="420">
        <v>20</v>
      </c>
      <c r="D282" s="420">
        <v>0</v>
      </c>
      <c r="E282" s="433"/>
      <c r="F282" s="433"/>
      <c r="G282" s="433"/>
      <c r="H282" s="433"/>
      <c r="I282" s="433"/>
      <c r="J282" s="433"/>
      <c r="K282" s="433"/>
      <c r="L282" s="433"/>
      <c r="M282" s="433"/>
      <c r="N282" s="433"/>
      <c r="O282" s="434"/>
      <c r="P282" s="434"/>
    </row>
    <row r="283" s="153" customFormat="1" ht="16" customHeight="1">
      <c r="A283" s="352"/>
      <c r="B283" t="s" s="353">
        <v>233</v>
      </c>
      <c r="C283" s="354"/>
      <c r="D283" s="354"/>
      <c r="E283" s="354"/>
      <c r="F283" t="s" s="208">
        <v>219</v>
      </c>
      <c r="G283" t="s" s="209">
        <v>223</v>
      </c>
      <c r="H283" t="s" s="209">
        <v>224</v>
      </c>
      <c r="I283" t="s" s="209">
        <v>225</v>
      </c>
      <c r="J283" t="s" s="209">
        <v>226</v>
      </c>
      <c r="K283" t="s" s="209">
        <v>227</v>
      </c>
      <c r="L283" t="s" s="209">
        <v>228</v>
      </c>
      <c r="M283" t="s" s="209">
        <v>229</v>
      </c>
      <c r="N283" t="s" s="210">
        <v>230</v>
      </c>
      <c r="O283" s="425"/>
      <c r="P283" s="341">
        <f>C282*D282</f>
        <v>0</v>
      </c>
    </row>
    <row r="284" s="153" customFormat="1" ht="56" customHeight="1">
      <c r="A284" s="352"/>
      <c r="B284" s="354"/>
      <c r="C284" s="354"/>
      <c r="D284" s="354"/>
      <c r="E284" s="354"/>
      <c r="F284" s="359"/>
      <c r="G284" t="s" s="360">
        <v>238</v>
      </c>
      <c r="H284" t="s" s="360">
        <v>244</v>
      </c>
      <c r="I284" t="s" s="360">
        <v>299</v>
      </c>
      <c r="J284" s="361">
        <v>3</v>
      </c>
      <c r="K284" s="361">
        <v>3</v>
      </c>
      <c r="L284" s="361">
        <v>1</v>
      </c>
      <c r="M284" s="361">
        <v>2</v>
      </c>
      <c r="N284" s="435">
        <v>5</v>
      </c>
      <c r="O284" t="s" s="356">
        <v>300</v>
      </c>
    </row>
    <row r="285" s="153" customFormat="1" ht="28" customHeight="1">
      <c r="A285" s="352"/>
      <c r="B285" s="354"/>
      <c r="C285" s="354"/>
      <c r="D285" s="354"/>
      <c r="E285" s="354"/>
      <c r="F285" s="396"/>
      <c r="G285" s="396"/>
      <c r="H285" s="396"/>
      <c r="I285" s="396"/>
      <c r="J285" s="396"/>
      <c r="K285" s="396"/>
      <c r="L285" s="396"/>
      <c r="M285" s="396"/>
      <c r="N285" s="396"/>
      <c r="O285" t="s" s="356">
        <v>301</v>
      </c>
    </row>
    <row r="286" s="153" customFormat="1" ht="16" customHeight="1">
      <c r="A286" s="352"/>
      <c r="B286" t="s" s="353">
        <v>233</v>
      </c>
      <c r="C286" s="354"/>
      <c r="D286" s="354"/>
      <c r="E286" s="354"/>
      <c r="F286" t="s" s="208">
        <v>219</v>
      </c>
      <c r="G286" t="s" s="209">
        <v>223</v>
      </c>
      <c r="H286" t="s" s="209">
        <v>224</v>
      </c>
      <c r="I286" t="s" s="209">
        <v>225</v>
      </c>
      <c r="J286" t="s" s="209">
        <v>226</v>
      </c>
      <c r="K286" t="s" s="209">
        <v>227</v>
      </c>
      <c r="L286" t="s" s="209">
        <v>228</v>
      </c>
      <c r="M286" t="s" s="209">
        <v>229</v>
      </c>
      <c r="N286" t="s" s="210">
        <v>230</v>
      </c>
      <c r="O286" s="425"/>
      <c r="P286" s="80"/>
    </row>
    <row r="287" s="153" customFormat="1" ht="56" customHeight="1">
      <c r="A287" s="352"/>
      <c r="B287" s="354"/>
      <c r="C287" s="354"/>
      <c r="D287" s="354"/>
      <c r="E287" s="354"/>
      <c r="F287" s="359"/>
      <c r="G287" t="s" s="360">
        <v>238</v>
      </c>
      <c r="H287" t="s" s="360">
        <v>244</v>
      </c>
      <c r="I287" t="s" s="360">
        <v>299</v>
      </c>
      <c r="J287" s="361">
        <v>3</v>
      </c>
      <c r="K287" s="361">
        <v>3</v>
      </c>
      <c r="L287" s="361">
        <v>1</v>
      </c>
      <c r="M287" s="361">
        <v>2</v>
      </c>
      <c r="N287" s="435">
        <v>5</v>
      </c>
      <c r="O287" t="s" s="356">
        <v>300</v>
      </c>
    </row>
    <row r="288" s="153" customFormat="1" ht="28" customHeight="1">
      <c r="A288" s="352"/>
      <c r="B288" s="354"/>
      <c r="C288" s="354"/>
      <c r="D288" s="354"/>
      <c r="E288" s="354"/>
      <c r="F288" s="396"/>
      <c r="G288" s="396"/>
      <c r="H288" s="396"/>
      <c r="I288" s="396"/>
      <c r="J288" s="396"/>
      <c r="K288" s="396"/>
      <c r="L288" s="396"/>
      <c r="M288" s="396"/>
      <c r="N288" s="396"/>
      <c r="O288" t="s" s="356">
        <v>301</v>
      </c>
    </row>
    <row r="289" s="153" customFormat="1" ht="16" customHeight="1">
      <c r="A289" s="352"/>
      <c r="B289" t="s" s="353">
        <v>233</v>
      </c>
      <c r="C289" s="354"/>
      <c r="D289" s="354"/>
      <c r="E289" s="354"/>
      <c r="F289" t="s" s="208">
        <v>219</v>
      </c>
      <c r="G289" t="s" s="209">
        <v>223</v>
      </c>
      <c r="H289" t="s" s="209">
        <v>224</v>
      </c>
      <c r="I289" t="s" s="209">
        <v>225</v>
      </c>
      <c r="J289" t="s" s="209">
        <v>226</v>
      </c>
      <c r="K289" t="s" s="209">
        <v>227</v>
      </c>
      <c r="L289" t="s" s="209">
        <v>228</v>
      </c>
      <c r="M289" t="s" s="209">
        <v>229</v>
      </c>
      <c r="N289" t="s" s="210">
        <v>230</v>
      </c>
      <c r="O289" s="425"/>
    </row>
    <row r="290" s="153" customFormat="1" ht="56" customHeight="1">
      <c r="A290" s="352"/>
      <c r="B290" s="354"/>
      <c r="C290" s="354"/>
      <c r="D290" s="354"/>
      <c r="E290" s="354"/>
      <c r="F290" s="359"/>
      <c r="G290" t="s" s="360">
        <v>238</v>
      </c>
      <c r="H290" t="s" s="360">
        <v>244</v>
      </c>
      <c r="I290" t="s" s="360">
        <v>299</v>
      </c>
      <c r="J290" s="361">
        <v>3</v>
      </c>
      <c r="K290" s="361">
        <v>3</v>
      </c>
      <c r="L290" s="361">
        <v>1</v>
      </c>
      <c r="M290" s="361">
        <v>2</v>
      </c>
      <c r="N290" s="435">
        <v>5</v>
      </c>
      <c r="O290" t="s" s="356">
        <v>300</v>
      </c>
    </row>
    <row r="291" s="153" customFormat="1" ht="28" customHeight="1">
      <c r="A291" s="352"/>
      <c r="B291" s="354"/>
      <c r="C291" s="354"/>
      <c r="D291" s="354"/>
      <c r="E291" s="354"/>
      <c r="F291" s="396"/>
      <c r="G291" s="396"/>
      <c r="H291" s="396"/>
      <c r="I291" s="396"/>
      <c r="J291" s="396"/>
      <c r="K291" s="396"/>
      <c r="L291" s="396"/>
      <c r="M291" s="396"/>
      <c r="N291" s="396"/>
      <c r="O291" t="s" s="356">
        <v>301</v>
      </c>
    </row>
    <row r="292" s="153" customFormat="1" ht="25" customHeight="1">
      <c r="A292" t="s" s="346">
        <v>302</v>
      </c>
      <c r="B292" s="347"/>
      <c r="C292" s="347"/>
      <c r="D292" s="347"/>
      <c r="E292" s="347"/>
      <c r="F292" s="347"/>
      <c r="G292" s="347"/>
      <c r="H292" s="347"/>
      <c r="I292" s="347"/>
      <c r="J292" s="347"/>
      <c r="K292" s="347"/>
      <c r="L292" s="347"/>
      <c r="M292" s="347"/>
      <c r="N292" s="347"/>
      <c r="O292" s="347"/>
      <c r="P292" s="347"/>
    </row>
    <row r="293" s="153" customFormat="1" ht="18" customHeight="1">
      <c r="A293" s="175"/>
      <c r="B293" t="s" s="176">
        <v>211</v>
      </c>
      <c r="C293" s="177"/>
      <c r="D293" s="177"/>
      <c r="E293" s="177"/>
      <c r="F293" s="177"/>
      <c r="G293" s="177"/>
      <c r="H293" s="177"/>
      <c r="I293" s="177"/>
      <c r="J293" s="177"/>
      <c r="K293" s="177"/>
      <c r="L293" s="177"/>
      <c r="M293" s="178"/>
      <c r="N293" s="178"/>
      <c r="O293" s="179"/>
      <c r="P293" s="179"/>
    </row>
    <row r="294" s="153" customFormat="1" ht="17" customHeight="1">
      <c r="A294" t="s" s="185">
        <v>216</v>
      </c>
      <c r="B294" t="s" s="186">
        <v>217</v>
      </c>
      <c r="C294" t="s" s="186">
        <v>19</v>
      </c>
      <c r="D294" t="s" s="186">
        <v>20</v>
      </c>
      <c r="E294" t="s" s="186">
        <v>218</v>
      </c>
      <c r="F294" t="s" s="186">
        <v>219</v>
      </c>
      <c r="G294" s="187"/>
      <c r="H294" s="187"/>
      <c r="I294" s="187"/>
      <c r="J294" s="187"/>
      <c r="K294" s="187"/>
      <c r="L294" s="187"/>
      <c r="M294" s="187"/>
      <c r="N294" s="187"/>
      <c r="O294" t="s" s="186">
        <v>220</v>
      </c>
      <c r="P294" t="s" s="188">
        <v>221</v>
      </c>
    </row>
    <row r="295" s="153" customFormat="1" ht="18" customHeight="1">
      <c r="A295" t="s" s="436">
        <v>303</v>
      </c>
      <c r="B295" s="437"/>
      <c r="C295" s="350">
        <v>90</v>
      </c>
      <c r="D295" s="424">
        <v>0</v>
      </c>
      <c r="E295" s="351"/>
      <c r="F295" s="351"/>
      <c r="G295" s="351"/>
      <c r="H295" s="351"/>
      <c r="I295" s="351"/>
      <c r="J295" s="351"/>
      <c r="K295" s="351"/>
      <c r="L295" s="351"/>
      <c r="M295" s="351"/>
      <c r="N295" s="351"/>
      <c r="O295" s="351"/>
      <c r="P295" s="351"/>
    </row>
    <row r="296" s="153" customFormat="1" ht="43" customHeight="1">
      <c r="A296" s="352"/>
      <c r="B296" t="s" s="353">
        <v>233</v>
      </c>
      <c r="C296" s="354"/>
      <c r="D296" s="354"/>
      <c r="E296" s="355"/>
      <c r="F296" t="s" s="208">
        <v>219</v>
      </c>
      <c r="G296" t="s" s="209">
        <v>223</v>
      </c>
      <c r="H296" t="s" s="209">
        <v>224</v>
      </c>
      <c r="I296" t="s" s="209">
        <v>225</v>
      </c>
      <c r="J296" t="s" s="209">
        <v>226</v>
      </c>
      <c r="K296" t="s" s="209">
        <v>227</v>
      </c>
      <c r="L296" t="s" s="209">
        <v>228</v>
      </c>
      <c r="M296" t="s" s="209">
        <v>229</v>
      </c>
      <c r="N296" t="s" s="210">
        <v>230</v>
      </c>
      <c r="O296" t="s" s="356">
        <v>255</v>
      </c>
      <c r="P296" s="101">
        <f>C295*D295</f>
        <v>0</v>
      </c>
    </row>
    <row r="297" s="153" customFormat="1" ht="56" customHeight="1">
      <c r="A297" s="352"/>
      <c r="B297" t="s" s="357">
        <v>237</v>
      </c>
      <c r="C297" s="358"/>
      <c r="D297" s="358"/>
      <c r="E297" s="355"/>
      <c r="F297" s="359"/>
      <c r="G297" t="s" s="360">
        <v>238</v>
      </c>
      <c r="H297" t="s" s="360">
        <v>239</v>
      </c>
      <c r="I297" t="s" s="360">
        <v>239</v>
      </c>
      <c r="J297" s="361">
        <v>3</v>
      </c>
      <c r="K297" s="361">
        <v>3</v>
      </c>
      <c r="L297" s="361">
        <v>1</v>
      </c>
      <c r="M297" s="361">
        <v>2</v>
      </c>
      <c r="N297" s="435">
        <v>7</v>
      </c>
      <c r="O297" t="s" s="356">
        <v>256</v>
      </c>
    </row>
    <row r="298" s="153" customFormat="1" ht="16" customHeight="1">
      <c r="A298" s="363"/>
      <c r="B298" s="364"/>
      <c r="C298" s="364"/>
      <c r="D298" s="364"/>
      <c r="E298" s="365"/>
      <c r="F298" s="366"/>
      <c r="G298" s="367"/>
      <c r="H298" s="367"/>
      <c r="I298" s="367"/>
      <c r="J298" s="367"/>
      <c r="K298" s="367"/>
      <c r="L298" s="367"/>
      <c r="M298" s="367"/>
      <c r="N298" s="368"/>
      <c r="O298" t="s" s="369">
        <v>257</v>
      </c>
    </row>
    <row r="299" s="153" customFormat="1" ht="17" customHeight="1">
      <c r="A299" s="223">
        <v>0</v>
      </c>
      <c r="B299" s="224">
        <v>0</v>
      </c>
      <c r="C299" s="223">
        <v>0</v>
      </c>
      <c r="D299" s="224">
        <v>0</v>
      </c>
      <c r="E299" s="223">
        <v>0</v>
      </c>
      <c r="F299" s="224">
        <v>0</v>
      </c>
      <c r="G299" s="223">
        <v>0</v>
      </c>
      <c r="H299" s="224">
        <v>0</v>
      </c>
      <c r="I299" s="223">
        <v>0</v>
      </c>
      <c r="J299" s="223">
        <v>0</v>
      </c>
      <c r="K299" s="224">
        <v>0</v>
      </c>
      <c r="L299" s="223">
        <v>0</v>
      </c>
      <c r="M299" s="223">
        <v>0</v>
      </c>
      <c r="N299" s="224">
        <v>0</v>
      </c>
      <c r="O299" s="223">
        <v>0</v>
      </c>
      <c r="P299" s="225">
        <f>SUM(A299:O304)</f>
        <v>0</v>
      </c>
    </row>
    <row r="300" s="153" customFormat="1" ht="16" customHeight="1">
      <c r="A300" s="223">
        <v>0</v>
      </c>
      <c r="B300" s="224">
        <v>0</v>
      </c>
      <c r="C300" s="223">
        <v>0</v>
      </c>
      <c r="D300" s="223">
        <v>0</v>
      </c>
      <c r="E300" s="224">
        <v>0</v>
      </c>
      <c r="F300" s="223">
        <v>0</v>
      </c>
      <c r="G300" s="223">
        <v>0</v>
      </c>
      <c r="H300" s="223">
        <v>0</v>
      </c>
      <c r="I300" s="224">
        <v>0</v>
      </c>
      <c r="J300" s="223">
        <v>0</v>
      </c>
      <c r="K300" s="223">
        <v>0</v>
      </c>
      <c r="L300" s="223">
        <v>0</v>
      </c>
      <c r="M300" s="224">
        <v>0</v>
      </c>
      <c r="N300" s="223">
        <v>0</v>
      </c>
      <c r="O300" s="223">
        <v>0</v>
      </c>
    </row>
    <row r="301" s="153" customFormat="1" ht="16" customHeight="1">
      <c r="A301" s="223">
        <v>0</v>
      </c>
      <c r="B301" s="224">
        <v>0</v>
      </c>
      <c r="C301" s="223">
        <v>0</v>
      </c>
      <c r="D301" s="223">
        <v>0</v>
      </c>
      <c r="E301" s="223">
        <v>0</v>
      </c>
      <c r="F301" s="224">
        <v>0</v>
      </c>
      <c r="G301" s="223">
        <v>0</v>
      </c>
      <c r="H301" s="223">
        <v>0</v>
      </c>
      <c r="I301" s="223">
        <v>0</v>
      </c>
      <c r="J301" s="223">
        <v>0</v>
      </c>
      <c r="K301" s="224">
        <v>0</v>
      </c>
      <c r="L301" s="223">
        <v>0</v>
      </c>
      <c r="M301" s="223">
        <v>0</v>
      </c>
      <c r="N301" s="223">
        <v>0</v>
      </c>
      <c r="O301" s="223">
        <v>0</v>
      </c>
    </row>
    <row r="302" s="153" customFormat="1" ht="16" customHeight="1">
      <c r="A302" s="224">
        <v>0</v>
      </c>
      <c r="B302" s="223">
        <v>0</v>
      </c>
      <c r="C302" s="223">
        <v>0</v>
      </c>
      <c r="D302" s="223">
        <v>0</v>
      </c>
      <c r="E302" s="223">
        <v>0</v>
      </c>
      <c r="F302" s="224">
        <v>0</v>
      </c>
      <c r="G302" s="223">
        <v>0</v>
      </c>
      <c r="H302" s="223">
        <v>0</v>
      </c>
      <c r="I302" s="223">
        <v>0</v>
      </c>
      <c r="J302" s="223">
        <v>0</v>
      </c>
      <c r="K302" s="223">
        <v>0</v>
      </c>
      <c r="L302" s="224">
        <v>0</v>
      </c>
      <c r="M302" s="223">
        <v>0</v>
      </c>
      <c r="N302" s="223">
        <v>0</v>
      </c>
      <c r="O302" s="223">
        <v>0</v>
      </c>
    </row>
    <row r="303" s="153" customFormat="1" ht="16" customHeight="1">
      <c r="A303" s="223">
        <v>0</v>
      </c>
      <c r="B303" s="223">
        <v>0</v>
      </c>
      <c r="C303" s="224">
        <v>0</v>
      </c>
      <c r="D303" s="223">
        <v>0</v>
      </c>
      <c r="E303" s="223">
        <v>0</v>
      </c>
      <c r="F303" s="223">
        <v>0</v>
      </c>
      <c r="G303" s="223">
        <v>0</v>
      </c>
      <c r="H303" s="223">
        <v>0</v>
      </c>
      <c r="I303" s="224">
        <v>0</v>
      </c>
      <c r="J303" s="223">
        <v>0</v>
      </c>
      <c r="K303" s="223">
        <v>0</v>
      </c>
      <c r="L303" s="223">
        <v>0</v>
      </c>
      <c r="M303" s="223">
        <v>0</v>
      </c>
      <c r="N303" s="223">
        <v>0</v>
      </c>
      <c r="O303" s="223">
        <v>0</v>
      </c>
    </row>
    <row r="304" s="153" customFormat="1" ht="16" customHeight="1">
      <c r="A304" s="224">
        <v>0</v>
      </c>
      <c r="B304" s="223">
        <v>0</v>
      </c>
      <c r="C304" s="223">
        <v>0</v>
      </c>
      <c r="D304" s="223">
        <v>0</v>
      </c>
      <c r="E304" s="223">
        <v>0</v>
      </c>
      <c r="F304" s="223">
        <v>0</v>
      </c>
      <c r="G304" s="223">
        <v>0</v>
      </c>
      <c r="H304" s="224">
        <v>0</v>
      </c>
      <c r="I304" s="223">
        <v>0</v>
      </c>
      <c r="J304" s="223">
        <v>0</v>
      </c>
      <c r="K304" s="223">
        <v>0</v>
      </c>
      <c r="L304" s="223">
        <v>0</v>
      </c>
      <c r="M304" s="223">
        <v>0</v>
      </c>
      <c r="N304" s="223">
        <v>0</v>
      </c>
      <c r="O304" s="224">
        <v>0</v>
      </c>
    </row>
    <row r="305" s="153" customFormat="1" ht="17.5" customHeight="1">
      <c r="A305" t="s" s="427">
        <v>258</v>
      </c>
      <c r="B305" s="428"/>
      <c r="C305" s="372">
        <v>30</v>
      </c>
      <c r="D305" s="420">
        <v>0</v>
      </c>
      <c r="E305" s="429"/>
      <c r="F305" s="429"/>
      <c r="G305" s="429"/>
      <c r="H305" s="429"/>
      <c r="I305" s="429"/>
      <c r="J305" s="429"/>
      <c r="K305" s="429"/>
      <c r="L305" s="429"/>
      <c r="M305" s="429"/>
      <c r="N305" s="429"/>
      <c r="O305" s="438"/>
      <c r="P305" s="351"/>
    </row>
    <row r="306" s="153" customFormat="1" ht="43" customHeight="1">
      <c r="A306" s="352"/>
      <c r="B306" t="s" s="353">
        <v>233</v>
      </c>
      <c r="C306" s="354"/>
      <c r="D306" s="354"/>
      <c r="E306" s="354"/>
      <c r="F306" t="s" s="208">
        <v>219</v>
      </c>
      <c r="G306" t="s" s="209">
        <v>223</v>
      </c>
      <c r="H306" t="s" s="209">
        <v>224</v>
      </c>
      <c r="I306" t="s" s="209">
        <v>225</v>
      </c>
      <c r="J306" t="s" s="209">
        <v>226</v>
      </c>
      <c r="K306" t="s" s="209">
        <v>227</v>
      </c>
      <c r="L306" t="s" s="209">
        <v>228</v>
      </c>
      <c r="M306" t="s" s="209">
        <v>229</v>
      </c>
      <c r="N306" t="s" s="210">
        <v>230</v>
      </c>
      <c r="O306" t="s" s="356">
        <v>255</v>
      </c>
      <c r="P306" s="101">
        <f>C305*D305</f>
        <v>0</v>
      </c>
    </row>
    <row r="307" s="153" customFormat="1" ht="42" customHeight="1">
      <c r="A307" s="352"/>
      <c r="B307" s="354"/>
      <c r="C307" s="354"/>
      <c r="D307" s="354"/>
      <c r="E307" s="354"/>
      <c r="F307" s="359"/>
      <c r="G307" t="s" s="360">
        <v>238</v>
      </c>
      <c r="H307" t="s" s="360">
        <v>244</v>
      </c>
      <c r="I307" t="s" s="360">
        <v>250</v>
      </c>
      <c r="J307" s="361">
        <v>3</v>
      </c>
      <c r="K307" s="361">
        <v>3</v>
      </c>
      <c r="L307" s="361">
        <v>1</v>
      </c>
      <c r="M307" s="361">
        <v>1</v>
      </c>
      <c r="N307" s="435">
        <v>6</v>
      </c>
      <c r="O307" t="s" s="356">
        <v>259</v>
      </c>
    </row>
    <row r="308" s="153" customFormat="1" ht="16" customHeight="1">
      <c r="A308" s="363"/>
      <c r="B308" s="426"/>
      <c r="C308" s="426"/>
      <c r="D308" s="426"/>
      <c r="E308" s="426"/>
      <c r="F308" s="366"/>
      <c r="G308" s="367"/>
      <c r="H308" s="367"/>
      <c r="I308" s="367"/>
      <c r="J308" s="367"/>
      <c r="K308" s="367"/>
      <c r="L308" s="367"/>
      <c r="M308" s="367"/>
      <c r="N308" s="368"/>
      <c r="O308" t="s" s="356">
        <v>260</v>
      </c>
    </row>
    <row r="309" s="153" customFormat="1" ht="16" customHeight="1">
      <c r="A309" s="223">
        <v>0</v>
      </c>
      <c r="B309" s="224">
        <v>0</v>
      </c>
      <c r="C309" s="223">
        <v>0</v>
      </c>
      <c r="D309" s="223">
        <v>0</v>
      </c>
      <c r="E309" s="224">
        <v>0</v>
      </c>
      <c r="F309" s="223">
        <v>0</v>
      </c>
      <c r="G309" s="223">
        <v>0</v>
      </c>
      <c r="H309" s="223">
        <v>0</v>
      </c>
      <c r="I309" s="224">
        <v>0</v>
      </c>
      <c r="J309" s="223">
        <v>0</v>
      </c>
      <c r="K309" s="223">
        <v>0</v>
      </c>
      <c r="L309" s="223">
        <v>0</v>
      </c>
      <c r="M309" s="223">
        <v>0</v>
      </c>
      <c r="N309" s="224">
        <v>0</v>
      </c>
      <c r="O309" s="283"/>
      <c r="P309" s="284">
        <f>B309+C309+D309+E309+F309+G309+H309+I309+J309+K309+L309+M309+N309+O309</f>
        <v>0</v>
      </c>
    </row>
    <row r="310" s="153" customFormat="1" ht="25" customHeight="1">
      <c r="A310" t="s" s="439">
        <v>261</v>
      </c>
      <c r="B310" s="440"/>
      <c r="C310" s="440"/>
      <c r="D310" s="440"/>
      <c r="E310" s="440"/>
      <c r="F310" s="440"/>
      <c r="G310" s="440"/>
      <c r="H310" s="440"/>
      <c r="I310" s="440"/>
      <c r="J310" s="440"/>
      <c r="K310" s="440"/>
      <c r="L310" s="440"/>
      <c r="M310" s="440"/>
      <c r="N310" s="440"/>
      <c r="O310" s="347"/>
      <c r="P310" s="347"/>
    </row>
    <row r="311" s="153" customFormat="1" ht="18" customHeight="1">
      <c r="A311" s="175"/>
      <c r="B311" t="s" s="176">
        <v>211</v>
      </c>
      <c r="C311" s="177"/>
      <c r="D311" s="177"/>
      <c r="E311" s="177"/>
      <c r="F311" s="177"/>
      <c r="G311" s="177"/>
      <c r="H311" s="177"/>
      <c r="I311" s="177"/>
      <c r="J311" s="177"/>
      <c r="K311" s="177"/>
      <c r="L311" s="177"/>
      <c r="M311" s="178"/>
      <c r="N311" s="178"/>
      <c r="O311" s="179"/>
      <c r="P311" s="179"/>
    </row>
    <row r="312" s="153" customFormat="1" ht="17" customHeight="1">
      <c r="A312" t="s" s="185">
        <v>216</v>
      </c>
      <c r="B312" t="s" s="186">
        <v>217</v>
      </c>
      <c r="C312" t="s" s="186">
        <v>19</v>
      </c>
      <c r="D312" t="s" s="186">
        <v>20</v>
      </c>
      <c r="E312" t="s" s="186">
        <v>218</v>
      </c>
      <c r="F312" t="s" s="186">
        <v>219</v>
      </c>
      <c r="G312" s="187"/>
      <c r="H312" s="187"/>
      <c r="I312" s="187"/>
      <c r="J312" s="187"/>
      <c r="K312" s="187"/>
      <c r="L312" s="187"/>
      <c r="M312" s="187"/>
      <c r="N312" s="187"/>
      <c r="O312" t="s" s="186">
        <v>220</v>
      </c>
      <c r="P312" t="s" s="188">
        <v>221</v>
      </c>
    </row>
    <row r="313" s="153" customFormat="1" ht="18" customHeight="1">
      <c r="A313" t="s" s="436">
        <v>262</v>
      </c>
      <c r="B313" s="437"/>
      <c r="C313" s="350">
        <v>90</v>
      </c>
      <c r="D313" s="424">
        <v>0</v>
      </c>
      <c r="E313" s="351"/>
      <c r="F313" s="351"/>
      <c r="G313" s="351"/>
      <c r="H313" s="351"/>
      <c r="I313" s="351"/>
      <c r="J313" s="351"/>
      <c r="K313" s="351"/>
      <c r="L313" s="351"/>
      <c r="M313" s="351"/>
      <c r="N313" s="351"/>
      <c r="O313" s="351"/>
      <c r="P313" s="351"/>
    </row>
    <row r="314" s="153" customFormat="1" ht="50" customHeight="1">
      <c r="A314" s="352"/>
      <c r="B314" t="s" s="353">
        <v>233</v>
      </c>
      <c r="C314" s="354"/>
      <c r="D314" s="354"/>
      <c r="E314" s="355"/>
      <c r="F314" t="s" s="208">
        <v>219</v>
      </c>
      <c r="G314" t="s" s="209">
        <v>223</v>
      </c>
      <c r="H314" t="s" s="209">
        <v>224</v>
      </c>
      <c r="I314" t="s" s="209">
        <v>225</v>
      </c>
      <c r="J314" t="s" s="209">
        <v>226</v>
      </c>
      <c r="K314" t="s" s="209">
        <v>227</v>
      </c>
      <c r="L314" t="s" s="209">
        <v>228</v>
      </c>
      <c r="M314" t="s" s="209">
        <v>229</v>
      </c>
      <c r="N314" t="s" s="210">
        <v>230</v>
      </c>
      <c r="O314" t="s" s="430">
        <v>263</v>
      </c>
      <c r="P314" s="101">
        <f>C313*D313</f>
        <v>0</v>
      </c>
    </row>
    <row r="315" s="153" customFormat="1" ht="42" customHeight="1">
      <c r="A315" s="352"/>
      <c r="B315" s="354"/>
      <c r="C315" s="354"/>
      <c r="D315" s="354"/>
      <c r="E315" s="355"/>
      <c r="F315" s="359"/>
      <c r="G315" t="s" s="360">
        <v>238</v>
      </c>
      <c r="H315" t="s" s="360">
        <v>239</v>
      </c>
      <c r="I315" t="s" s="360">
        <v>239</v>
      </c>
      <c r="J315" s="361">
        <v>3</v>
      </c>
      <c r="K315" s="361">
        <v>3</v>
      </c>
      <c r="L315" s="361">
        <v>1</v>
      </c>
      <c r="M315" s="361">
        <v>3</v>
      </c>
      <c r="N315" s="435">
        <v>8</v>
      </c>
      <c r="O315" t="s" s="356">
        <v>292</v>
      </c>
    </row>
    <row r="316" s="153" customFormat="1" ht="49" customHeight="1">
      <c r="A316" s="352"/>
      <c r="B316" s="354"/>
      <c r="C316" s="354"/>
      <c r="D316" s="354"/>
      <c r="E316" s="355"/>
      <c r="F316" s="441"/>
      <c r="G316" s="442"/>
      <c r="H316" s="443"/>
      <c r="I316" s="443"/>
      <c r="J316" s="443"/>
      <c r="K316" s="443"/>
      <c r="L316" s="443"/>
      <c r="M316" s="443"/>
      <c r="N316" s="444"/>
      <c r="O316" t="s" s="430">
        <v>265</v>
      </c>
    </row>
    <row r="317" s="153" customFormat="1" ht="61" customHeight="1">
      <c r="A317" s="352"/>
      <c r="B317" t="s" s="357">
        <v>237</v>
      </c>
      <c r="C317" s="358"/>
      <c r="D317" s="358"/>
      <c r="E317" s="355"/>
      <c r="F317" s="441"/>
      <c r="G317" s="442"/>
      <c r="H317" s="443"/>
      <c r="I317" s="443"/>
      <c r="J317" s="443"/>
      <c r="K317" s="443"/>
      <c r="L317" s="443"/>
      <c r="M317" s="443"/>
      <c r="N317" s="444"/>
      <c r="O317" t="s" s="430">
        <v>266</v>
      </c>
    </row>
    <row r="318" s="153" customFormat="1" ht="62" customHeight="1">
      <c r="A318" s="363"/>
      <c r="B318" s="364"/>
      <c r="C318" s="364"/>
      <c r="D318" s="364"/>
      <c r="E318" s="365"/>
      <c r="F318" s="366"/>
      <c r="G318" s="367"/>
      <c r="H318" s="445"/>
      <c r="I318" s="445"/>
      <c r="J318" s="445"/>
      <c r="K318" s="445"/>
      <c r="L318" s="445"/>
      <c r="M318" s="445"/>
      <c r="N318" s="446"/>
      <c r="O318" t="s" s="447">
        <v>267</v>
      </c>
    </row>
    <row r="319" s="153" customFormat="1" ht="16" customHeight="1">
      <c r="A319" s="223">
        <v>0</v>
      </c>
      <c r="B319" s="224">
        <v>0</v>
      </c>
      <c r="C319" s="223">
        <v>0</v>
      </c>
      <c r="D319" s="224">
        <v>0</v>
      </c>
      <c r="E319" s="223">
        <v>0</v>
      </c>
      <c r="F319" s="224">
        <v>0</v>
      </c>
      <c r="G319" s="223">
        <v>0</v>
      </c>
      <c r="H319" s="224">
        <v>0</v>
      </c>
      <c r="I319" s="223">
        <v>0</v>
      </c>
      <c r="J319" s="223">
        <v>0</v>
      </c>
      <c r="K319" s="224">
        <v>0</v>
      </c>
      <c r="L319" s="223">
        <v>0</v>
      </c>
      <c r="M319" s="223">
        <v>0</v>
      </c>
      <c r="N319" s="224">
        <v>0</v>
      </c>
      <c r="O319" s="223">
        <v>0</v>
      </c>
      <c r="P319" s="225">
        <f>SUM(A319:O324)</f>
        <v>0</v>
      </c>
    </row>
    <row r="320" s="153" customFormat="1" ht="16" customHeight="1">
      <c r="A320" s="223">
        <v>0</v>
      </c>
      <c r="B320" s="224">
        <v>0</v>
      </c>
      <c r="C320" s="223">
        <v>0</v>
      </c>
      <c r="D320" s="223">
        <v>0</v>
      </c>
      <c r="E320" s="224">
        <v>0</v>
      </c>
      <c r="F320" s="223">
        <v>0</v>
      </c>
      <c r="G320" s="223">
        <v>0</v>
      </c>
      <c r="H320" s="223">
        <v>0</v>
      </c>
      <c r="I320" s="224">
        <v>0</v>
      </c>
      <c r="J320" s="223">
        <v>0</v>
      </c>
      <c r="K320" s="223">
        <v>0</v>
      </c>
      <c r="L320" s="223">
        <v>0</v>
      </c>
      <c r="M320" s="224">
        <v>0</v>
      </c>
      <c r="N320" s="223">
        <v>0</v>
      </c>
      <c r="O320" s="223">
        <v>0</v>
      </c>
    </row>
    <row r="321" s="153" customFormat="1" ht="16" customHeight="1">
      <c r="A321" s="223">
        <v>0</v>
      </c>
      <c r="B321" s="224">
        <v>0</v>
      </c>
      <c r="C321" s="223">
        <v>0</v>
      </c>
      <c r="D321" s="223">
        <v>0</v>
      </c>
      <c r="E321" s="223">
        <v>0</v>
      </c>
      <c r="F321" s="224">
        <v>0</v>
      </c>
      <c r="G321" s="223">
        <v>0</v>
      </c>
      <c r="H321" s="223">
        <v>0</v>
      </c>
      <c r="I321" s="223">
        <v>0</v>
      </c>
      <c r="J321" s="223">
        <v>0</v>
      </c>
      <c r="K321" s="224">
        <v>0</v>
      </c>
      <c r="L321" s="223">
        <v>0</v>
      </c>
      <c r="M321" s="223">
        <v>0</v>
      </c>
      <c r="N321" s="223">
        <v>0</v>
      </c>
      <c r="O321" s="223">
        <v>0</v>
      </c>
    </row>
    <row r="322" s="153" customFormat="1" ht="16" customHeight="1">
      <c r="A322" s="224">
        <v>0</v>
      </c>
      <c r="B322" s="223">
        <v>0</v>
      </c>
      <c r="C322" s="223">
        <v>0</v>
      </c>
      <c r="D322" s="223">
        <v>0</v>
      </c>
      <c r="E322" s="223">
        <v>0</v>
      </c>
      <c r="F322" s="224">
        <v>0</v>
      </c>
      <c r="G322" s="223">
        <v>0</v>
      </c>
      <c r="H322" s="223">
        <v>0</v>
      </c>
      <c r="I322" s="223">
        <v>0</v>
      </c>
      <c r="J322" s="223">
        <v>0</v>
      </c>
      <c r="K322" s="223">
        <v>0</v>
      </c>
      <c r="L322" s="224">
        <v>0</v>
      </c>
      <c r="M322" s="223">
        <v>0</v>
      </c>
      <c r="N322" s="223">
        <v>0</v>
      </c>
      <c r="O322" s="223">
        <v>0</v>
      </c>
    </row>
    <row r="323" s="153" customFormat="1" ht="16" customHeight="1">
      <c r="A323" s="223">
        <v>0</v>
      </c>
      <c r="B323" s="223">
        <v>0</v>
      </c>
      <c r="C323" s="224">
        <v>0</v>
      </c>
      <c r="D323" s="223">
        <v>0</v>
      </c>
      <c r="E323" s="223">
        <v>0</v>
      </c>
      <c r="F323" s="223">
        <v>0</v>
      </c>
      <c r="G323" s="223">
        <v>0</v>
      </c>
      <c r="H323" s="223">
        <v>0</v>
      </c>
      <c r="I323" s="224">
        <v>0</v>
      </c>
      <c r="J323" s="223">
        <v>0</v>
      </c>
      <c r="K323" s="223">
        <v>0</v>
      </c>
      <c r="L323" s="223">
        <v>0</v>
      </c>
      <c r="M323" s="223">
        <v>0</v>
      </c>
      <c r="N323" s="223">
        <v>0</v>
      </c>
      <c r="O323" s="223">
        <v>0</v>
      </c>
    </row>
    <row r="324" s="153" customFormat="1" ht="16" customHeight="1">
      <c r="A324" s="224">
        <v>0</v>
      </c>
      <c r="B324" s="223">
        <v>0</v>
      </c>
      <c r="C324" s="223">
        <v>0</v>
      </c>
      <c r="D324" s="223">
        <v>0</v>
      </c>
      <c r="E324" s="223">
        <v>0</v>
      </c>
      <c r="F324" s="223">
        <v>0</v>
      </c>
      <c r="G324" s="223">
        <v>0</v>
      </c>
      <c r="H324" s="224">
        <v>0</v>
      </c>
      <c r="I324" s="223">
        <v>0</v>
      </c>
      <c r="J324" s="223">
        <v>0</v>
      </c>
      <c r="K324" s="223">
        <v>0</v>
      </c>
      <c r="L324" s="223">
        <v>0</v>
      </c>
      <c r="M324" s="223">
        <v>0</v>
      </c>
      <c r="N324" s="223">
        <v>0</v>
      </c>
      <c r="O324" s="224">
        <v>0</v>
      </c>
    </row>
    <row r="325" s="153" customFormat="1" ht="18" customHeight="1">
      <c r="A325" s="448"/>
      <c r="B325" t="s" s="371">
        <v>304</v>
      </c>
      <c r="C325" s="372">
        <v>55</v>
      </c>
      <c r="D325" s="420">
        <v>0</v>
      </c>
      <c r="E325" s="429"/>
      <c r="F325" s="429"/>
      <c r="G325" s="429"/>
      <c r="H325" s="429"/>
      <c r="I325" s="429"/>
      <c r="J325" s="429"/>
      <c r="K325" s="429"/>
      <c r="L325" s="429"/>
      <c r="M325" s="429"/>
      <c r="N325" s="429"/>
      <c r="O325" s="429"/>
      <c r="P325" s="351"/>
    </row>
    <row r="326" s="153" customFormat="1" ht="43" customHeight="1">
      <c r="A326" s="352"/>
      <c r="B326" t="s" s="353">
        <v>233</v>
      </c>
      <c r="C326" s="354"/>
      <c r="D326" s="354"/>
      <c r="E326" s="355"/>
      <c r="F326" t="s" s="208">
        <v>219</v>
      </c>
      <c r="G326" t="s" s="209">
        <v>223</v>
      </c>
      <c r="H326" t="s" s="209">
        <v>224</v>
      </c>
      <c r="I326" t="s" s="209">
        <v>225</v>
      </c>
      <c r="J326" t="s" s="209">
        <v>226</v>
      </c>
      <c r="K326" t="s" s="209">
        <v>227</v>
      </c>
      <c r="L326" t="s" s="209">
        <v>228</v>
      </c>
      <c r="M326" t="s" s="209">
        <v>229</v>
      </c>
      <c r="N326" t="s" s="210">
        <v>230</v>
      </c>
      <c r="O326" t="s" s="356">
        <v>269</v>
      </c>
      <c r="P326" s="101">
        <f>C325*D325</f>
        <v>0</v>
      </c>
    </row>
    <row r="327" s="153" customFormat="1" ht="57" customHeight="1">
      <c r="A327" s="363"/>
      <c r="B327" t="s" s="376">
        <v>237</v>
      </c>
      <c r="C327" s="364"/>
      <c r="D327" s="364"/>
      <c r="E327" s="365"/>
      <c r="F327" s="378"/>
      <c r="G327" t="s" s="379">
        <v>238</v>
      </c>
      <c r="H327" t="s" s="379">
        <v>239</v>
      </c>
      <c r="I327" t="s" s="379">
        <v>250</v>
      </c>
      <c r="J327" s="380">
        <v>3</v>
      </c>
      <c r="K327" s="380">
        <v>3</v>
      </c>
      <c r="L327" s="380">
        <v>1</v>
      </c>
      <c r="M327" s="380">
        <v>2</v>
      </c>
      <c r="N327" s="449">
        <v>7</v>
      </c>
      <c r="O327" t="s" s="369">
        <v>270</v>
      </c>
    </row>
    <row r="328" s="153" customFormat="1" ht="16" customHeight="1">
      <c r="A328" s="223">
        <v>0</v>
      </c>
      <c r="B328" s="224">
        <v>0</v>
      </c>
      <c r="C328" s="223">
        <v>0</v>
      </c>
      <c r="D328" s="224">
        <v>0</v>
      </c>
      <c r="E328" s="223">
        <v>0</v>
      </c>
      <c r="F328" s="224">
        <v>0</v>
      </c>
      <c r="G328" s="223">
        <v>0</v>
      </c>
      <c r="H328" s="224">
        <v>0</v>
      </c>
      <c r="I328" s="223">
        <v>0</v>
      </c>
      <c r="J328" s="223">
        <v>0</v>
      </c>
      <c r="K328" s="224">
        <v>0</v>
      </c>
      <c r="L328" s="223">
        <v>0</v>
      </c>
      <c r="M328" s="223">
        <v>0</v>
      </c>
      <c r="N328" s="224">
        <v>0</v>
      </c>
      <c r="O328" s="223">
        <v>0</v>
      </c>
      <c r="P328" s="225">
        <f>SUM(A328:O333)</f>
        <v>0</v>
      </c>
    </row>
    <row r="329" s="153" customFormat="1" ht="16" customHeight="1">
      <c r="A329" s="223">
        <v>0</v>
      </c>
      <c r="B329" s="224">
        <v>0</v>
      </c>
      <c r="C329" s="223">
        <v>0</v>
      </c>
      <c r="D329" s="223">
        <v>0</v>
      </c>
      <c r="E329" s="224">
        <v>0</v>
      </c>
      <c r="F329" s="223">
        <v>0</v>
      </c>
      <c r="G329" s="223">
        <v>0</v>
      </c>
      <c r="H329" s="223">
        <v>0</v>
      </c>
      <c r="I329" s="224">
        <v>0</v>
      </c>
      <c r="J329" s="223">
        <v>0</v>
      </c>
      <c r="K329" s="223">
        <v>0</v>
      </c>
      <c r="L329" s="223">
        <v>0</v>
      </c>
      <c r="M329" s="224">
        <v>0</v>
      </c>
      <c r="N329" s="223">
        <v>0</v>
      </c>
      <c r="O329" s="223">
        <v>0</v>
      </c>
    </row>
    <row r="330" s="153" customFormat="1" ht="16" customHeight="1">
      <c r="A330" s="223">
        <v>0</v>
      </c>
      <c r="B330" s="224">
        <v>0</v>
      </c>
      <c r="C330" s="223">
        <v>0</v>
      </c>
      <c r="D330" s="223">
        <v>0</v>
      </c>
      <c r="E330" s="223">
        <v>0</v>
      </c>
      <c r="F330" s="224">
        <v>0</v>
      </c>
      <c r="G330" s="223">
        <v>0</v>
      </c>
      <c r="H330" s="223">
        <v>0</v>
      </c>
      <c r="I330" s="223">
        <v>0</v>
      </c>
      <c r="J330" s="223">
        <v>0</v>
      </c>
      <c r="K330" s="224">
        <v>0</v>
      </c>
      <c r="L330" s="223">
        <v>0</v>
      </c>
      <c r="M330" s="223">
        <v>0</v>
      </c>
      <c r="N330" s="223">
        <v>0</v>
      </c>
      <c r="O330" s="223">
        <v>0</v>
      </c>
    </row>
    <row r="331" s="153" customFormat="1" ht="16" customHeight="1">
      <c r="A331" s="224">
        <v>0</v>
      </c>
      <c r="B331" s="223">
        <v>0</v>
      </c>
      <c r="C331" s="223">
        <v>0</v>
      </c>
      <c r="D331" s="223">
        <v>0</v>
      </c>
      <c r="E331" s="223">
        <v>0</v>
      </c>
      <c r="F331" s="224">
        <v>0</v>
      </c>
      <c r="G331" s="223">
        <v>0</v>
      </c>
      <c r="H331" s="223">
        <v>0</v>
      </c>
      <c r="I331" s="223">
        <v>0</v>
      </c>
      <c r="J331" s="223">
        <v>0</v>
      </c>
      <c r="K331" s="223">
        <v>0</v>
      </c>
      <c r="L331" s="224">
        <v>0</v>
      </c>
      <c r="M331" s="223">
        <v>0</v>
      </c>
      <c r="N331" s="223">
        <v>0</v>
      </c>
      <c r="O331" s="223">
        <v>0</v>
      </c>
    </row>
    <row r="332" s="153" customFormat="1" ht="16" customHeight="1">
      <c r="A332" s="223">
        <v>0</v>
      </c>
      <c r="B332" s="223">
        <v>0</v>
      </c>
      <c r="C332" s="224">
        <v>0</v>
      </c>
      <c r="D332" s="223">
        <v>0</v>
      </c>
      <c r="E332" s="223">
        <v>0</v>
      </c>
      <c r="F332" s="223">
        <v>0</v>
      </c>
      <c r="G332" s="223">
        <v>0</v>
      </c>
      <c r="H332" s="223">
        <v>0</v>
      </c>
      <c r="I332" s="224">
        <v>0</v>
      </c>
      <c r="J332" s="223">
        <v>0</v>
      </c>
      <c r="K332" s="223">
        <v>0</v>
      </c>
      <c r="L332" s="223">
        <v>0</v>
      </c>
      <c r="M332" s="223">
        <v>0</v>
      </c>
      <c r="N332" s="223">
        <v>0</v>
      </c>
      <c r="O332" s="223">
        <v>0</v>
      </c>
    </row>
    <row r="333" s="153" customFormat="1" ht="16" customHeight="1">
      <c r="A333" s="224">
        <v>0</v>
      </c>
      <c r="B333" s="223">
        <v>0</v>
      </c>
      <c r="C333" s="223">
        <v>0</v>
      </c>
      <c r="D333" s="223">
        <v>0</v>
      </c>
      <c r="E333" s="223">
        <v>0</v>
      </c>
      <c r="F333" s="223">
        <v>0</v>
      </c>
      <c r="G333" s="223">
        <v>0</v>
      </c>
      <c r="H333" s="224">
        <v>0</v>
      </c>
      <c r="I333" s="223">
        <v>0</v>
      </c>
      <c r="J333" s="223">
        <v>0</v>
      </c>
      <c r="K333" s="223">
        <v>0</v>
      </c>
      <c r="L333" s="223">
        <v>0</v>
      </c>
      <c r="M333" s="223">
        <v>0</v>
      </c>
      <c r="N333" s="223">
        <v>0</v>
      </c>
      <c r="O333" s="224">
        <v>0</v>
      </c>
    </row>
    <row r="334" s="153" customFormat="1" ht="18" customHeight="1">
      <c r="A334" s="272"/>
      <c r="B334" t="s" s="273">
        <v>248</v>
      </c>
      <c r="C334" s="274"/>
      <c r="D334" s="274"/>
      <c r="E334" s="274"/>
      <c r="F334" s="274"/>
      <c r="G334" s="274"/>
      <c r="H334" s="274"/>
      <c r="I334" s="274"/>
      <c r="J334" s="274"/>
      <c r="K334" s="274"/>
      <c r="L334" s="274"/>
      <c r="M334" s="275"/>
      <c r="N334" s="275"/>
      <c r="O334" s="276"/>
      <c r="P334" s="179"/>
    </row>
    <row r="335" s="153" customFormat="1" ht="17" customHeight="1">
      <c r="A335" t="s" s="185">
        <v>216</v>
      </c>
      <c r="B335" t="s" s="186">
        <v>217</v>
      </c>
      <c r="C335" t="s" s="186">
        <v>19</v>
      </c>
      <c r="D335" t="s" s="186">
        <v>20</v>
      </c>
      <c r="E335" t="s" s="186">
        <v>218</v>
      </c>
      <c r="F335" t="s" s="186">
        <v>219</v>
      </c>
      <c r="G335" s="187"/>
      <c r="H335" s="187"/>
      <c r="I335" s="187"/>
      <c r="J335" s="187"/>
      <c r="K335" s="187"/>
      <c r="L335" s="187"/>
      <c r="M335" s="187"/>
      <c r="N335" s="187"/>
      <c r="O335" t="s" s="186">
        <v>220</v>
      </c>
      <c r="P335" t="s" s="188">
        <v>221</v>
      </c>
    </row>
    <row r="336" s="153" customFormat="1" ht="18" customHeight="1">
      <c r="A336" s="348"/>
      <c r="B336" t="s" s="349">
        <v>305</v>
      </c>
      <c r="C336" s="350">
        <v>90</v>
      </c>
      <c r="D336" s="424">
        <v>0</v>
      </c>
      <c r="E336" s="351"/>
      <c r="F336" s="351"/>
      <c r="G336" s="351"/>
      <c r="H336" s="351"/>
      <c r="I336" s="351"/>
      <c r="J336" s="351"/>
      <c r="K336" s="351"/>
      <c r="L336" s="351"/>
      <c r="M336" s="351"/>
      <c r="N336" s="351"/>
      <c r="O336" s="351"/>
      <c r="P336" s="351"/>
    </row>
    <row r="337" s="153" customFormat="1" ht="16" customHeight="1">
      <c r="A337" s="352"/>
      <c r="B337" t="s" s="353">
        <v>233</v>
      </c>
      <c r="C337" s="354"/>
      <c r="D337" s="354"/>
      <c r="E337" s="354"/>
      <c r="F337" t="s" s="208">
        <v>219</v>
      </c>
      <c r="G337" t="s" s="209">
        <v>223</v>
      </c>
      <c r="H337" t="s" s="209">
        <v>224</v>
      </c>
      <c r="I337" t="s" s="209">
        <v>225</v>
      </c>
      <c r="J337" t="s" s="209">
        <v>226</v>
      </c>
      <c r="K337" t="s" s="209">
        <v>227</v>
      </c>
      <c r="L337" t="s" s="209">
        <v>228</v>
      </c>
      <c r="M337" t="s" s="209">
        <v>229</v>
      </c>
      <c r="N337" t="s" s="210">
        <v>230</v>
      </c>
      <c r="O337" s="450"/>
      <c r="P337" s="101">
        <f>C336*D336</f>
        <v>0</v>
      </c>
    </row>
    <row r="338" s="153" customFormat="1" ht="43" customHeight="1">
      <c r="A338" s="363"/>
      <c r="B338" s="426"/>
      <c r="C338" s="426"/>
      <c r="D338" s="426"/>
      <c r="E338" s="426"/>
      <c r="F338" s="378"/>
      <c r="G338" t="s" s="379">
        <v>238</v>
      </c>
      <c r="H338" t="s" s="379">
        <v>239</v>
      </c>
      <c r="I338" t="s" s="379">
        <v>250</v>
      </c>
      <c r="J338" s="380">
        <v>5</v>
      </c>
      <c r="K338" s="380">
        <v>5</v>
      </c>
      <c r="L338" s="380">
        <v>2</v>
      </c>
      <c r="M338" t="s" s="379">
        <v>213</v>
      </c>
      <c r="N338" s="449">
        <v>6</v>
      </c>
      <c r="O338" t="s" s="356">
        <v>274</v>
      </c>
    </row>
    <row r="339" s="153" customFormat="1" ht="16" customHeight="1">
      <c r="A339" s="223">
        <v>0</v>
      </c>
      <c r="B339" s="224">
        <v>0</v>
      </c>
      <c r="C339" s="223">
        <v>0</v>
      </c>
      <c r="D339" s="223">
        <v>0</v>
      </c>
      <c r="E339" s="224">
        <v>0</v>
      </c>
      <c r="F339" s="223">
        <v>0</v>
      </c>
      <c r="G339" s="223">
        <v>0</v>
      </c>
      <c r="H339" s="223">
        <v>0</v>
      </c>
      <c r="I339" s="224">
        <v>0</v>
      </c>
      <c r="J339" s="223">
        <v>0</v>
      </c>
      <c r="K339" s="223">
        <v>0</v>
      </c>
      <c r="L339" s="223">
        <v>0</v>
      </c>
      <c r="M339" s="223">
        <v>0</v>
      </c>
      <c r="N339" s="224">
        <v>0</v>
      </c>
      <c r="O339" s="283"/>
      <c r="P339" s="284">
        <f>B339+C339+D339+E339+F339+G339+H339+I339+J339+K339+L339+M339+N339+O339</f>
        <v>0</v>
      </c>
    </row>
    <row r="340" s="153" customFormat="1" ht="16" customHeight="1">
      <c r="A340" s="382"/>
      <c r="B340" t="s" s="383">
        <v>233</v>
      </c>
      <c r="C340" s="384"/>
      <c r="D340" s="384"/>
      <c r="E340" s="384"/>
      <c r="F340" t="s" s="287">
        <v>219</v>
      </c>
      <c r="G340" t="s" s="288">
        <v>223</v>
      </c>
      <c r="H340" t="s" s="288">
        <v>224</v>
      </c>
      <c r="I340" t="s" s="288">
        <v>225</v>
      </c>
      <c r="J340" t="s" s="288">
        <v>226</v>
      </c>
      <c r="K340" t="s" s="288">
        <v>227</v>
      </c>
      <c r="L340" t="s" s="288">
        <v>228</v>
      </c>
      <c r="M340" t="s" s="288">
        <v>229</v>
      </c>
      <c r="N340" t="s" s="289">
        <v>230</v>
      </c>
      <c r="O340" s="450"/>
      <c r="P340" s="80"/>
    </row>
    <row r="341" s="153" customFormat="1" ht="43" customHeight="1">
      <c r="A341" s="363"/>
      <c r="B341" s="426"/>
      <c r="C341" s="426"/>
      <c r="D341" s="426"/>
      <c r="E341" s="426"/>
      <c r="F341" s="378"/>
      <c r="G341" t="s" s="379">
        <v>238</v>
      </c>
      <c r="H341" t="s" s="379">
        <v>239</v>
      </c>
      <c r="I341" t="s" s="379">
        <v>250</v>
      </c>
      <c r="J341" s="380">
        <v>5</v>
      </c>
      <c r="K341" s="380">
        <v>5</v>
      </c>
      <c r="L341" s="380">
        <v>2</v>
      </c>
      <c r="M341" t="s" s="379">
        <v>213</v>
      </c>
      <c r="N341" s="449">
        <v>6</v>
      </c>
      <c r="O341" t="s" s="356">
        <v>274</v>
      </c>
    </row>
    <row r="342" s="153" customFormat="1" ht="16" customHeight="1">
      <c r="A342" s="223">
        <v>0</v>
      </c>
      <c r="B342" s="224">
        <v>0</v>
      </c>
      <c r="C342" s="223">
        <v>0</v>
      </c>
      <c r="D342" s="223">
        <v>0</v>
      </c>
      <c r="E342" s="224">
        <v>0</v>
      </c>
      <c r="F342" s="223">
        <v>0</v>
      </c>
      <c r="G342" s="223">
        <v>0</v>
      </c>
      <c r="H342" s="223">
        <v>0</v>
      </c>
      <c r="I342" s="224">
        <v>0</v>
      </c>
      <c r="J342" s="223">
        <v>0</v>
      </c>
      <c r="K342" s="223">
        <v>0</v>
      </c>
      <c r="L342" s="223">
        <v>0</v>
      </c>
      <c r="M342" s="223">
        <v>0</v>
      </c>
      <c r="N342" s="224">
        <v>0</v>
      </c>
      <c r="O342" s="283"/>
      <c r="P342" s="284">
        <f>B342+C342+D342+E342+F342+G342+H342+I342+J342+K342+L342+M342+N342+O342</f>
        <v>0</v>
      </c>
    </row>
    <row r="343" s="153" customFormat="1" ht="16" customHeight="1">
      <c r="A343" s="382"/>
      <c r="B343" t="s" s="383">
        <v>233</v>
      </c>
      <c r="C343" s="384"/>
      <c r="D343" s="384"/>
      <c r="E343" s="384"/>
      <c r="F343" t="s" s="287">
        <v>219</v>
      </c>
      <c r="G343" t="s" s="288">
        <v>223</v>
      </c>
      <c r="H343" t="s" s="288">
        <v>224</v>
      </c>
      <c r="I343" t="s" s="288">
        <v>225</v>
      </c>
      <c r="J343" t="s" s="288">
        <v>226</v>
      </c>
      <c r="K343" t="s" s="288">
        <v>227</v>
      </c>
      <c r="L343" t="s" s="288">
        <v>228</v>
      </c>
      <c r="M343" t="s" s="288">
        <v>229</v>
      </c>
      <c r="N343" t="s" s="289">
        <v>230</v>
      </c>
      <c r="O343" s="450"/>
      <c r="P343" s="80"/>
    </row>
    <row r="344" s="153" customFormat="1" ht="43" customHeight="1">
      <c r="A344" s="363"/>
      <c r="B344" s="426"/>
      <c r="C344" s="426"/>
      <c r="D344" s="426"/>
      <c r="E344" s="426"/>
      <c r="F344" s="378"/>
      <c r="G344" t="s" s="379">
        <v>238</v>
      </c>
      <c r="H344" t="s" s="379">
        <v>239</v>
      </c>
      <c r="I344" t="s" s="379">
        <v>250</v>
      </c>
      <c r="J344" s="380">
        <v>5</v>
      </c>
      <c r="K344" s="380">
        <v>5</v>
      </c>
      <c r="L344" s="380">
        <v>2</v>
      </c>
      <c r="M344" t="s" s="379">
        <v>213</v>
      </c>
      <c r="N344" s="449">
        <v>6</v>
      </c>
      <c r="O344" t="s" s="356">
        <v>274</v>
      </c>
    </row>
    <row r="345" s="153" customFormat="1" ht="16" customHeight="1">
      <c r="A345" s="223">
        <v>0</v>
      </c>
      <c r="B345" s="224">
        <v>0</v>
      </c>
      <c r="C345" s="223">
        <v>0</v>
      </c>
      <c r="D345" s="223">
        <v>0</v>
      </c>
      <c r="E345" s="224">
        <v>0</v>
      </c>
      <c r="F345" s="223">
        <v>0</v>
      </c>
      <c r="G345" s="223">
        <v>0</v>
      </c>
      <c r="H345" s="223">
        <v>0</v>
      </c>
      <c r="I345" s="224">
        <v>0</v>
      </c>
      <c r="J345" s="223">
        <v>0</v>
      </c>
      <c r="K345" s="223">
        <v>0</v>
      </c>
      <c r="L345" s="223">
        <v>0</v>
      </c>
      <c r="M345" s="223">
        <v>0</v>
      </c>
      <c r="N345" s="224">
        <v>0</v>
      </c>
      <c r="O345" s="283"/>
      <c r="P345" s="284">
        <f>B345+C345+D345+E345+F345+G345+H345+I345+J345+K345+L345+M345+N345+O345</f>
        <v>0</v>
      </c>
    </row>
    <row r="346" s="153" customFormat="1" ht="16" customHeight="1">
      <c r="A346" s="382"/>
      <c r="B346" t="s" s="383">
        <v>233</v>
      </c>
      <c r="C346" s="384"/>
      <c r="D346" s="384"/>
      <c r="E346" s="384"/>
      <c r="F346" t="s" s="287">
        <v>219</v>
      </c>
      <c r="G346" t="s" s="288">
        <v>223</v>
      </c>
      <c r="H346" t="s" s="288">
        <v>224</v>
      </c>
      <c r="I346" t="s" s="288">
        <v>225</v>
      </c>
      <c r="J346" t="s" s="288">
        <v>226</v>
      </c>
      <c r="K346" t="s" s="288">
        <v>227</v>
      </c>
      <c r="L346" t="s" s="288">
        <v>228</v>
      </c>
      <c r="M346" t="s" s="288">
        <v>229</v>
      </c>
      <c r="N346" t="s" s="289">
        <v>230</v>
      </c>
      <c r="O346" s="450"/>
      <c r="P346" s="80"/>
    </row>
    <row r="347" s="153" customFormat="1" ht="43" customHeight="1">
      <c r="A347" s="363"/>
      <c r="B347" s="426"/>
      <c r="C347" s="426"/>
      <c r="D347" s="426"/>
      <c r="E347" s="426"/>
      <c r="F347" s="378"/>
      <c r="G347" t="s" s="379">
        <v>238</v>
      </c>
      <c r="H347" t="s" s="379">
        <v>239</v>
      </c>
      <c r="I347" t="s" s="379">
        <v>250</v>
      </c>
      <c r="J347" s="380">
        <v>5</v>
      </c>
      <c r="K347" s="380">
        <v>5</v>
      </c>
      <c r="L347" s="380">
        <v>2</v>
      </c>
      <c r="M347" t="s" s="379">
        <v>213</v>
      </c>
      <c r="N347" s="449">
        <v>6</v>
      </c>
      <c r="O347" t="s" s="356">
        <v>274</v>
      </c>
    </row>
    <row r="348" s="153" customFormat="1" ht="16" customHeight="1">
      <c r="A348" s="223">
        <v>0</v>
      </c>
      <c r="B348" s="224">
        <v>0</v>
      </c>
      <c r="C348" s="223">
        <v>0</v>
      </c>
      <c r="D348" s="223">
        <v>0</v>
      </c>
      <c r="E348" s="224">
        <v>0</v>
      </c>
      <c r="F348" s="223">
        <v>0</v>
      </c>
      <c r="G348" s="223">
        <v>0</v>
      </c>
      <c r="H348" s="223">
        <v>0</v>
      </c>
      <c r="I348" s="224">
        <v>0</v>
      </c>
      <c r="J348" s="223">
        <v>0</v>
      </c>
      <c r="K348" s="223">
        <v>0</v>
      </c>
      <c r="L348" s="223">
        <v>0</v>
      </c>
      <c r="M348" s="223">
        <v>0</v>
      </c>
      <c r="N348" s="224">
        <v>0</v>
      </c>
      <c r="O348" s="283"/>
      <c r="P348" s="284">
        <f>B348+C348+D348+E348+F348+G348+H348+I348+J348+K348+L348+M348+N348+O348</f>
        <v>0</v>
      </c>
    </row>
    <row r="349" s="153" customFormat="1" ht="18" customHeight="1">
      <c r="A349" t="s" s="451">
        <v>278</v>
      </c>
      <c r="B349" s="452"/>
      <c r="C349" s="372">
        <v>30</v>
      </c>
      <c r="D349" s="420">
        <v>0</v>
      </c>
      <c r="E349" s="429"/>
      <c r="F349" s="429"/>
      <c r="G349" s="429"/>
      <c r="H349" s="429"/>
      <c r="I349" s="429"/>
      <c r="J349" s="429"/>
      <c r="K349" s="429"/>
      <c r="L349" s="429"/>
      <c r="M349" s="429"/>
      <c r="N349" s="429"/>
      <c r="O349" s="351"/>
      <c r="P349" s="351"/>
    </row>
    <row r="350" s="153" customFormat="1" ht="29" customHeight="1">
      <c r="A350" s="352"/>
      <c r="B350" t="s" s="353">
        <v>233</v>
      </c>
      <c r="C350" s="354"/>
      <c r="D350" s="354"/>
      <c r="E350" s="354"/>
      <c r="F350" t="s" s="208">
        <v>219</v>
      </c>
      <c r="G350" t="s" s="209">
        <v>223</v>
      </c>
      <c r="H350" t="s" s="209">
        <v>224</v>
      </c>
      <c r="I350" t="s" s="209">
        <v>225</v>
      </c>
      <c r="J350" t="s" s="209">
        <v>226</v>
      </c>
      <c r="K350" t="s" s="209">
        <v>227</v>
      </c>
      <c r="L350" t="s" s="209">
        <v>228</v>
      </c>
      <c r="M350" t="s" s="209">
        <v>229</v>
      </c>
      <c r="N350" t="s" s="210">
        <v>230</v>
      </c>
      <c r="O350" t="s" s="356">
        <v>293</v>
      </c>
      <c r="P350" s="101">
        <f>C349*D349</f>
        <v>0</v>
      </c>
    </row>
    <row r="351" s="153" customFormat="1" ht="30" customHeight="1">
      <c r="A351" s="352"/>
      <c r="B351" s="354"/>
      <c r="C351" s="354"/>
      <c r="D351" s="354"/>
      <c r="E351" s="354"/>
      <c r="F351" s="359"/>
      <c r="G351" t="s" s="360">
        <v>238</v>
      </c>
      <c r="H351" t="s" s="453">
        <v>250</v>
      </c>
      <c r="I351" t="s" s="454">
        <v>250</v>
      </c>
      <c r="J351" s="455">
        <v>3</v>
      </c>
      <c r="K351" s="455">
        <v>3</v>
      </c>
      <c r="L351" s="455">
        <v>1</v>
      </c>
      <c r="M351" s="455">
        <v>1</v>
      </c>
      <c r="N351" t="s" s="456">
        <v>291</v>
      </c>
      <c r="O351" t="s" s="457">
        <v>279</v>
      </c>
    </row>
    <row r="352" s="153" customFormat="1" ht="31" customHeight="1">
      <c r="A352" s="352"/>
      <c r="B352" s="354"/>
      <c r="C352" s="354"/>
      <c r="D352" s="354"/>
      <c r="E352" s="354"/>
      <c r="F352" t="s" s="458">
        <v>280</v>
      </c>
      <c r="G352" t="s" s="459">
        <v>281</v>
      </c>
      <c r="H352" t="s" s="459">
        <v>250</v>
      </c>
      <c r="I352" t="s" s="459">
        <v>27</v>
      </c>
      <c r="J352" t="s" s="459">
        <v>27</v>
      </c>
      <c r="K352" t="s" s="459">
        <v>27</v>
      </c>
      <c r="L352" s="460">
        <v>2</v>
      </c>
      <c r="M352" s="460">
        <v>1</v>
      </c>
      <c r="N352" t="s" s="461">
        <v>27</v>
      </c>
      <c r="O352" t="s" s="457">
        <v>282</v>
      </c>
    </row>
    <row r="353" s="153" customFormat="1" ht="16" customHeight="1">
      <c r="A353" s="363"/>
      <c r="B353" s="426"/>
      <c r="C353" s="426"/>
      <c r="D353" s="426"/>
      <c r="E353" s="426"/>
      <c r="F353" t="s" s="462">
        <v>283</v>
      </c>
      <c r="G353" t="s" s="463">
        <v>284</v>
      </c>
      <c r="H353" t="s" s="463">
        <v>250</v>
      </c>
      <c r="I353" t="s" s="463">
        <v>27</v>
      </c>
      <c r="J353" t="s" s="463">
        <v>27</v>
      </c>
      <c r="K353" t="s" s="463">
        <v>27</v>
      </c>
      <c r="L353" s="464">
        <v>2</v>
      </c>
      <c r="M353" s="464">
        <v>1</v>
      </c>
      <c r="N353" t="s" s="465">
        <v>27</v>
      </c>
      <c r="O353" s="450"/>
    </row>
    <row r="354" s="153" customFormat="1" ht="18" customHeight="1">
      <c r="A354" s="223">
        <v>0</v>
      </c>
      <c r="B354" s="224">
        <v>0</v>
      </c>
      <c r="C354" s="223">
        <v>0</v>
      </c>
      <c r="D354" s="223">
        <v>0</v>
      </c>
      <c r="E354" s="224">
        <v>0</v>
      </c>
      <c r="F354" s="223">
        <v>0</v>
      </c>
      <c r="G354" s="223">
        <v>0</v>
      </c>
      <c r="H354" s="223">
        <v>0</v>
      </c>
      <c r="I354" s="224">
        <v>0</v>
      </c>
      <c r="J354" s="223">
        <v>0</v>
      </c>
      <c r="K354" s="223">
        <v>0</v>
      </c>
      <c r="L354" s="223">
        <v>0</v>
      </c>
      <c r="M354" s="223">
        <v>0</v>
      </c>
      <c r="N354" s="224">
        <v>0</v>
      </c>
      <c r="O354" s="283"/>
      <c r="P354" s="284">
        <f>B354+C354+D354+E354+F354+G354+H354+I354+J354+K354+L354+M354+N354+O354</f>
        <v>0</v>
      </c>
    </row>
    <row r="355" s="153" customFormat="1" ht="29" customHeight="1">
      <c r="A355" s="382"/>
      <c r="B355" t="s" s="383">
        <v>233</v>
      </c>
      <c r="C355" s="384"/>
      <c r="D355" s="384"/>
      <c r="E355" s="384"/>
      <c r="F355" t="s" s="287">
        <v>219</v>
      </c>
      <c r="G355" t="s" s="288">
        <v>223</v>
      </c>
      <c r="H355" t="s" s="288">
        <v>224</v>
      </c>
      <c r="I355" t="s" s="288">
        <v>225</v>
      </c>
      <c r="J355" t="s" s="288">
        <v>226</v>
      </c>
      <c r="K355" t="s" s="288">
        <v>227</v>
      </c>
      <c r="L355" t="s" s="288">
        <v>228</v>
      </c>
      <c r="M355" t="s" s="288">
        <v>229</v>
      </c>
      <c r="N355" t="s" s="289">
        <v>230</v>
      </c>
      <c r="O355" t="s" s="356">
        <v>293</v>
      </c>
      <c r="P355" s="80"/>
    </row>
    <row r="356" s="153" customFormat="1" ht="30" customHeight="1">
      <c r="A356" s="352"/>
      <c r="B356" s="354"/>
      <c r="C356" s="354"/>
      <c r="D356" s="354"/>
      <c r="E356" s="354"/>
      <c r="F356" s="359"/>
      <c r="G356" t="s" s="360">
        <v>238</v>
      </c>
      <c r="H356" t="s" s="453">
        <v>250</v>
      </c>
      <c r="I356" t="s" s="454">
        <v>250</v>
      </c>
      <c r="J356" s="455">
        <v>3</v>
      </c>
      <c r="K356" s="455">
        <v>3</v>
      </c>
      <c r="L356" s="455">
        <v>1</v>
      </c>
      <c r="M356" s="455">
        <v>1</v>
      </c>
      <c r="N356" t="s" s="456">
        <v>291</v>
      </c>
      <c r="O356" t="s" s="457">
        <v>279</v>
      </c>
    </row>
    <row r="357" s="153" customFormat="1" ht="31" customHeight="1">
      <c r="A357" s="352"/>
      <c r="B357" s="354"/>
      <c r="C357" s="354"/>
      <c r="D357" s="354"/>
      <c r="E357" s="354"/>
      <c r="F357" t="s" s="458">
        <v>280</v>
      </c>
      <c r="G357" t="s" s="459">
        <v>281</v>
      </c>
      <c r="H357" t="s" s="459">
        <v>250</v>
      </c>
      <c r="I357" t="s" s="459">
        <v>27</v>
      </c>
      <c r="J357" t="s" s="459">
        <v>27</v>
      </c>
      <c r="K357" t="s" s="459">
        <v>27</v>
      </c>
      <c r="L357" s="460">
        <v>2</v>
      </c>
      <c r="M357" s="460">
        <v>1</v>
      </c>
      <c r="N357" t="s" s="461">
        <v>27</v>
      </c>
      <c r="O357" t="s" s="457">
        <v>282</v>
      </c>
    </row>
    <row r="358" s="153" customFormat="1" ht="16" customHeight="1">
      <c r="A358" s="363"/>
      <c r="B358" s="426"/>
      <c r="C358" s="426"/>
      <c r="D358" s="426"/>
      <c r="E358" s="426"/>
      <c r="F358" t="s" s="462">
        <v>283</v>
      </c>
      <c r="G358" t="s" s="463">
        <v>284</v>
      </c>
      <c r="H358" t="s" s="463">
        <v>250</v>
      </c>
      <c r="I358" t="s" s="463">
        <v>27</v>
      </c>
      <c r="J358" t="s" s="463">
        <v>27</v>
      </c>
      <c r="K358" t="s" s="463">
        <v>27</v>
      </c>
      <c r="L358" s="464">
        <v>2</v>
      </c>
      <c r="M358" s="464">
        <v>1</v>
      </c>
      <c r="N358" t="s" s="465">
        <v>27</v>
      </c>
      <c r="O358" s="450"/>
    </row>
    <row r="359" s="153" customFormat="1" ht="18" customHeight="1">
      <c r="A359" s="223">
        <v>0</v>
      </c>
      <c r="B359" s="224">
        <v>0</v>
      </c>
      <c r="C359" s="223">
        <v>0</v>
      </c>
      <c r="D359" s="223">
        <v>0</v>
      </c>
      <c r="E359" s="224">
        <v>0</v>
      </c>
      <c r="F359" s="223">
        <v>0</v>
      </c>
      <c r="G359" s="223">
        <v>0</v>
      </c>
      <c r="H359" s="223">
        <v>0</v>
      </c>
      <c r="I359" s="224">
        <v>0</v>
      </c>
      <c r="J359" s="223">
        <v>0</v>
      </c>
      <c r="K359" s="223">
        <v>0</v>
      </c>
      <c r="L359" s="223">
        <v>0</v>
      </c>
      <c r="M359" s="223">
        <v>0</v>
      </c>
      <c r="N359" s="224">
        <v>0</v>
      </c>
      <c r="O359" s="283"/>
      <c r="P359" s="284">
        <f>B359+C359+D359+E359+F359+G359+H359+I359+J359+K359+L359+M359+N359+O359</f>
        <v>0</v>
      </c>
    </row>
    <row r="360" s="153" customFormat="1" ht="29" customHeight="1">
      <c r="A360" s="382"/>
      <c r="B360" t="s" s="383">
        <v>233</v>
      </c>
      <c r="C360" s="384"/>
      <c r="D360" s="384"/>
      <c r="E360" s="384"/>
      <c r="F360" t="s" s="287">
        <v>219</v>
      </c>
      <c r="G360" t="s" s="288">
        <v>223</v>
      </c>
      <c r="H360" t="s" s="288">
        <v>224</v>
      </c>
      <c r="I360" t="s" s="288">
        <v>225</v>
      </c>
      <c r="J360" t="s" s="288">
        <v>226</v>
      </c>
      <c r="K360" t="s" s="288">
        <v>227</v>
      </c>
      <c r="L360" t="s" s="288">
        <v>228</v>
      </c>
      <c r="M360" t="s" s="288">
        <v>229</v>
      </c>
      <c r="N360" t="s" s="289">
        <v>230</v>
      </c>
      <c r="O360" t="s" s="356">
        <v>293</v>
      </c>
      <c r="P360" s="80"/>
    </row>
    <row r="361" s="153" customFormat="1" ht="30" customHeight="1">
      <c r="A361" s="352"/>
      <c r="B361" s="354"/>
      <c r="C361" s="354"/>
      <c r="D361" s="354"/>
      <c r="E361" s="354"/>
      <c r="F361" s="359"/>
      <c r="G361" t="s" s="360">
        <v>238</v>
      </c>
      <c r="H361" t="s" s="453">
        <v>250</v>
      </c>
      <c r="I361" t="s" s="454">
        <v>250</v>
      </c>
      <c r="J361" s="455">
        <v>3</v>
      </c>
      <c r="K361" s="455">
        <v>3</v>
      </c>
      <c r="L361" s="455">
        <v>1</v>
      </c>
      <c r="M361" s="455">
        <v>1</v>
      </c>
      <c r="N361" t="s" s="456">
        <v>291</v>
      </c>
      <c r="O361" t="s" s="457">
        <v>279</v>
      </c>
    </row>
    <row r="362" s="153" customFormat="1" ht="31" customHeight="1">
      <c r="A362" s="352"/>
      <c r="B362" s="354"/>
      <c r="C362" s="354"/>
      <c r="D362" s="354"/>
      <c r="E362" s="354"/>
      <c r="F362" t="s" s="458">
        <v>280</v>
      </c>
      <c r="G362" t="s" s="459">
        <v>281</v>
      </c>
      <c r="H362" t="s" s="459">
        <v>250</v>
      </c>
      <c r="I362" t="s" s="459">
        <v>27</v>
      </c>
      <c r="J362" t="s" s="459">
        <v>27</v>
      </c>
      <c r="K362" t="s" s="459">
        <v>27</v>
      </c>
      <c r="L362" s="460">
        <v>2</v>
      </c>
      <c r="M362" s="460">
        <v>1</v>
      </c>
      <c r="N362" t="s" s="461">
        <v>27</v>
      </c>
      <c r="O362" t="s" s="457">
        <v>282</v>
      </c>
    </row>
    <row r="363" s="153" customFormat="1" ht="16" customHeight="1">
      <c r="A363" s="363"/>
      <c r="B363" s="426"/>
      <c r="C363" s="426"/>
      <c r="D363" s="426"/>
      <c r="E363" s="426"/>
      <c r="F363" t="s" s="462">
        <v>283</v>
      </c>
      <c r="G363" t="s" s="463">
        <v>284</v>
      </c>
      <c r="H363" t="s" s="463">
        <v>250</v>
      </c>
      <c r="I363" t="s" s="463">
        <v>27</v>
      </c>
      <c r="J363" t="s" s="463">
        <v>27</v>
      </c>
      <c r="K363" t="s" s="463">
        <v>27</v>
      </c>
      <c r="L363" s="464">
        <v>2</v>
      </c>
      <c r="M363" s="464">
        <v>1</v>
      </c>
      <c r="N363" t="s" s="465">
        <v>27</v>
      </c>
      <c r="O363" s="450"/>
    </row>
    <row r="364" s="153" customFormat="1" ht="18" customHeight="1">
      <c r="A364" s="223">
        <v>0</v>
      </c>
      <c r="B364" s="224">
        <v>0</v>
      </c>
      <c r="C364" s="223">
        <v>0</v>
      </c>
      <c r="D364" s="223">
        <v>0</v>
      </c>
      <c r="E364" s="224">
        <v>0</v>
      </c>
      <c r="F364" s="223">
        <v>0</v>
      </c>
      <c r="G364" s="223">
        <v>0</v>
      </c>
      <c r="H364" s="223">
        <v>0</v>
      </c>
      <c r="I364" s="224">
        <v>0</v>
      </c>
      <c r="J364" s="223">
        <v>0</v>
      </c>
      <c r="K364" s="223">
        <v>0</v>
      </c>
      <c r="L364" s="223">
        <v>0</v>
      </c>
      <c r="M364" s="223">
        <v>0</v>
      </c>
      <c r="N364" s="224">
        <v>0</v>
      </c>
      <c r="O364" s="283"/>
      <c r="P364" s="284">
        <f>B364+C364+D364+E364+F364+G364+H364+I364+J364+K364+L364+M364+N364+O364</f>
        <v>0</v>
      </c>
    </row>
    <row r="367" s="153" customFormat="1" ht="25" customHeight="1">
      <c r="A367" t="s" s="466">
        <v>306</v>
      </c>
      <c r="B367" s="467"/>
      <c r="C367" s="467"/>
      <c r="D367" s="467"/>
      <c r="E367" s="467"/>
      <c r="F367" s="467"/>
      <c r="G367" s="467"/>
      <c r="H367" s="467"/>
      <c r="I367" s="467"/>
      <c r="J367" s="467"/>
      <c r="K367" s="467"/>
      <c r="L367" s="467"/>
      <c r="M367" s="467"/>
      <c r="N367" s="467"/>
      <c r="O367" s="467"/>
      <c r="P367" s="467"/>
    </row>
    <row r="368" s="153" customFormat="1" ht="18" customHeight="1">
      <c r="A368" s="175"/>
      <c r="B368" t="s" s="176">
        <v>211</v>
      </c>
      <c r="C368" s="177"/>
      <c r="D368" s="177"/>
      <c r="E368" s="177"/>
      <c r="F368" s="177"/>
      <c r="G368" s="177"/>
      <c r="H368" s="177"/>
      <c r="I368" s="177"/>
      <c r="J368" s="177"/>
      <c r="K368" s="177"/>
      <c r="L368" s="177"/>
      <c r="M368" s="178"/>
      <c r="N368" s="178"/>
      <c r="O368" s="179"/>
      <c r="P368" s="179"/>
    </row>
    <row r="369" s="153" customFormat="1" ht="17" customHeight="1">
      <c r="A369" t="s" s="185">
        <v>216</v>
      </c>
      <c r="B369" t="s" s="186">
        <v>217</v>
      </c>
      <c r="C369" t="s" s="186">
        <v>19</v>
      </c>
      <c r="D369" t="s" s="186">
        <v>20</v>
      </c>
      <c r="E369" t="s" s="186">
        <v>218</v>
      </c>
      <c r="F369" t="s" s="186">
        <v>219</v>
      </c>
      <c r="G369" s="187"/>
      <c r="H369" s="187"/>
      <c r="I369" s="187"/>
      <c r="J369" s="187"/>
      <c r="K369" s="187"/>
      <c r="L369" s="187"/>
      <c r="M369" s="187"/>
      <c r="N369" s="187"/>
      <c r="O369" t="s" s="186">
        <v>220</v>
      </c>
      <c r="P369" t="s" s="188">
        <v>221</v>
      </c>
    </row>
    <row r="370" s="153" customFormat="1" ht="18" customHeight="1">
      <c r="A370" s="468"/>
      <c r="B370" t="s" s="469">
        <v>307</v>
      </c>
      <c r="C370" s="470">
        <v>60</v>
      </c>
      <c r="D370" s="470">
        <v>0</v>
      </c>
      <c r="E370" s="471"/>
      <c r="F370" s="471"/>
      <c r="G370" s="471"/>
      <c r="H370" s="471"/>
      <c r="I370" s="471"/>
      <c r="J370" s="471"/>
      <c r="K370" s="471"/>
      <c r="L370" s="471"/>
      <c r="M370" s="471"/>
      <c r="N370" s="471"/>
      <c r="O370" s="471"/>
      <c r="P370" s="471"/>
    </row>
    <row r="371" s="153" customFormat="1" ht="57" customHeight="1">
      <c r="A371" s="352"/>
      <c r="B371" t="s" s="353">
        <v>233</v>
      </c>
      <c r="C371" s="354"/>
      <c r="D371" s="354"/>
      <c r="E371" s="355"/>
      <c r="F371" t="s" s="208">
        <v>219</v>
      </c>
      <c r="G371" t="s" s="209">
        <v>223</v>
      </c>
      <c r="H371" t="s" s="209">
        <v>224</v>
      </c>
      <c r="I371" t="s" s="209">
        <v>225</v>
      </c>
      <c r="J371" t="s" s="209">
        <v>226</v>
      </c>
      <c r="K371" t="s" s="209">
        <v>227</v>
      </c>
      <c r="L371" t="s" s="209">
        <v>228</v>
      </c>
      <c r="M371" t="s" s="209">
        <v>229</v>
      </c>
      <c r="N371" t="s" s="210">
        <v>230</v>
      </c>
      <c r="O371" t="s" s="356">
        <v>308</v>
      </c>
      <c r="P371" s="101">
        <f>C370*D370</f>
        <v>0</v>
      </c>
    </row>
    <row r="372" s="153" customFormat="1" ht="43" customHeight="1">
      <c r="A372" s="363"/>
      <c r="B372" t="s" s="376">
        <v>237</v>
      </c>
      <c r="C372" s="364"/>
      <c r="D372" s="364"/>
      <c r="E372" s="365"/>
      <c r="F372" s="378"/>
      <c r="G372" t="s" s="379">
        <v>238</v>
      </c>
      <c r="H372" t="s" s="379">
        <v>239</v>
      </c>
      <c r="I372" t="s" s="379">
        <v>239</v>
      </c>
      <c r="J372" s="380">
        <v>3</v>
      </c>
      <c r="K372" s="380">
        <v>3</v>
      </c>
      <c r="L372" s="380">
        <v>1</v>
      </c>
      <c r="M372" s="380">
        <v>2</v>
      </c>
      <c r="N372" s="449">
        <v>7</v>
      </c>
      <c r="O372" t="s" s="369">
        <v>309</v>
      </c>
    </row>
    <row r="373" s="153" customFormat="1" ht="16" customHeight="1">
      <c r="A373" s="223">
        <v>0</v>
      </c>
      <c r="B373" s="224">
        <v>0</v>
      </c>
      <c r="C373" s="223">
        <v>0</v>
      </c>
      <c r="D373" s="224">
        <v>0</v>
      </c>
      <c r="E373" s="223">
        <v>0</v>
      </c>
      <c r="F373" s="224">
        <v>0</v>
      </c>
      <c r="G373" s="223">
        <v>0</v>
      </c>
      <c r="H373" s="224">
        <v>0</v>
      </c>
      <c r="I373" s="223">
        <v>0</v>
      </c>
      <c r="J373" s="223">
        <v>0</v>
      </c>
      <c r="K373" s="224">
        <v>0</v>
      </c>
      <c r="L373" s="223">
        <v>0</v>
      </c>
      <c r="M373" s="223">
        <v>0</v>
      </c>
      <c r="N373" s="224">
        <v>0</v>
      </c>
      <c r="O373" s="223">
        <v>0</v>
      </c>
      <c r="P373" s="225">
        <f>SUM(A373:O378)</f>
        <v>0</v>
      </c>
    </row>
    <row r="374" s="153" customFormat="1" ht="16" customHeight="1">
      <c r="A374" s="223">
        <v>0</v>
      </c>
      <c r="B374" s="224">
        <v>0</v>
      </c>
      <c r="C374" s="223">
        <v>0</v>
      </c>
      <c r="D374" s="223">
        <v>0</v>
      </c>
      <c r="E374" s="224">
        <v>0</v>
      </c>
      <c r="F374" s="223">
        <v>0</v>
      </c>
      <c r="G374" s="223">
        <v>0</v>
      </c>
      <c r="H374" s="223">
        <v>0</v>
      </c>
      <c r="I374" s="224">
        <v>0</v>
      </c>
      <c r="J374" s="223">
        <v>0</v>
      </c>
      <c r="K374" s="223">
        <v>0</v>
      </c>
      <c r="L374" s="223">
        <v>0</v>
      </c>
      <c r="M374" s="224">
        <v>0</v>
      </c>
      <c r="N374" s="223">
        <v>0</v>
      </c>
      <c r="O374" s="223">
        <v>0</v>
      </c>
    </row>
    <row r="375" s="153" customFormat="1" ht="16" customHeight="1">
      <c r="A375" s="223">
        <v>0</v>
      </c>
      <c r="B375" s="224">
        <v>0</v>
      </c>
      <c r="C375" s="223">
        <v>0</v>
      </c>
      <c r="D375" s="223">
        <v>0</v>
      </c>
      <c r="E375" s="223">
        <v>0</v>
      </c>
      <c r="F375" s="224">
        <v>0</v>
      </c>
      <c r="G375" s="223">
        <v>0</v>
      </c>
      <c r="H375" s="223">
        <v>0</v>
      </c>
      <c r="I375" s="223">
        <v>0</v>
      </c>
      <c r="J375" s="223">
        <v>0</v>
      </c>
      <c r="K375" s="224">
        <v>0</v>
      </c>
      <c r="L375" s="223">
        <v>0</v>
      </c>
      <c r="M375" s="223">
        <v>0</v>
      </c>
      <c r="N375" s="223">
        <v>0</v>
      </c>
      <c r="O375" s="223">
        <v>0</v>
      </c>
    </row>
    <row r="376" s="153" customFormat="1" ht="16" customHeight="1">
      <c r="A376" s="224">
        <v>0</v>
      </c>
      <c r="B376" s="223">
        <v>0</v>
      </c>
      <c r="C376" s="223">
        <v>0</v>
      </c>
      <c r="D376" s="223">
        <v>0</v>
      </c>
      <c r="E376" s="223">
        <v>0</v>
      </c>
      <c r="F376" s="224">
        <v>0</v>
      </c>
      <c r="G376" s="223">
        <v>0</v>
      </c>
      <c r="H376" s="223">
        <v>0</v>
      </c>
      <c r="I376" s="223">
        <v>0</v>
      </c>
      <c r="J376" s="223">
        <v>0</v>
      </c>
      <c r="K376" s="223">
        <v>0</v>
      </c>
      <c r="L376" s="224">
        <v>0</v>
      </c>
      <c r="M376" s="223">
        <v>0</v>
      </c>
      <c r="N376" s="223">
        <v>0</v>
      </c>
      <c r="O376" s="223">
        <v>0</v>
      </c>
    </row>
    <row r="377" s="153" customFormat="1" ht="16" customHeight="1">
      <c r="A377" s="223">
        <v>0</v>
      </c>
      <c r="B377" s="223">
        <v>0</v>
      </c>
      <c r="C377" s="224">
        <v>0</v>
      </c>
      <c r="D377" s="223">
        <v>0</v>
      </c>
      <c r="E377" s="223">
        <v>0</v>
      </c>
      <c r="F377" s="223">
        <v>0</v>
      </c>
      <c r="G377" s="223">
        <v>0</v>
      </c>
      <c r="H377" s="223">
        <v>0</v>
      </c>
      <c r="I377" s="224">
        <v>0</v>
      </c>
      <c r="J377" s="223">
        <v>0</v>
      </c>
      <c r="K377" s="223">
        <v>0</v>
      </c>
      <c r="L377" s="223">
        <v>0</v>
      </c>
      <c r="M377" s="223">
        <v>0</v>
      </c>
      <c r="N377" s="223">
        <v>0</v>
      </c>
      <c r="O377" s="223">
        <v>0</v>
      </c>
    </row>
    <row r="378" s="153" customFormat="1" ht="16" customHeight="1">
      <c r="A378" s="224">
        <v>0</v>
      </c>
      <c r="B378" s="223">
        <v>0</v>
      </c>
      <c r="C378" s="223">
        <v>0</v>
      </c>
      <c r="D378" s="223">
        <v>0</v>
      </c>
      <c r="E378" s="223">
        <v>0</v>
      </c>
      <c r="F378" s="223">
        <v>0</v>
      </c>
      <c r="G378" s="223">
        <v>0</v>
      </c>
      <c r="H378" s="224">
        <v>0</v>
      </c>
      <c r="I378" s="223">
        <v>0</v>
      </c>
      <c r="J378" s="223">
        <v>0</v>
      </c>
      <c r="K378" s="223">
        <v>0</v>
      </c>
      <c r="L378" s="223">
        <v>0</v>
      </c>
      <c r="M378" s="223">
        <v>0</v>
      </c>
      <c r="N378" s="223">
        <v>0</v>
      </c>
      <c r="O378" s="224">
        <v>0</v>
      </c>
    </row>
    <row r="379" s="153" customFormat="1" ht="18" customHeight="1">
      <c r="A379" s="472"/>
      <c r="B379" t="s" s="473">
        <v>310</v>
      </c>
      <c r="C379" s="474">
        <v>35</v>
      </c>
      <c r="D379" s="475">
        <v>0</v>
      </c>
      <c r="E379" s="476"/>
      <c r="F379" s="476"/>
      <c r="G379" s="476"/>
      <c r="H379" s="476"/>
      <c r="I379" s="476"/>
      <c r="J379" s="476"/>
      <c r="K379" s="476"/>
      <c r="L379" s="476"/>
      <c r="M379" s="476"/>
      <c r="N379" s="476"/>
      <c r="O379" s="476"/>
      <c r="P379" s="477"/>
    </row>
    <row r="380" s="153" customFormat="1" ht="16" customHeight="1">
      <c r="A380" s="352"/>
      <c r="B380" t="s" s="353">
        <v>233</v>
      </c>
      <c r="C380" s="354"/>
      <c r="D380" s="354"/>
      <c r="E380" s="375"/>
      <c r="F380" t="s" s="238">
        <v>219</v>
      </c>
      <c r="G380" t="s" s="239">
        <v>223</v>
      </c>
      <c r="H380" t="s" s="239">
        <v>224</v>
      </c>
      <c r="I380" t="s" s="239">
        <v>225</v>
      </c>
      <c r="J380" t="s" s="239">
        <v>226</v>
      </c>
      <c r="K380" t="s" s="239">
        <v>227</v>
      </c>
      <c r="L380" t="s" s="239">
        <v>228</v>
      </c>
      <c r="M380" t="s" s="239">
        <v>229</v>
      </c>
      <c r="N380" t="s" s="240">
        <v>230</v>
      </c>
      <c r="O380" s="450"/>
      <c r="P380" s="101">
        <f>C379*D379</f>
        <v>0</v>
      </c>
    </row>
    <row r="381" s="153" customFormat="1" ht="38" customHeight="1">
      <c r="A381" s="363"/>
      <c r="B381" t="s" s="376">
        <v>237</v>
      </c>
      <c r="C381" s="364"/>
      <c r="D381" s="364"/>
      <c r="E381" s="377"/>
      <c r="F381" s="378"/>
      <c r="G381" t="s" s="379">
        <v>238</v>
      </c>
      <c r="H381" t="s" s="379">
        <v>239</v>
      </c>
      <c r="I381" t="s" s="379">
        <v>239</v>
      </c>
      <c r="J381" s="380">
        <v>3</v>
      </c>
      <c r="K381" s="380">
        <v>3</v>
      </c>
      <c r="L381" s="380">
        <v>1</v>
      </c>
      <c r="M381" s="380">
        <v>1</v>
      </c>
      <c r="N381" s="449">
        <v>6</v>
      </c>
      <c r="O381" t="s" s="369">
        <v>309</v>
      </c>
    </row>
    <row r="382" s="153" customFormat="1" ht="16" customHeight="1">
      <c r="A382" s="223">
        <v>0</v>
      </c>
      <c r="B382" s="224">
        <v>0</v>
      </c>
      <c r="C382" s="223">
        <v>0</v>
      </c>
      <c r="D382" s="224">
        <v>0</v>
      </c>
      <c r="E382" s="223">
        <v>0</v>
      </c>
      <c r="F382" s="247">
        <v>0</v>
      </c>
      <c r="G382" s="248">
        <v>0</v>
      </c>
      <c r="H382" s="247">
        <v>0</v>
      </c>
      <c r="I382" s="248">
        <v>0</v>
      </c>
      <c r="J382" s="248">
        <v>0</v>
      </c>
      <c r="K382" s="247">
        <v>0</v>
      </c>
      <c r="L382" s="248">
        <v>0</v>
      </c>
      <c r="M382" s="248">
        <v>0</v>
      </c>
      <c r="N382" s="247">
        <v>0</v>
      </c>
      <c r="O382" s="249">
        <v>0</v>
      </c>
      <c r="P382" s="225">
        <f>SUM(A382:O387)</f>
        <v>0</v>
      </c>
    </row>
    <row r="383" s="153" customFormat="1" ht="16" customHeight="1">
      <c r="A383" s="223">
        <v>0</v>
      </c>
      <c r="B383" s="224">
        <v>0</v>
      </c>
      <c r="C383" s="223">
        <v>0</v>
      </c>
      <c r="D383" s="223">
        <v>0</v>
      </c>
      <c r="E383" s="224">
        <v>0</v>
      </c>
      <c r="F383" s="248">
        <v>0</v>
      </c>
      <c r="G383" s="248">
        <v>0</v>
      </c>
      <c r="H383" s="248">
        <v>0</v>
      </c>
      <c r="I383" s="247">
        <v>0</v>
      </c>
      <c r="J383" s="248">
        <v>0</v>
      </c>
      <c r="K383" s="248">
        <v>0</v>
      </c>
      <c r="L383" s="248">
        <v>0</v>
      </c>
      <c r="M383" s="247">
        <v>0</v>
      </c>
      <c r="N383" s="248">
        <v>0</v>
      </c>
      <c r="O383" s="249">
        <v>0</v>
      </c>
    </row>
    <row r="384" s="153" customFormat="1" ht="16" customHeight="1">
      <c r="A384" s="223">
        <v>0</v>
      </c>
      <c r="B384" s="224">
        <v>0</v>
      </c>
      <c r="C384" s="223">
        <v>0</v>
      </c>
      <c r="D384" s="223">
        <v>0</v>
      </c>
      <c r="E384" s="223">
        <v>0</v>
      </c>
      <c r="F384" s="247">
        <v>0</v>
      </c>
      <c r="G384" s="248">
        <v>0</v>
      </c>
      <c r="H384" s="248">
        <v>0</v>
      </c>
      <c r="I384" s="248">
        <v>0</v>
      </c>
      <c r="J384" s="248">
        <v>0</v>
      </c>
      <c r="K384" s="247">
        <v>0</v>
      </c>
      <c r="L384" s="248">
        <v>0</v>
      </c>
      <c r="M384" s="248">
        <v>0</v>
      </c>
      <c r="N384" s="248">
        <v>0</v>
      </c>
      <c r="O384" s="249">
        <v>0</v>
      </c>
    </row>
    <row r="385" s="153" customFormat="1" ht="16" customHeight="1">
      <c r="A385" s="224">
        <v>0</v>
      </c>
      <c r="B385" s="223">
        <v>0</v>
      </c>
      <c r="C385" s="223">
        <v>0</v>
      </c>
      <c r="D385" s="223">
        <v>0</v>
      </c>
      <c r="E385" s="223">
        <v>0</v>
      </c>
      <c r="F385" s="247">
        <v>0</v>
      </c>
      <c r="G385" s="248">
        <v>0</v>
      </c>
      <c r="H385" s="248">
        <v>0</v>
      </c>
      <c r="I385" s="248">
        <v>0</v>
      </c>
      <c r="J385" s="248">
        <v>0</v>
      </c>
      <c r="K385" s="248">
        <v>0</v>
      </c>
      <c r="L385" s="247">
        <v>0</v>
      </c>
      <c r="M385" s="248">
        <v>0</v>
      </c>
      <c r="N385" s="248">
        <v>0</v>
      </c>
      <c r="O385" s="249">
        <v>0</v>
      </c>
    </row>
    <row r="386" s="153" customFormat="1" ht="16" customHeight="1">
      <c r="A386" s="223">
        <v>0</v>
      </c>
      <c r="B386" s="223">
        <v>0</v>
      </c>
      <c r="C386" s="224">
        <v>0</v>
      </c>
      <c r="D386" s="223">
        <v>0</v>
      </c>
      <c r="E386" s="223">
        <v>0</v>
      </c>
      <c r="F386" s="248">
        <v>0</v>
      </c>
      <c r="G386" s="248">
        <v>0</v>
      </c>
      <c r="H386" s="248">
        <v>0</v>
      </c>
      <c r="I386" s="247">
        <v>0</v>
      </c>
      <c r="J386" s="248">
        <v>0</v>
      </c>
      <c r="K386" s="248">
        <v>0</v>
      </c>
      <c r="L386" s="248">
        <v>0</v>
      </c>
      <c r="M386" s="248">
        <v>0</v>
      </c>
      <c r="N386" s="248">
        <v>0</v>
      </c>
      <c r="O386" s="249">
        <v>0</v>
      </c>
    </row>
    <row r="387" s="153" customFormat="1" ht="16" customHeight="1">
      <c r="A387" s="224">
        <v>0</v>
      </c>
      <c r="B387" s="223">
        <v>0</v>
      </c>
      <c r="C387" s="223">
        <v>0</v>
      </c>
      <c r="D387" s="223">
        <v>0</v>
      </c>
      <c r="E387" s="223">
        <v>0</v>
      </c>
      <c r="F387" s="248">
        <v>0</v>
      </c>
      <c r="G387" s="248">
        <v>0</v>
      </c>
      <c r="H387" s="247">
        <v>0</v>
      </c>
      <c r="I387" s="248">
        <v>0</v>
      </c>
      <c r="J387" s="248">
        <v>0</v>
      </c>
      <c r="K387" s="248">
        <v>0</v>
      </c>
      <c r="L387" s="248">
        <v>0</v>
      </c>
      <c r="M387" s="248">
        <v>0</v>
      </c>
      <c r="N387" s="248">
        <v>0</v>
      </c>
      <c r="O387" s="250">
        <v>0</v>
      </c>
    </row>
    <row r="388" s="153" customFormat="1" ht="16" customHeight="1">
      <c r="A388" s="382"/>
      <c r="B388" t="s" s="383">
        <v>233</v>
      </c>
      <c r="C388" s="384"/>
      <c r="D388" s="384"/>
      <c r="E388" s="423"/>
      <c r="F388" t="s" s="254">
        <v>219</v>
      </c>
      <c r="G388" t="s" s="255">
        <v>223</v>
      </c>
      <c r="H388" t="s" s="255">
        <v>224</v>
      </c>
      <c r="I388" t="s" s="255">
        <v>225</v>
      </c>
      <c r="J388" t="s" s="255">
        <v>226</v>
      </c>
      <c r="K388" t="s" s="255">
        <v>227</v>
      </c>
      <c r="L388" t="s" s="255">
        <v>228</v>
      </c>
      <c r="M388" t="s" s="255">
        <v>229</v>
      </c>
      <c r="N388" t="s" s="256">
        <v>230</v>
      </c>
      <c r="O388" s="478"/>
    </row>
    <row r="389" s="153" customFormat="1" ht="44" customHeight="1">
      <c r="A389" s="363"/>
      <c r="B389" t="s" s="376">
        <v>237</v>
      </c>
      <c r="C389" s="364"/>
      <c r="D389" s="364"/>
      <c r="E389" s="377"/>
      <c r="F389" s="378"/>
      <c r="G389" t="s" s="379">
        <v>238</v>
      </c>
      <c r="H389" t="s" s="379">
        <v>244</v>
      </c>
      <c r="I389" t="s" s="379">
        <v>244</v>
      </c>
      <c r="J389" s="380">
        <v>3</v>
      </c>
      <c r="K389" s="380">
        <v>3</v>
      </c>
      <c r="L389" s="380">
        <v>1</v>
      </c>
      <c r="M389" s="380">
        <v>1</v>
      </c>
      <c r="N389" s="449">
        <v>6</v>
      </c>
      <c r="O389" t="s" s="369">
        <v>309</v>
      </c>
    </row>
    <row r="390" s="153" customFormat="1" ht="16" customHeight="1">
      <c r="A390" s="223">
        <v>0</v>
      </c>
      <c r="B390" s="224">
        <v>0</v>
      </c>
      <c r="C390" s="223">
        <v>0</v>
      </c>
      <c r="D390" s="224">
        <v>0</v>
      </c>
      <c r="E390" s="223">
        <v>0</v>
      </c>
      <c r="F390" s="224">
        <v>0</v>
      </c>
      <c r="G390" s="223">
        <v>0</v>
      </c>
      <c r="H390" s="224">
        <v>0</v>
      </c>
      <c r="I390" s="223">
        <v>0</v>
      </c>
      <c r="J390" s="223">
        <v>0</v>
      </c>
      <c r="K390" s="224">
        <v>0</v>
      </c>
      <c r="L390" s="223">
        <v>0</v>
      </c>
      <c r="M390" s="223">
        <v>0</v>
      </c>
      <c r="N390" s="224">
        <v>0</v>
      </c>
      <c r="O390" s="223">
        <v>0</v>
      </c>
      <c r="P390" s="225">
        <f>SUM(A390:O395)</f>
        <v>0</v>
      </c>
    </row>
    <row r="391" s="153" customFormat="1" ht="16" customHeight="1">
      <c r="A391" s="223">
        <v>0</v>
      </c>
      <c r="B391" s="224">
        <v>0</v>
      </c>
      <c r="C391" s="223">
        <v>0</v>
      </c>
      <c r="D391" s="223">
        <v>0</v>
      </c>
      <c r="E391" s="224">
        <v>0</v>
      </c>
      <c r="F391" s="223">
        <v>0</v>
      </c>
      <c r="G391" s="223">
        <v>0</v>
      </c>
      <c r="H391" s="223">
        <v>0</v>
      </c>
      <c r="I391" s="224">
        <v>0</v>
      </c>
      <c r="J391" s="223">
        <v>0</v>
      </c>
      <c r="K391" s="223">
        <v>0</v>
      </c>
      <c r="L391" s="223">
        <v>0</v>
      </c>
      <c r="M391" s="224">
        <v>0</v>
      </c>
      <c r="N391" s="223">
        <v>0</v>
      </c>
      <c r="O391" s="223">
        <v>0</v>
      </c>
    </row>
    <row r="392" s="153" customFormat="1" ht="16" customHeight="1">
      <c r="A392" s="223">
        <v>0</v>
      </c>
      <c r="B392" s="224">
        <v>0</v>
      </c>
      <c r="C392" s="223">
        <v>0</v>
      </c>
      <c r="D392" s="223">
        <v>0</v>
      </c>
      <c r="E392" s="223">
        <v>0</v>
      </c>
      <c r="F392" s="224">
        <v>0</v>
      </c>
      <c r="G392" s="223">
        <v>0</v>
      </c>
      <c r="H392" s="223">
        <v>0</v>
      </c>
      <c r="I392" s="223">
        <v>0</v>
      </c>
      <c r="J392" s="223">
        <v>0</v>
      </c>
      <c r="K392" s="224">
        <v>0</v>
      </c>
      <c r="L392" s="223">
        <v>0</v>
      </c>
      <c r="M392" s="223">
        <v>0</v>
      </c>
      <c r="N392" s="223">
        <v>0</v>
      </c>
      <c r="O392" s="223">
        <v>0</v>
      </c>
    </row>
    <row r="393" s="153" customFormat="1" ht="16" customHeight="1">
      <c r="A393" s="224">
        <v>0</v>
      </c>
      <c r="B393" s="223">
        <v>0</v>
      </c>
      <c r="C393" s="223">
        <v>0</v>
      </c>
      <c r="D393" s="223">
        <v>0</v>
      </c>
      <c r="E393" s="223">
        <v>0</v>
      </c>
      <c r="F393" s="224">
        <v>0</v>
      </c>
      <c r="G393" s="223">
        <v>0</v>
      </c>
      <c r="H393" s="223">
        <v>0</v>
      </c>
      <c r="I393" s="223">
        <v>0</v>
      </c>
      <c r="J393" s="223">
        <v>0</v>
      </c>
      <c r="K393" s="223">
        <v>0</v>
      </c>
      <c r="L393" s="224">
        <v>0</v>
      </c>
      <c r="M393" s="223">
        <v>0</v>
      </c>
      <c r="N393" s="223">
        <v>0</v>
      </c>
      <c r="O393" s="223">
        <v>0</v>
      </c>
    </row>
    <row r="394" s="153" customFormat="1" ht="16" customHeight="1">
      <c r="A394" s="223">
        <v>0</v>
      </c>
      <c r="B394" s="223">
        <v>0</v>
      </c>
      <c r="C394" s="224">
        <v>0</v>
      </c>
      <c r="D394" s="223">
        <v>0</v>
      </c>
      <c r="E394" s="223">
        <v>0</v>
      </c>
      <c r="F394" s="223">
        <v>0</v>
      </c>
      <c r="G394" s="223">
        <v>0</v>
      </c>
      <c r="H394" s="223">
        <v>0</v>
      </c>
      <c r="I394" s="224">
        <v>0</v>
      </c>
      <c r="J394" s="223">
        <v>0</v>
      </c>
      <c r="K394" s="223">
        <v>0</v>
      </c>
      <c r="L394" s="223">
        <v>0</v>
      </c>
      <c r="M394" s="223">
        <v>0</v>
      </c>
      <c r="N394" s="223">
        <v>0</v>
      </c>
      <c r="O394" s="223">
        <v>0</v>
      </c>
    </row>
    <row r="395" s="153" customFormat="1" ht="16" customHeight="1">
      <c r="A395" s="224">
        <v>0</v>
      </c>
      <c r="B395" s="223">
        <v>0</v>
      </c>
      <c r="C395" s="223">
        <v>0</v>
      </c>
      <c r="D395" s="223">
        <v>0</v>
      </c>
      <c r="E395" s="223">
        <v>0</v>
      </c>
      <c r="F395" s="223">
        <v>0</v>
      </c>
      <c r="G395" s="223">
        <v>0</v>
      </c>
      <c r="H395" s="224">
        <v>0</v>
      </c>
      <c r="I395" s="223">
        <v>0</v>
      </c>
      <c r="J395" s="223">
        <v>0</v>
      </c>
      <c r="K395" s="223">
        <v>0</v>
      </c>
      <c r="L395" s="223">
        <v>0</v>
      </c>
      <c r="M395" s="223">
        <v>0</v>
      </c>
      <c r="N395" s="223">
        <v>0</v>
      </c>
      <c r="O395" s="224">
        <v>0</v>
      </c>
    </row>
    <row r="396" s="153" customFormat="1" ht="16" customHeight="1">
      <c r="A396" s="264"/>
      <c r="B396" s="265"/>
      <c r="C396" s="265"/>
      <c r="D396" s="265"/>
      <c r="E396" s="265"/>
      <c r="F396" s="265"/>
      <c r="G396" s="265"/>
      <c r="H396" s="264"/>
      <c r="I396" s="265"/>
      <c r="J396" s="265"/>
      <c r="K396" s="265"/>
      <c r="L396" s="265"/>
      <c r="M396" s="265"/>
      <c r="N396" s="265"/>
      <c r="O396" s="264"/>
    </row>
    <row r="397" s="153" customFormat="1" ht="17.5" customHeight="1">
      <c r="A397" t="s" s="479">
        <v>246</v>
      </c>
      <c r="B397" s="480"/>
      <c r="C397" s="481">
        <v>15</v>
      </c>
      <c r="D397" s="482">
        <v>0</v>
      </c>
      <c r="E397" s="483"/>
      <c r="F397" s="483"/>
      <c r="G397" s="483"/>
      <c r="H397" s="483"/>
      <c r="I397" s="483"/>
      <c r="J397" s="483"/>
      <c r="K397" s="483"/>
      <c r="L397" s="483"/>
      <c r="M397" s="483"/>
      <c r="N397" s="483"/>
      <c r="O397" s="483"/>
      <c r="P397" s="484"/>
    </row>
    <row r="398" s="153" customFormat="1" ht="34" customHeight="1">
      <c r="A398" s="352"/>
      <c r="B398" t="s" s="353">
        <v>233</v>
      </c>
      <c r="C398" s="354"/>
      <c r="D398" s="354"/>
      <c r="E398" s="375"/>
      <c r="F398" t="s" s="238">
        <v>219</v>
      </c>
      <c r="G398" t="s" s="239">
        <v>223</v>
      </c>
      <c r="H398" t="s" s="239">
        <v>224</v>
      </c>
      <c r="I398" t="s" s="239">
        <v>225</v>
      </c>
      <c r="J398" t="s" s="239">
        <v>226</v>
      </c>
      <c r="K398" t="s" s="239">
        <v>227</v>
      </c>
      <c r="L398" t="s" s="239">
        <v>228</v>
      </c>
      <c r="M398" t="s" s="239">
        <v>229</v>
      </c>
      <c r="N398" t="s" s="240">
        <v>230</v>
      </c>
      <c r="O398" s="450"/>
      <c r="P398" s="101">
        <f>C397*D397</f>
        <v>0</v>
      </c>
    </row>
    <row r="399" s="153" customFormat="1" ht="41" customHeight="1">
      <c r="A399" s="363"/>
      <c r="B399" t="s" s="376">
        <v>237</v>
      </c>
      <c r="C399" s="364"/>
      <c r="D399" s="364"/>
      <c r="E399" s="377"/>
      <c r="F399" s="378"/>
      <c r="G399" t="s" s="379">
        <v>238</v>
      </c>
      <c r="H399" t="s" s="379">
        <v>244</v>
      </c>
      <c r="I399" t="s" s="379">
        <v>244</v>
      </c>
      <c r="J399" s="380">
        <v>3</v>
      </c>
      <c r="K399" s="380">
        <v>3</v>
      </c>
      <c r="L399" s="380">
        <v>1</v>
      </c>
      <c r="M399" s="380">
        <v>1</v>
      </c>
      <c r="N399" s="449">
        <v>6</v>
      </c>
      <c r="O399" t="s" s="369">
        <v>309</v>
      </c>
    </row>
    <row r="400" s="153" customFormat="1" ht="16" customHeight="1">
      <c r="A400" s="223">
        <v>0</v>
      </c>
      <c r="B400" s="224">
        <v>0</v>
      </c>
      <c r="C400" s="223">
        <v>0</v>
      </c>
      <c r="D400" s="224">
        <v>0</v>
      </c>
      <c r="E400" s="223">
        <v>0</v>
      </c>
      <c r="F400" s="247">
        <v>0</v>
      </c>
      <c r="G400" s="248">
        <v>0</v>
      </c>
      <c r="H400" s="247">
        <v>0</v>
      </c>
      <c r="I400" s="248">
        <v>0</v>
      </c>
      <c r="J400" s="248">
        <v>0</v>
      </c>
      <c r="K400" s="247">
        <v>0</v>
      </c>
      <c r="L400" s="248">
        <v>0</v>
      </c>
      <c r="M400" s="248">
        <v>0</v>
      </c>
      <c r="N400" s="247">
        <v>0</v>
      </c>
      <c r="O400" s="249">
        <v>0</v>
      </c>
      <c r="P400" s="225">
        <f>SUM(A400:O405)</f>
        <v>0</v>
      </c>
    </row>
    <row r="401" s="153" customFormat="1" ht="16" customHeight="1">
      <c r="A401" s="223">
        <v>0</v>
      </c>
      <c r="B401" s="224">
        <v>0</v>
      </c>
      <c r="C401" s="223">
        <v>0</v>
      </c>
      <c r="D401" s="223">
        <v>0</v>
      </c>
      <c r="E401" s="224">
        <v>0</v>
      </c>
      <c r="F401" s="248">
        <v>0</v>
      </c>
      <c r="G401" s="248">
        <v>0</v>
      </c>
      <c r="H401" s="248">
        <v>0</v>
      </c>
      <c r="I401" s="247">
        <v>0</v>
      </c>
      <c r="J401" s="248">
        <v>0</v>
      </c>
      <c r="K401" s="248">
        <v>0</v>
      </c>
      <c r="L401" s="248">
        <v>0</v>
      </c>
      <c r="M401" s="247">
        <v>0</v>
      </c>
      <c r="N401" s="248">
        <v>0</v>
      </c>
      <c r="O401" s="249">
        <v>0</v>
      </c>
    </row>
    <row r="402" s="153" customFormat="1" ht="16" customHeight="1">
      <c r="A402" s="223">
        <v>0</v>
      </c>
      <c r="B402" s="224">
        <v>0</v>
      </c>
      <c r="C402" s="223">
        <v>0</v>
      </c>
      <c r="D402" s="223">
        <v>0</v>
      </c>
      <c r="E402" s="223">
        <v>0</v>
      </c>
      <c r="F402" s="247">
        <v>0</v>
      </c>
      <c r="G402" s="248">
        <v>0</v>
      </c>
      <c r="H402" s="248">
        <v>0</v>
      </c>
      <c r="I402" s="248">
        <v>0</v>
      </c>
      <c r="J402" s="248">
        <v>0</v>
      </c>
      <c r="K402" s="247">
        <v>0</v>
      </c>
      <c r="L402" s="248">
        <v>0</v>
      </c>
      <c r="M402" s="248">
        <v>0</v>
      </c>
      <c r="N402" s="248">
        <v>0</v>
      </c>
      <c r="O402" s="249">
        <v>0</v>
      </c>
    </row>
    <row r="403" s="153" customFormat="1" ht="16" customHeight="1">
      <c r="A403" s="224">
        <v>0</v>
      </c>
      <c r="B403" s="223">
        <v>0</v>
      </c>
      <c r="C403" s="223">
        <v>0</v>
      </c>
      <c r="D403" s="223">
        <v>0</v>
      </c>
      <c r="E403" s="223">
        <v>0</v>
      </c>
      <c r="F403" s="247">
        <v>0</v>
      </c>
      <c r="G403" s="248">
        <v>0</v>
      </c>
      <c r="H403" s="248">
        <v>0</v>
      </c>
      <c r="I403" s="248">
        <v>0</v>
      </c>
      <c r="J403" s="248">
        <v>0</v>
      </c>
      <c r="K403" s="248">
        <v>0</v>
      </c>
      <c r="L403" s="247">
        <v>0</v>
      </c>
      <c r="M403" s="248">
        <v>0</v>
      </c>
      <c r="N403" s="248">
        <v>0</v>
      </c>
      <c r="O403" s="249">
        <v>0</v>
      </c>
    </row>
    <row r="404" s="153" customFormat="1" ht="16" customHeight="1">
      <c r="A404" s="223">
        <v>0</v>
      </c>
      <c r="B404" s="223">
        <v>0</v>
      </c>
      <c r="C404" s="224">
        <v>0</v>
      </c>
      <c r="D404" s="223">
        <v>0</v>
      </c>
      <c r="E404" s="223">
        <v>0</v>
      </c>
      <c r="F404" s="248">
        <v>0</v>
      </c>
      <c r="G404" s="248">
        <v>0</v>
      </c>
      <c r="H404" s="248">
        <v>0</v>
      </c>
      <c r="I404" s="247">
        <v>0</v>
      </c>
      <c r="J404" s="248">
        <v>0</v>
      </c>
      <c r="K404" s="248">
        <v>0</v>
      </c>
      <c r="L404" s="248">
        <v>0</v>
      </c>
      <c r="M404" s="248">
        <v>0</v>
      </c>
      <c r="N404" s="248">
        <v>0</v>
      </c>
      <c r="O404" s="249">
        <v>0</v>
      </c>
    </row>
    <row r="405" s="153" customFormat="1" ht="16" customHeight="1">
      <c r="A405" s="224">
        <v>0</v>
      </c>
      <c r="B405" s="223">
        <v>0</v>
      </c>
      <c r="C405" s="223">
        <v>0</v>
      </c>
      <c r="D405" s="223">
        <v>0</v>
      </c>
      <c r="E405" s="223">
        <v>0</v>
      </c>
      <c r="F405" s="248">
        <v>0</v>
      </c>
      <c r="G405" s="248">
        <v>0</v>
      </c>
      <c r="H405" s="247">
        <v>0</v>
      </c>
      <c r="I405" s="248">
        <v>0</v>
      </c>
      <c r="J405" s="248">
        <v>0</v>
      </c>
      <c r="K405" s="248">
        <v>0</v>
      </c>
      <c r="L405" s="248">
        <v>0</v>
      </c>
      <c r="M405" s="248">
        <v>0</v>
      </c>
      <c r="N405" s="248">
        <v>0</v>
      </c>
      <c r="O405" s="250">
        <v>0</v>
      </c>
    </row>
    <row r="406" s="153" customFormat="1" ht="16" customHeight="1">
      <c r="A406" s="382"/>
      <c r="B406" t="s" s="383">
        <v>233</v>
      </c>
      <c r="C406" s="384"/>
      <c r="D406" s="384"/>
      <c r="E406" s="423"/>
      <c r="F406" t="s" s="254">
        <v>219</v>
      </c>
      <c r="G406" t="s" s="255">
        <v>223</v>
      </c>
      <c r="H406" t="s" s="255">
        <v>224</v>
      </c>
      <c r="I406" t="s" s="255">
        <v>225</v>
      </c>
      <c r="J406" t="s" s="255">
        <v>226</v>
      </c>
      <c r="K406" t="s" s="255">
        <v>227</v>
      </c>
      <c r="L406" t="s" s="255">
        <v>228</v>
      </c>
      <c r="M406" t="s" s="255">
        <v>229</v>
      </c>
      <c r="N406" t="s" s="256">
        <v>230</v>
      </c>
      <c r="O406" s="478"/>
    </row>
    <row r="407" s="153" customFormat="1" ht="44" customHeight="1">
      <c r="A407" s="363"/>
      <c r="B407" t="s" s="376">
        <v>237</v>
      </c>
      <c r="C407" s="364"/>
      <c r="D407" s="364"/>
      <c r="E407" s="377"/>
      <c r="F407" s="378"/>
      <c r="G407" t="s" s="379">
        <v>238</v>
      </c>
      <c r="H407" t="s" s="379">
        <v>244</v>
      </c>
      <c r="I407" t="s" s="379">
        <v>244</v>
      </c>
      <c r="J407" s="380">
        <v>3</v>
      </c>
      <c r="K407" s="380">
        <v>3</v>
      </c>
      <c r="L407" s="380">
        <v>1</v>
      </c>
      <c r="M407" s="380">
        <v>1</v>
      </c>
      <c r="N407" s="449">
        <v>6</v>
      </c>
      <c r="O407" t="s" s="369">
        <v>309</v>
      </c>
    </row>
    <row r="408" s="153" customFormat="1" ht="16" customHeight="1">
      <c r="A408" s="223">
        <v>0</v>
      </c>
      <c r="B408" s="224">
        <v>0</v>
      </c>
      <c r="C408" s="223">
        <v>0</v>
      </c>
      <c r="D408" s="224">
        <v>0</v>
      </c>
      <c r="E408" s="223">
        <v>0</v>
      </c>
      <c r="F408" s="224">
        <v>0</v>
      </c>
      <c r="G408" s="223">
        <v>0</v>
      </c>
      <c r="H408" s="224">
        <v>0</v>
      </c>
      <c r="I408" s="223">
        <v>0</v>
      </c>
      <c r="J408" s="223">
        <v>0</v>
      </c>
      <c r="K408" s="224">
        <v>0</v>
      </c>
      <c r="L408" s="223">
        <v>0</v>
      </c>
      <c r="M408" s="223">
        <v>0</v>
      </c>
      <c r="N408" s="224">
        <v>0</v>
      </c>
      <c r="O408" s="223">
        <v>0</v>
      </c>
      <c r="P408" s="225">
        <f>SUM(A408:O413)</f>
        <v>0</v>
      </c>
    </row>
    <row r="409" s="153" customFormat="1" ht="16" customHeight="1">
      <c r="A409" s="223">
        <v>0</v>
      </c>
      <c r="B409" s="224">
        <v>0</v>
      </c>
      <c r="C409" s="223">
        <v>0</v>
      </c>
      <c r="D409" s="223">
        <v>0</v>
      </c>
      <c r="E409" s="224">
        <v>0</v>
      </c>
      <c r="F409" s="223">
        <v>0</v>
      </c>
      <c r="G409" s="223">
        <v>0</v>
      </c>
      <c r="H409" s="223">
        <v>0</v>
      </c>
      <c r="I409" s="224">
        <v>0</v>
      </c>
      <c r="J409" s="223">
        <v>0</v>
      </c>
      <c r="K409" s="223">
        <v>0</v>
      </c>
      <c r="L409" s="223">
        <v>0</v>
      </c>
      <c r="M409" s="224">
        <v>0</v>
      </c>
      <c r="N409" s="223">
        <v>0</v>
      </c>
      <c r="O409" s="223">
        <v>0</v>
      </c>
    </row>
    <row r="410" s="153" customFormat="1" ht="16" customHeight="1">
      <c r="A410" s="223">
        <v>0</v>
      </c>
      <c r="B410" s="224">
        <v>0</v>
      </c>
      <c r="C410" s="223">
        <v>0</v>
      </c>
      <c r="D410" s="223">
        <v>0</v>
      </c>
      <c r="E410" s="223">
        <v>0</v>
      </c>
      <c r="F410" s="224">
        <v>0</v>
      </c>
      <c r="G410" s="223">
        <v>0</v>
      </c>
      <c r="H410" s="223">
        <v>0</v>
      </c>
      <c r="I410" s="223">
        <v>0</v>
      </c>
      <c r="J410" s="223">
        <v>0</v>
      </c>
      <c r="K410" s="224">
        <v>0</v>
      </c>
      <c r="L410" s="223">
        <v>0</v>
      </c>
      <c r="M410" s="223">
        <v>0</v>
      </c>
      <c r="N410" s="223">
        <v>0</v>
      </c>
      <c r="O410" s="223">
        <v>0</v>
      </c>
    </row>
    <row r="411" s="153" customFormat="1" ht="16" customHeight="1">
      <c r="A411" s="224">
        <v>0</v>
      </c>
      <c r="B411" s="223">
        <v>0</v>
      </c>
      <c r="C411" s="223">
        <v>0</v>
      </c>
      <c r="D411" s="223">
        <v>0</v>
      </c>
      <c r="E411" s="223">
        <v>0</v>
      </c>
      <c r="F411" s="224">
        <v>0</v>
      </c>
      <c r="G411" s="223">
        <v>0</v>
      </c>
      <c r="H411" s="223">
        <v>0</v>
      </c>
      <c r="I411" s="223">
        <v>0</v>
      </c>
      <c r="J411" s="223">
        <v>0</v>
      </c>
      <c r="K411" s="223">
        <v>0</v>
      </c>
      <c r="L411" s="224">
        <v>0</v>
      </c>
      <c r="M411" s="223">
        <v>0</v>
      </c>
      <c r="N411" s="223">
        <v>0</v>
      </c>
      <c r="O411" s="223">
        <v>0</v>
      </c>
    </row>
    <row r="412" s="153" customFormat="1" ht="16" customHeight="1">
      <c r="A412" s="223">
        <v>0</v>
      </c>
      <c r="B412" s="223">
        <v>0</v>
      </c>
      <c r="C412" s="224">
        <v>0</v>
      </c>
      <c r="D412" s="223">
        <v>0</v>
      </c>
      <c r="E412" s="223">
        <v>0</v>
      </c>
      <c r="F412" s="223">
        <v>0</v>
      </c>
      <c r="G412" s="223">
        <v>0</v>
      </c>
      <c r="H412" s="223">
        <v>0</v>
      </c>
      <c r="I412" s="224">
        <v>0</v>
      </c>
      <c r="J412" s="223">
        <v>0</v>
      </c>
      <c r="K412" s="223">
        <v>0</v>
      </c>
      <c r="L412" s="223">
        <v>0</v>
      </c>
      <c r="M412" s="223">
        <v>0</v>
      </c>
      <c r="N412" s="223">
        <v>0</v>
      </c>
      <c r="O412" s="223">
        <v>0</v>
      </c>
    </row>
    <row r="413" s="153" customFormat="1" ht="16" customHeight="1">
      <c r="A413" s="224">
        <v>0</v>
      </c>
      <c r="B413" s="223">
        <v>0</v>
      </c>
      <c r="C413" s="223">
        <v>0</v>
      </c>
      <c r="D413" s="223">
        <v>0</v>
      </c>
      <c r="E413" s="223">
        <v>0</v>
      </c>
      <c r="F413" s="223">
        <v>0</v>
      </c>
      <c r="G413" s="223">
        <v>0</v>
      </c>
      <c r="H413" s="224">
        <v>0</v>
      </c>
      <c r="I413" s="223">
        <v>0</v>
      </c>
      <c r="J413" s="223">
        <v>0</v>
      </c>
      <c r="K413" s="223">
        <v>0</v>
      </c>
      <c r="L413" s="223">
        <v>0</v>
      </c>
      <c r="M413" s="223">
        <v>0</v>
      </c>
      <c r="N413" s="223">
        <v>0</v>
      </c>
      <c r="O413" s="224">
        <v>0</v>
      </c>
    </row>
    <row r="414" s="153" customFormat="1" ht="16" customHeight="1">
      <c r="A414" s="264"/>
      <c r="B414" s="265"/>
      <c r="C414" s="265"/>
      <c r="D414" s="265"/>
      <c r="E414" s="265"/>
      <c r="F414" s="265"/>
      <c r="G414" s="265"/>
      <c r="H414" s="264"/>
      <c r="I414" s="265"/>
      <c r="J414" s="265"/>
      <c r="K414" s="265"/>
      <c r="L414" s="265"/>
      <c r="M414" s="265"/>
      <c r="N414" s="265"/>
      <c r="O414" s="264"/>
    </row>
    <row r="415" s="153" customFormat="1" ht="18" customHeight="1">
      <c r="A415" s="472"/>
      <c r="B415" t="s" s="473">
        <v>311</v>
      </c>
      <c r="C415" s="474">
        <v>15</v>
      </c>
      <c r="D415" s="474">
        <v>0</v>
      </c>
      <c r="E415" s="483"/>
      <c r="F415" s="483"/>
      <c r="G415" s="483"/>
      <c r="H415" s="483"/>
      <c r="I415" s="483"/>
      <c r="J415" s="483"/>
      <c r="K415" s="483"/>
      <c r="L415" s="483"/>
      <c r="M415" s="483"/>
      <c r="N415" s="483"/>
      <c r="O415" s="483"/>
      <c r="P415" s="484"/>
    </row>
    <row r="416" s="153" customFormat="1" ht="16" customHeight="1">
      <c r="A416" s="352"/>
      <c r="B416" t="s" s="353">
        <v>233</v>
      </c>
      <c r="C416" s="354"/>
      <c r="D416" s="354"/>
      <c r="E416" s="375"/>
      <c r="F416" t="s" s="238">
        <v>219</v>
      </c>
      <c r="G416" t="s" s="239">
        <v>223</v>
      </c>
      <c r="H416" t="s" s="239">
        <v>224</v>
      </c>
      <c r="I416" t="s" s="239">
        <v>225</v>
      </c>
      <c r="J416" t="s" s="239">
        <v>226</v>
      </c>
      <c r="K416" t="s" s="239">
        <v>227</v>
      </c>
      <c r="L416" t="s" s="239">
        <v>228</v>
      </c>
      <c r="M416" t="s" s="239">
        <v>229</v>
      </c>
      <c r="N416" t="s" s="240">
        <v>230</v>
      </c>
      <c r="O416" s="450"/>
      <c r="P416" s="101">
        <f>C415*D415</f>
        <v>0</v>
      </c>
    </row>
    <row r="417" s="153" customFormat="1" ht="37" customHeight="1">
      <c r="A417" s="363"/>
      <c r="B417" t="s" s="376">
        <v>237</v>
      </c>
      <c r="C417" s="364"/>
      <c r="D417" s="364"/>
      <c r="E417" s="377"/>
      <c r="F417" s="378"/>
      <c r="G417" t="s" s="379">
        <v>238</v>
      </c>
      <c r="H417" t="s" s="379">
        <v>244</v>
      </c>
      <c r="I417" t="s" s="379">
        <v>244</v>
      </c>
      <c r="J417" s="380">
        <v>3</v>
      </c>
      <c r="K417" s="380">
        <v>3</v>
      </c>
      <c r="L417" s="380">
        <v>1</v>
      </c>
      <c r="M417" s="380">
        <v>1</v>
      </c>
      <c r="N417" s="449">
        <v>6</v>
      </c>
      <c r="O417" t="s" s="369">
        <v>309</v>
      </c>
    </row>
    <row r="418" s="153" customFormat="1" ht="16" customHeight="1">
      <c r="A418" s="223">
        <v>0</v>
      </c>
      <c r="B418" s="224">
        <v>0</v>
      </c>
      <c r="C418" s="223">
        <v>0</v>
      </c>
      <c r="D418" s="224">
        <v>0</v>
      </c>
      <c r="E418" s="223">
        <v>0</v>
      </c>
      <c r="F418" s="247">
        <v>0</v>
      </c>
      <c r="G418" s="248">
        <v>0</v>
      </c>
      <c r="H418" s="247">
        <v>0</v>
      </c>
      <c r="I418" s="248">
        <v>0</v>
      </c>
      <c r="J418" s="248">
        <v>0</v>
      </c>
      <c r="K418" s="247">
        <v>0</v>
      </c>
      <c r="L418" s="248">
        <v>0</v>
      </c>
      <c r="M418" s="248">
        <v>0</v>
      </c>
      <c r="N418" s="247">
        <v>0</v>
      </c>
      <c r="O418" s="249">
        <v>0</v>
      </c>
      <c r="P418" s="225">
        <f>SUM(A418:O423)</f>
        <v>0</v>
      </c>
    </row>
    <row r="419" s="153" customFormat="1" ht="16" customHeight="1">
      <c r="A419" s="223">
        <v>0</v>
      </c>
      <c r="B419" s="224">
        <v>0</v>
      </c>
      <c r="C419" s="223">
        <v>0</v>
      </c>
      <c r="D419" s="223">
        <v>0</v>
      </c>
      <c r="E419" s="224">
        <v>0</v>
      </c>
      <c r="F419" s="248">
        <v>0</v>
      </c>
      <c r="G419" s="248">
        <v>0</v>
      </c>
      <c r="H419" s="248">
        <v>0</v>
      </c>
      <c r="I419" s="247">
        <v>0</v>
      </c>
      <c r="J419" s="248">
        <v>0</v>
      </c>
      <c r="K419" s="248">
        <v>0</v>
      </c>
      <c r="L419" s="248">
        <v>0</v>
      </c>
      <c r="M419" s="247">
        <v>0</v>
      </c>
      <c r="N419" s="248">
        <v>0</v>
      </c>
      <c r="O419" s="249">
        <v>0</v>
      </c>
    </row>
    <row r="420" s="153" customFormat="1" ht="16" customHeight="1">
      <c r="A420" s="223">
        <v>0</v>
      </c>
      <c r="B420" s="224">
        <v>0</v>
      </c>
      <c r="C420" s="223">
        <v>0</v>
      </c>
      <c r="D420" s="223">
        <v>0</v>
      </c>
      <c r="E420" s="223">
        <v>0</v>
      </c>
      <c r="F420" s="247">
        <v>0</v>
      </c>
      <c r="G420" s="248">
        <v>0</v>
      </c>
      <c r="H420" s="248">
        <v>0</v>
      </c>
      <c r="I420" s="248">
        <v>0</v>
      </c>
      <c r="J420" s="248">
        <v>0</v>
      </c>
      <c r="K420" s="247">
        <v>0</v>
      </c>
      <c r="L420" s="248">
        <v>0</v>
      </c>
      <c r="M420" s="248">
        <v>0</v>
      </c>
      <c r="N420" s="248">
        <v>0</v>
      </c>
      <c r="O420" s="249">
        <v>0</v>
      </c>
    </row>
    <row r="421" s="153" customFormat="1" ht="16" customHeight="1">
      <c r="A421" s="224">
        <v>0</v>
      </c>
      <c r="B421" s="223">
        <v>0</v>
      </c>
      <c r="C421" s="223">
        <v>0</v>
      </c>
      <c r="D421" s="223">
        <v>0</v>
      </c>
      <c r="E421" s="223">
        <v>0</v>
      </c>
      <c r="F421" s="247">
        <v>0</v>
      </c>
      <c r="G421" s="248">
        <v>0</v>
      </c>
      <c r="H421" s="248">
        <v>0</v>
      </c>
      <c r="I421" s="248">
        <v>0</v>
      </c>
      <c r="J421" s="248">
        <v>0</v>
      </c>
      <c r="K421" s="248">
        <v>0</v>
      </c>
      <c r="L421" s="247">
        <v>0</v>
      </c>
      <c r="M421" s="248">
        <v>0</v>
      </c>
      <c r="N421" s="248">
        <v>0</v>
      </c>
      <c r="O421" s="249">
        <v>0</v>
      </c>
    </row>
    <row r="422" s="153" customFormat="1" ht="16" customHeight="1">
      <c r="A422" s="223">
        <v>0</v>
      </c>
      <c r="B422" s="223">
        <v>0</v>
      </c>
      <c r="C422" s="224">
        <v>0</v>
      </c>
      <c r="D422" s="223">
        <v>0</v>
      </c>
      <c r="E422" s="223">
        <v>0</v>
      </c>
      <c r="F422" s="248">
        <v>0</v>
      </c>
      <c r="G422" s="248">
        <v>0</v>
      </c>
      <c r="H422" s="248">
        <v>0</v>
      </c>
      <c r="I422" s="247">
        <v>0</v>
      </c>
      <c r="J422" s="248">
        <v>0</v>
      </c>
      <c r="K422" s="248">
        <v>0</v>
      </c>
      <c r="L422" s="248">
        <v>0</v>
      </c>
      <c r="M422" s="248">
        <v>0</v>
      </c>
      <c r="N422" s="248">
        <v>0</v>
      </c>
      <c r="O422" s="249">
        <v>0</v>
      </c>
    </row>
    <row r="423" s="153" customFormat="1" ht="16" customHeight="1">
      <c r="A423" s="224">
        <v>0</v>
      </c>
      <c r="B423" s="223">
        <v>0</v>
      </c>
      <c r="C423" s="223">
        <v>0</v>
      </c>
      <c r="D423" s="223">
        <v>0</v>
      </c>
      <c r="E423" s="223">
        <v>0</v>
      </c>
      <c r="F423" s="248">
        <v>0</v>
      </c>
      <c r="G423" s="248">
        <v>0</v>
      </c>
      <c r="H423" s="247">
        <v>0</v>
      </c>
      <c r="I423" s="248">
        <v>0</v>
      </c>
      <c r="J423" s="248">
        <v>0</v>
      </c>
      <c r="K423" s="248">
        <v>0</v>
      </c>
      <c r="L423" s="248">
        <v>0</v>
      </c>
      <c r="M423" s="248">
        <v>0</v>
      </c>
      <c r="N423" s="248">
        <v>0</v>
      </c>
      <c r="O423" s="250">
        <v>0</v>
      </c>
    </row>
    <row r="424" s="153" customFormat="1" ht="16" customHeight="1">
      <c r="A424" s="382"/>
      <c r="B424" t="s" s="383">
        <v>233</v>
      </c>
      <c r="C424" s="384"/>
      <c r="D424" s="384"/>
      <c r="E424" s="423"/>
      <c r="F424" t="s" s="254">
        <v>219</v>
      </c>
      <c r="G424" t="s" s="255">
        <v>223</v>
      </c>
      <c r="H424" t="s" s="255">
        <v>224</v>
      </c>
      <c r="I424" t="s" s="255">
        <v>225</v>
      </c>
      <c r="J424" t="s" s="255">
        <v>226</v>
      </c>
      <c r="K424" t="s" s="255">
        <v>227</v>
      </c>
      <c r="L424" t="s" s="255">
        <v>228</v>
      </c>
      <c r="M424" t="s" s="255">
        <v>229</v>
      </c>
      <c r="N424" t="s" s="256">
        <v>230</v>
      </c>
      <c r="O424" s="478"/>
    </row>
    <row r="425" s="153" customFormat="1" ht="36" customHeight="1">
      <c r="A425" s="363"/>
      <c r="B425" t="s" s="376">
        <v>237</v>
      </c>
      <c r="C425" s="364"/>
      <c r="D425" s="364"/>
      <c r="E425" s="377"/>
      <c r="F425" s="378"/>
      <c r="G425" t="s" s="379">
        <v>238</v>
      </c>
      <c r="H425" t="s" s="379">
        <v>244</v>
      </c>
      <c r="I425" t="s" s="379">
        <v>244</v>
      </c>
      <c r="J425" s="380">
        <v>3</v>
      </c>
      <c r="K425" s="380">
        <v>3</v>
      </c>
      <c r="L425" s="380">
        <v>1</v>
      </c>
      <c r="M425" s="380">
        <v>1</v>
      </c>
      <c r="N425" s="449">
        <v>6</v>
      </c>
      <c r="O425" t="s" s="369">
        <v>309</v>
      </c>
    </row>
    <row r="426" s="153" customFormat="1" ht="16" customHeight="1">
      <c r="A426" s="223">
        <v>0</v>
      </c>
      <c r="B426" s="224">
        <v>0</v>
      </c>
      <c r="C426" s="223">
        <v>0</v>
      </c>
      <c r="D426" s="224">
        <v>0</v>
      </c>
      <c r="E426" s="223">
        <v>0</v>
      </c>
      <c r="F426" s="224">
        <v>0</v>
      </c>
      <c r="G426" s="223">
        <v>0</v>
      </c>
      <c r="H426" s="224">
        <v>0</v>
      </c>
      <c r="I426" s="223">
        <v>0</v>
      </c>
      <c r="J426" s="223">
        <v>0</v>
      </c>
      <c r="K426" s="224">
        <v>0</v>
      </c>
      <c r="L426" s="223">
        <v>0</v>
      </c>
      <c r="M426" s="223">
        <v>0</v>
      </c>
      <c r="N426" s="224">
        <v>0</v>
      </c>
      <c r="O426" s="223">
        <v>0</v>
      </c>
      <c r="P426" s="225">
        <f>SUM(A426:O431)</f>
        <v>0</v>
      </c>
    </row>
    <row r="427" s="153" customFormat="1" ht="16" customHeight="1">
      <c r="A427" s="223">
        <v>0</v>
      </c>
      <c r="B427" s="224">
        <v>0</v>
      </c>
      <c r="C427" s="223">
        <v>0</v>
      </c>
      <c r="D427" s="223">
        <v>0</v>
      </c>
      <c r="E427" s="224">
        <v>0</v>
      </c>
      <c r="F427" s="223">
        <v>0</v>
      </c>
      <c r="G427" s="223">
        <v>0</v>
      </c>
      <c r="H427" s="223">
        <v>0</v>
      </c>
      <c r="I427" s="224">
        <v>0</v>
      </c>
      <c r="J427" s="223">
        <v>0</v>
      </c>
      <c r="K427" s="223">
        <v>0</v>
      </c>
      <c r="L427" s="223">
        <v>0</v>
      </c>
      <c r="M427" s="224">
        <v>0</v>
      </c>
      <c r="N427" s="223">
        <v>0</v>
      </c>
      <c r="O427" s="223">
        <v>0</v>
      </c>
    </row>
    <row r="428" s="153" customFormat="1" ht="16" customHeight="1">
      <c r="A428" s="223">
        <v>0</v>
      </c>
      <c r="B428" s="224">
        <v>0</v>
      </c>
      <c r="C428" s="223">
        <v>0</v>
      </c>
      <c r="D428" s="223">
        <v>0</v>
      </c>
      <c r="E428" s="223">
        <v>0</v>
      </c>
      <c r="F428" s="224">
        <v>0</v>
      </c>
      <c r="G428" s="223">
        <v>0</v>
      </c>
      <c r="H428" s="223">
        <v>0</v>
      </c>
      <c r="I428" s="223">
        <v>0</v>
      </c>
      <c r="J428" s="223">
        <v>0</v>
      </c>
      <c r="K428" s="224">
        <v>0</v>
      </c>
      <c r="L428" s="223">
        <v>0</v>
      </c>
      <c r="M428" s="223">
        <v>0</v>
      </c>
      <c r="N428" s="223">
        <v>0</v>
      </c>
      <c r="O428" s="223">
        <v>0</v>
      </c>
    </row>
    <row r="429" s="153" customFormat="1" ht="16" customHeight="1">
      <c r="A429" s="224">
        <v>0</v>
      </c>
      <c r="B429" s="223">
        <v>0</v>
      </c>
      <c r="C429" s="223">
        <v>0</v>
      </c>
      <c r="D429" s="223">
        <v>0</v>
      </c>
      <c r="E429" s="223">
        <v>0</v>
      </c>
      <c r="F429" s="224">
        <v>0</v>
      </c>
      <c r="G429" s="223">
        <v>0</v>
      </c>
      <c r="H429" s="223">
        <v>0</v>
      </c>
      <c r="I429" s="223">
        <v>0</v>
      </c>
      <c r="J429" s="223">
        <v>0</v>
      </c>
      <c r="K429" s="223">
        <v>0</v>
      </c>
      <c r="L429" s="224">
        <v>0</v>
      </c>
      <c r="M429" s="223">
        <v>0</v>
      </c>
      <c r="N429" s="223">
        <v>0</v>
      </c>
      <c r="O429" s="223">
        <v>0</v>
      </c>
    </row>
    <row r="430" s="153" customFormat="1" ht="16" customHeight="1">
      <c r="A430" s="223">
        <v>0</v>
      </c>
      <c r="B430" s="223">
        <v>0</v>
      </c>
      <c r="C430" s="224">
        <v>0</v>
      </c>
      <c r="D430" s="223">
        <v>0</v>
      </c>
      <c r="E430" s="223">
        <v>0</v>
      </c>
      <c r="F430" s="223">
        <v>0</v>
      </c>
      <c r="G430" s="223">
        <v>0</v>
      </c>
      <c r="H430" s="223">
        <v>0</v>
      </c>
      <c r="I430" s="224">
        <v>0</v>
      </c>
      <c r="J430" s="223">
        <v>0</v>
      </c>
      <c r="K430" s="223">
        <v>0</v>
      </c>
      <c r="L430" s="223">
        <v>0</v>
      </c>
      <c r="M430" s="223">
        <v>0</v>
      </c>
      <c r="N430" s="223">
        <v>0</v>
      </c>
      <c r="O430" s="223">
        <v>0</v>
      </c>
    </row>
    <row r="431" s="153" customFormat="1" ht="16" customHeight="1">
      <c r="A431" s="224">
        <v>0</v>
      </c>
      <c r="B431" s="223">
        <v>0</v>
      </c>
      <c r="C431" s="223">
        <v>0</v>
      </c>
      <c r="D431" s="223">
        <v>0</v>
      </c>
      <c r="E431" s="223">
        <v>0</v>
      </c>
      <c r="F431" s="223">
        <v>0</v>
      </c>
      <c r="G431" s="223">
        <v>0</v>
      </c>
      <c r="H431" s="224">
        <v>0</v>
      </c>
      <c r="I431" s="223">
        <v>0</v>
      </c>
      <c r="J431" s="223">
        <v>0</v>
      </c>
      <c r="K431" s="223">
        <v>0</v>
      </c>
      <c r="L431" s="223">
        <v>0</v>
      </c>
      <c r="M431" s="223">
        <v>0</v>
      </c>
      <c r="N431" s="223">
        <v>0</v>
      </c>
      <c r="O431" s="224">
        <v>0</v>
      </c>
    </row>
    <row r="432" s="153" customFormat="1" ht="16" customHeight="1">
      <c r="A432" s="264"/>
      <c r="B432" s="265"/>
      <c r="C432" s="265"/>
      <c r="D432" s="265"/>
      <c r="E432" s="265"/>
      <c r="F432" s="265"/>
      <c r="G432" s="265"/>
      <c r="H432" s="264"/>
      <c r="I432" s="265"/>
      <c r="J432" s="265"/>
      <c r="K432" s="265"/>
      <c r="L432" s="265"/>
      <c r="M432" s="265"/>
      <c r="N432" s="265"/>
      <c r="O432" s="264"/>
    </row>
    <row r="433" s="153" customFormat="1" ht="18" customHeight="1">
      <c r="A433" s="272"/>
      <c r="B433" t="s" s="273">
        <v>248</v>
      </c>
      <c r="C433" s="274"/>
      <c r="D433" s="274"/>
      <c r="E433" s="274"/>
      <c r="F433" s="274"/>
      <c r="G433" s="274"/>
      <c r="H433" s="274"/>
      <c r="I433" s="274"/>
      <c r="J433" s="274"/>
      <c r="K433" s="274"/>
      <c r="L433" s="274"/>
      <c r="M433" s="275"/>
      <c r="N433" s="275"/>
      <c r="O433" s="276"/>
      <c r="P433" s="179"/>
    </row>
    <row r="434" s="153" customFormat="1" ht="17" customHeight="1">
      <c r="A434" t="s" s="185">
        <v>216</v>
      </c>
      <c r="B434" t="s" s="186">
        <v>217</v>
      </c>
      <c r="C434" t="s" s="186">
        <v>19</v>
      </c>
      <c r="D434" t="s" s="186">
        <v>20</v>
      </c>
      <c r="E434" t="s" s="186">
        <v>218</v>
      </c>
      <c r="F434" t="s" s="186">
        <v>219</v>
      </c>
      <c r="G434" s="187"/>
      <c r="H434" s="187"/>
      <c r="I434" s="187"/>
      <c r="J434" s="187"/>
      <c r="K434" s="187"/>
      <c r="L434" s="187"/>
      <c r="M434" s="187"/>
      <c r="N434" s="187"/>
      <c r="O434" t="s" s="186">
        <v>220</v>
      </c>
      <c r="P434" t="s" s="188">
        <v>221</v>
      </c>
    </row>
    <row r="435" s="153" customFormat="1" ht="18" customHeight="1">
      <c r="A435" s="468"/>
      <c r="B435" t="s" s="469">
        <v>312</v>
      </c>
      <c r="C435" s="470">
        <v>25</v>
      </c>
      <c r="D435" s="485">
        <v>0</v>
      </c>
      <c r="E435" s="486"/>
      <c r="F435" s="486"/>
      <c r="G435" s="486"/>
      <c r="H435" s="486"/>
      <c r="I435" s="486"/>
      <c r="J435" s="486"/>
      <c r="K435" s="486"/>
      <c r="L435" s="486"/>
      <c r="M435" s="486"/>
      <c r="N435" s="486"/>
      <c r="O435" s="486"/>
      <c r="P435" s="486"/>
    </row>
    <row r="436" s="153" customFormat="1" ht="16" customHeight="1">
      <c r="A436" s="352"/>
      <c r="B436" t="s" s="353">
        <v>233</v>
      </c>
      <c r="C436" s="354"/>
      <c r="D436" s="354"/>
      <c r="E436" s="354"/>
      <c r="F436" t="s" s="208">
        <v>219</v>
      </c>
      <c r="G436" t="s" s="209">
        <v>223</v>
      </c>
      <c r="H436" t="s" s="209">
        <v>224</v>
      </c>
      <c r="I436" t="s" s="209">
        <v>225</v>
      </c>
      <c r="J436" t="s" s="209">
        <v>226</v>
      </c>
      <c r="K436" t="s" s="209">
        <v>227</v>
      </c>
      <c r="L436" t="s" s="209">
        <v>228</v>
      </c>
      <c r="M436" t="s" s="209">
        <v>229</v>
      </c>
      <c r="N436" t="s" s="210">
        <v>230</v>
      </c>
      <c r="O436" s="425"/>
      <c r="P436" s="101">
        <f>C435*D435</f>
        <v>0</v>
      </c>
    </row>
    <row r="437" s="153" customFormat="1" ht="41" customHeight="1">
      <c r="A437" s="363"/>
      <c r="B437" s="426"/>
      <c r="C437" s="426"/>
      <c r="D437" s="426"/>
      <c r="E437" s="426"/>
      <c r="F437" s="378"/>
      <c r="G437" t="s" s="379">
        <v>238</v>
      </c>
      <c r="H437" t="s" s="379">
        <v>250</v>
      </c>
      <c r="I437" t="s" s="379">
        <v>250</v>
      </c>
      <c r="J437" s="380">
        <v>3</v>
      </c>
      <c r="K437" s="380">
        <v>3</v>
      </c>
      <c r="L437" s="380">
        <v>1</v>
      </c>
      <c r="M437" s="380">
        <v>1</v>
      </c>
      <c r="N437" s="449">
        <v>6</v>
      </c>
      <c r="O437" s="487"/>
    </row>
    <row r="438" s="153" customFormat="1" ht="26" customHeight="1">
      <c r="A438" s="223">
        <v>0</v>
      </c>
      <c r="B438" s="224">
        <v>0</v>
      </c>
      <c r="C438" s="223">
        <v>0</v>
      </c>
      <c r="D438" s="223">
        <v>0</v>
      </c>
      <c r="E438" s="224">
        <v>0</v>
      </c>
      <c r="F438" s="223">
        <v>0</v>
      </c>
      <c r="G438" s="223">
        <v>0</v>
      </c>
      <c r="H438" s="223">
        <v>0</v>
      </c>
      <c r="I438" s="224">
        <v>0</v>
      </c>
      <c r="J438" s="223">
        <v>0</v>
      </c>
      <c r="K438" s="223">
        <v>0</v>
      </c>
      <c r="L438" s="223">
        <v>0</v>
      </c>
      <c r="M438" s="223">
        <v>0</v>
      </c>
      <c r="N438" s="224">
        <v>0</v>
      </c>
      <c r="O438" s="283"/>
      <c r="P438" s="284">
        <f>B438+C438+D438+E438+F438+G438+H438+I438+J438+K438+L438+M438+N438+O438</f>
        <v>0</v>
      </c>
    </row>
    <row r="439" s="153" customFormat="1" ht="16" customHeight="1">
      <c r="A439" s="382"/>
      <c r="B439" t="s" s="383">
        <v>233</v>
      </c>
      <c r="C439" s="384"/>
      <c r="D439" s="384"/>
      <c r="E439" s="384"/>
      <c r="F439" t="s" s="287">
        <v>219</v>
      </c>
      <c r="G439" t="s" s="288">
        <v>223</v>
      </c>
      <c r="H439" t="s" s="288">
        <v>224</v>
      </c>
      <c r="I439" t="s" s="288">
        <v>225</v>
      </c>
      <c r="J439" t="s" s="288">
        <v>226</v>
      </c>
      <c r="K439" t="s" s="288">
        <v>227</v>
      </c>
      <c r="L439" t="s" s="288">
        <v>228</v>
      </c>
      <c r="M439" t="s" s="288">
        <v>229</v>
      </c>
      <c r="N439" t="s" s="289">
        <v>230</v>
      </c>
      <c r="O439" s="425"/>
      <c r="P439" s="80"/>
    </row>
    <row r="440" s="153" customFormat="1" ht="37" customHeight="1">
      <c r="A440" s="363"/>
      <c r="B440" s="426"/>
      <c r="C440" s="426"/>
      <c r="D440" s="426"/>
      <c r="E440" s="426"/>
      <c r="F440" s="378"/>
      <c r="G440" t="s" s="379">
        <v>238</v>
      </c>
      <c r="H440" t="s" s="379">
        <v>250</v>
      </c>
      <c r="I440" t="s" s="379">
        <v>250</v>
      </c>
      <c r="J440" s="380">
        <v>3</v>
      </c>
      <c r="K440" s="380">
        <v>3</v>
      </c>
      <c r="L440" s="380">
        <v>1</v>
      </c>
      <c r="M440" s="380">
        <v>1</v>
      </c>
      <c r="N440" s="449">
        <v>6</v>
      </c>
      <c r="O440" s="487"/>
    </row>
    <row r="441" s="153" customFormat="1" ht="30" customHeight="1">
      <c r="A441" s="223">
        <v>0</v>
      </c>
      <c r="B441" s="224">
        <v>0</v>
      </c>
      <c r="C441" s="223">
        <v>0</v>
      </c>
      <c r="D441" s="223">
        <v>0</v>
      </c>
      <c r="E441" s="224">
        <v>0</v>
      </c>
      <c r="F441" s="223">
        <v>0</v>
      </c>
      <c r="G441" s="223">
        <v>0</v>
      </c>
      <c r="H441" s="223">
        <v>0</v>
      </c>
      <c r="I441" s="224">
        <v>0</v>
      </c>
      <c r="J441" s="223">
        <v>0</v>
      </c>
      <c r="K441" s="223">
        <v>0</v>
      </c>
      <c r="L441" s="223">
        <v>0</v>
      </c>
      <c r="M441" s="223">
        <v>0</v>
      </c>
      <c r="N441" s="224">
        <v>0</v>
      </c>
      <c r="O441" s="283"/>
      <c r="P441" s="284">
        <f>B441+C441+D441+E441+F441+G441+H441+I441+J441+K441+L441+M441+N441+O441</f>
        <v>0</v>
      </c>
    </row>
    <row r="442" s="153" customFormat="1" ht="16" customHeight="1">
      <c r="A442" s="382"/>
      <c r="B442" t="s" s="383">
        <v>233</v>
      </c>
      <c r="C442" s="384"/>
      <c r="D442" s="384"/>
      <c r="E442" s="384"/>
      <c r="F442" t="s" s="287">
        <v>219</v>
      </c>
      <c r="G442" t="s" s="288">
        <v>223</v>
      </c>
      <c r="H442" t="s" s="288">
        <v>224</v>
      </c>
      <c r="I442" t="s" s="288">
        <v>225</v>
      </c>
      <c r="J442" t="s" s="288">
        <v>226</v>
      </c>
      <c r="K442" t="s" s="288">
        <v>227</v>
      </c>
      <c r="L442" t="s" s="288">
        <v>228</v>
      </c>
      <c r="M442" t="s" s="288">
        <v>229</v>
      </c>
      <c r="N442" t="s" s="289">
        <v>230</v>
      </c>
      <c r="O442" s="425"/>
      <c r="P442" s="80"/>
    </row>
    <row r="443" s="153" customFormat="1" ht="36" customHeight="1">
      <c r="A443" s="363"/>
      <c r="B443" s="426"/>
      <c r="C443" s="426"/>
      <c r="D443" s="426"/>
      <c r="E443" s="426"/>
      <c r="F443" s="378"/>
      <c r="G443" t="s" s="379">
        <v>238</v>
      </c>
      <c r="H443" t="s" s="379">
        <v>250</v>
      </c>
      <c r="I443" t="s" s="379">
        <v>250</v>
      </c>
      <c r="J443" s="380">
        <v>3</v>
      </c>
      <c r="K443" s="380">
        <v>3</v>
      </c>
      <c r="L443" s="380">
        <v>1</v>
      </c>
      <c r="M443" s="380">
        <v>1</v>
      </c>
      <c r="N443" s="449">
        <v>6</v>
      </c>
      <c r="O443" s="487"/>
    </row>
    <row r="444" s="153" customFormat="1" ht="32" customHeight="1">
      <c r="A444" s="223">
        <v>0</v>
      </c>
      <c r="B444" s="224">
        <v>0</v>
      </c>
      <c r="C444" s="223">
        <v>0</v>
      </c>
      <c r="D444" s="223">
        <v>0</v>
      </c>
      <c r="E444" s="224">
        <v>0</v>
      </c>
      <c r="F444" s="223">
        <v>0</v>
      </c>
      <c r="G444" s="223">
        <v>0</v>
      </c>
      <c r="H444" s="223">
        <v>0</v>
      </c>
      <c r="I444" s="224">
        <v>0</v>
      </c>
      <c r="J444" s="223">
        <v>0</v>
      </c>
      <c r="K444" s="223">
        <v>0</v>
      </c>
      <c r="L444" s="223">
        <v>0</v>
      </c>
      <c r="M444" s="223">
        <v>0</v>
      </c>
      <c r="N444" s="224">
        <v>0</v>
      </c>
      <c r="O444" s="283"/>
      <c r="P444" s="284">
        <f>B444+C444+D444+E444+F444+G444+H444+I444+J444+K444+L444+M444+N444+O444</f>
        <v>0</v>
      </c>
    </row>
    <row r="445" s="153" customFormat="1" ht="18" customHeight="1">
      <c r="A445" s="488"/>
      <c r="B445" t="s" s="473">
        <v>313</v>
      </c>
      <c r="C445" s="474">
        <v>30</v>
      </c>
      <c r="D445" s="475">
        <v>0</v>
      </c>
      <c r="E445" s="489"/>
      <c r="F445" s="489"/>
      <c r="G445" s="489"/>
      <c r="H445" s="489"/>
      <c r="I445" s="489"/>
      <c r="J445" s="489"/>
      <c r="K445" s="489"/>
      <c r="L445" s="489"/>
      <c r="M445" s="489"/>
      <c r="N445" s="489"/>
      <c r="O445" s="486"/>
      <c r="P445" s="486"/>
    </row>
    <row r="446" s="153" customFormat="1" ht="16" customHeight="1">
      <c r="A446" s="352"/>
      <c r="B446" t="s" s="353">
        <v>233</v>
      </c>
      <c r="C446" s="354"/>
      <c r="D446" s="354"/>
      <c r="E446" s="354"/>
      <c r="F446" t="s" s="208">
        <v>219</v>
      </c>
      <c r="G446" t="s" s="209">
        <v>223</v>
      </c>
      <c r="H446" t="s" s="209">
        <v>224</v>
      </c>
      <c r="I446" t="s" s="209">
        <v>225</v>
      </c>
      <c r="J446" t="s" s="209">
        <v>226</v>
      </c>
      <c r="K446" t="s" s="209">
        <v>227</v>
      </c>
      <c r="L446" t="s" s="209">
        <v>228</v>
      </c>
      <c r="M446" t="s" s="209">
        <v>229</v>
      </c>
      <c r="N446" t="s" s="210">
        <v>230</v>
      </c>
      <c r="O446" s="425"/>
      <c r="P446" s="101">
        <f>C445*D445</f>
        <v>0</v>
      </c>
    </row>
    <row r="447" s="153" customFormat="1" ht="43" customHeight="1">
      <c r="A447" s="363"/>
      <c r="B447" s="426"/>
      <c r="C447" s="426"/>
      <c r="D447" s="426"/>
      <c r="E447" s="426"/>
      <c r="F447" s="378"/>
      <c r="G447" t="s" s="379">
        <v>238</v>
      </c>
      <c r="H447" t="s" s="379">
        <v>239</v>
      </c>
      <c r="I447" t="s" s="379">
        <v>250</v>
      </c>
      <c r="J447" s="380">
        <v>3</v>
      </c>
      <c r="K447" s="380">
        <v>3</v>
      </c>
      <c r="L447" s="380">
        <v>1</v>
      </c>
      <c r="M447" s="380">
        <v>1</v>
      </c>
      <c r="N447" s="449">
        <v>6</v>
      </c>
      <c r="O447" t="s" s="356">
        <v>314</v>
      </c>
    </row>
    <row r="448" s="153" customFormat="1" ht="16" customHeight="1">
      <c r="A448" s="223">
        <v>0</v>
      </c>
      <c r="B448" s="224">
        <v>0</v>
      </c>
      <c r="C448" s="223">
        <v>0</v>
      </c>
      <c r="D448" s="223">
        <v>0</v>
      </c>
      <c r="E448" s="224">
        <v>0</v>
      </c>
      <c r="F448" s="223">
        <v>0</v>
      </c>
      <c r="G448" s="223">
        <v>0</v>
      </c>
      <c r="H448" s="223">
        <v>0</v>
      </c>
      <c r="I448" s="224">
        <v>0</v>
      </c>
      <c r="J448" s="223">
        <v>0</v>
      </c>
      <c r="K448" s="223">
        <v>0</v>
      </c>
      <c r="L448" s="223">
        <v>0</v>
      </c>
      <c r="M448" s="223">
        <v>0</v>
      </c>
      <c r="N448" s="224">
        <v>0</v>
      </c>
      <c r="O448" s="283"/>
      <c r="P448" s="284">
        <f>B448+C448+D448+E448+F448+G448+H448+I448+J448+K448+L448+M448+N448+O448</f>
        <v>0</v>
      </c>
    </row>
    <row r="449" s="153" customFormat="1" ht="16" customHeight="1">
      <c r="A449" s="382"/>
      <c r="B449" t="s" s="383">
        <v>233</v>
      </c>
      <c r="C449" s="384"/>
      <c r="D449" s="384"/>
      <c r="E449" s="384"/>
      <c r="F449" t="s" s="287">
        <v>219</v>
      </c>
      <c r="G449" t="s" s="288">
        <v>223</v>
      </c>
      <c r="H449" t="s" s="288">
        <v>224</v>
      </c>
      <c r="I449" t="s" s="288">
        <v>225</v>
      </c>
      <c r="J449" t="s" s="288">
        <v>226</v>
      </c>
      <c r="K449" t="s" s="288">
        <v>227</v>
      </c>
      <c r="L449" t="s" s="288">
        <v>228</v>
      </c>
      <c r="M449" t="s" s="288">
        <v>229</v>
      </c>
      <c r="N449" t="s" s="289">
        <v>230</v>
      </c>
      <c r="O449" s="425"/>
      <c r="P449" s="80"/>
    </row>
    <row r="450" s="153" customFormat="1" ht="47" customHeight="1">
      <c r="A450" s="363"/>
      <c r="B450" s="426"/>
      <c r="C450" s="426"/>
      <c r="D450" s="426"/>
      <c r="E450" s="426"/>
      <c r="F450" s="378"/>
      <c r="G450" t="s" s="379">
        <v>238</v>
      </c>
      <c r="H450" t="s" s="379">
        <v>239</v>
      </c>
      <c r="I450" t="s" s="379">
        <v>250</v>
      </c>
      <c r="J450" s="380">
        <v>3</v>
      </c>
      <c r="K450" s="380">
        <v>3</v>
      </c>
      <c r="L450" s="380">
        <v>1</v>
      </c>
      <c r="M450" s="380">
        <v>1</v>
      </c>
      <c r="N450" s="449">
        <v>6</v>
      </c>
      <c r="O450" t="s" s="356">
        <v>314</v>
      </c>
    </row>
    <row r="451" s="153" customFormat="1" ht="16" customHeight="1">
      <c r="A451" s="223">
        <v>0</v>
      </c>
      <c r="B451" s="224">
        <v>0</v>
      </c>
      <c r="C451" s="223">
        <v>0</v>
      </c>
      <c r="D451" s="223">
        <v>0</v>
      </c>
      <c r="E451" s="224">
        <v>0</v>
      </c>
      <c r="F451" s="223">
        <v>0</v>
      </c>
      <c r="G451" s="223">
        <v>0</v>
      </c>
      <c r="H451" s="223">
        <v>0</v>
      </c>
      <c r="I451" s="224">
        <v>0</v>
      </c>
      <c r="J451" s="223">
        <v>0</v>
      </c>
      <c r="K451" s="223">
        <v>0</v>
      </c>
      <c r="L451" s="223">
        <v>0</v>
      </c>
      <c r="M451" s="223">
        <v>0</v>
      </c>
      <c r="N451" s="224">
        <v>0</v>
      </c>
      <c r="O451" s="283"/>
      <c r="P451" s="284">
        <f>B451+C451+D451+E451+F451+G451+H451+I451+J451+K451+L451+M451+N451+O451</f>
        <v>0</v>
      </c>
    </row>
    <row r="452" s="153" customFormat="1" ht="16" customHeight="1">
      <c r="A452" s="382"/>
      <c r="B452" t="s" s="383">
        <v>233</v>
      </c>
      <c r="C452" s="384"/>
      <c r="D452" s="384"/>
      <c r="E452" s="384"/>
      <c r="F452" t="s" s="287">
        <v>219</v>
      </c>
      <c r="G452" t="s" s="288">
        <v>223</v>
      </c>
      <c r="H452" t="s" s="288">
        <v>224</v>
      </c>
      <c r="I452" t="s" s="288">
        <v>225</v>
      </c>
      <c r="J452" t="s" s="288">
        <v>226</v>
      </c>
      <c r="K452" t="s" s="288">
        <v>227</v>
      </c>
      <c r="L452" t="s" s="288">
        <v>228</v>
      </c>
      <c r="M452" t="s" s="288">
        <v>229</v>
      </c>
      <c r="N452" t="s" s="289">
        <v>230</v>
      </c>
      <c r="O452" s="425"/>
      <c r="P452" s="80"/>
    </row>
    <row r="453" s="153" customFormat="1" ht="51" customHeight="1">
      <c r="A453" s="363"/>
      <c r="B453" s="426"/>
      <c r="C453" s="426"/>
      <c r="D453" s="426"/>
      <c r="E453" s="426"/>
      <c r="F453" s="378"/>
      <c r="G453" t="s" s="379">
        <v>238</v>
      </c>
      <c r="H453" t="s" s="379">
        <v>239</v>
      </c>
      <c r="I453" t="s" s="379">
        <v>250</v>
      </c>
      <c r="J453" s="380">
        <v>3</v>
      </c>
      <c r="K453" s="380">
        <v>3</v>
      </c>
      <c r="L453" s="380">
        <v>1</v>
      </c>
      <c r="M453" s="380">
        <v>1</v>
      </c>
      <c r="N453" s="449">
        <v>6</v>
      </c>
      <c r="O453" t="s" s="356">
        <v>314</v>
      </c>
    </row>
    <row r="454" s="153" customFormat="1" ht="16" customHeight="1">
      <c r="A454" s="223">
        <v>0</v>
      </c>
      <c r="B454" s="224">
        <v>0</v>
      </c>
      <c r="C454" s="223">
        <v>0</v>
      </c>
      <c r="D454" s="223">
        <v>0</v>
      </c>
      <c r="E454" s="224">
        <v>0</v>
      </c>
      <c r="F454" s="223">
        <v>0</v>
      </c>
      <c r="G454" s="223">
        <v>0</v>
      </c>
      <c r="H454" s="223">
        <v>0</v>
      </c>
      <c r="I454" s="224">
        <v>0</v>
      </c>
      <c r="J454" s="223">
        <v>0</v>
      </c>
      <c r="K454" s="223">
        <v>0</v>
      </c>
      <c r="L454" s="223">
        <v>0</v>
      </c>
      <c r="M454" s="223">
        <v>0</v>
      </c>
      <c r="N454" s="224">
        <v>0</v>
      </c>
      <c r="O454" s="283"/>
      <c r="P454" s="284">
        <f>B454+C454+D454+E454+F454+G454+H454+I454+J454+K454+L454+M454+N454+O454</f>
        <v>0</v>
      </c>
    </row>
    <row r="455" s="153" customFormat="1" ht="17.5" customHeight="1">
      <c r="A455" t="s" s="490">
        <v>251</v>
      </c>
      <c r="B455" s="491"/>
      <c r="C455" s="481">
        <v>50</v>
      </c>
      <c r="D455" s="482">
        <v>0</v>
      </c>
      <c r="E455" s="489"/>
      <c r="F455" s="489"/>
      <c r="G455" s="489"/>
      <c r="H455" s="489"/>
      <c r="I455" s="489"/>
      <c r="J455" s="489"/>
      <c r="K455" s="489"/>
      <c r="L455" s="489"/>
      <c r="M455" s="489"/>
      <c r="N455" s="489"/>
      <c r="O455" s="492"/>
      <c r="P455" s="486"/>
    </row>
    <row r="456" s="153" customFormat="1" ht="34" customHeight="1">
      <c r="A456" s="352"/>
      <c r="B456" t="s" s="353">
        <v>233</v>
      </c>
      <c r="C456" s="354"/>
      <c r="D456" s="354"/>
      <c r="E456" s="354"/>
      <c r="F456" t="s" s="208">
        <v>219</v>
      </c>
      <c r="G456" t="s" s="209">
        <v>223</v>
      </c>
      <c r="H456" t="s" s="209">
        <v>224</v>
      </c>
      <c r="I456" t="s" s="209">
        <v>225</v>
      </c>
      <c r="J456" t="s" s="209">
        <v>226</v>
      </c>
      <c r="K456" t="s" s="209">
        <v>227</v>
      </c>
      <c r="L456" t="s" s="209">
        <v>228</v>
      </c>
      <c r="M456" t="s" s="209">
        <v>229</v>
      </c>
      <c r="N456" t="s" s="210">
        <v>230</v>
      </c>
      <c r="O456" s="425"/>
      <c r="P456" s="101">
        <f>C455*D455</f>
        <v>0</v>
      </c>
    </row>
    <row r="457" s="153" customFormat="1" ht="48" customHeight="1">
      <c r="A457" s="363"/>
      <c r="B457" s="426"/>
      <c r="C457" s="426"/>
      <c r="D457" s="426"/>
      <c r="E457" s="426"/>
      <c r="F457" s="378"/>
      <c r="G457" t="s" s="379">
        <v>238</v>
      </c>
      <c r="H457" t="s" s="379">
        <v>250</v>
      </c>
      <c r="I457" t="s" s="379">
        <v>250</v>
      </c>
      <c r="J457" s="380">
        <v>3</v>
      </c>
      <c r="K457" s="380">
        <v>3</v>
      </c>
      <c r="L457" s="380">
        <v>2</v>
      </c>
      <c r="M457" s="380">
        <v>1</v>
      </c>
      <c r="N457" s="449">
        <v>6</v>
      </c>
      <c r="O457" t="s" s="430">
        <v>252</v>
      </c>
    </row>
    <row r="458" s="153" customFormat="1" ht="16" customHeight="1">
      <c r="A458" s="223">
        <v>0</v>
      </c>
      <c r="B458" s="224">
        <v>0</v>
      </c>
      <c r="C458" s="223">
        <v>0</v>
      </c>
      <c r="D458" s="223">
        <v>0</v>
      </c>
      <c r="E458" s="224">
        <v>0</v>
      </c>
      <c r="F458" s="223">
        <v>0</v>
      </c>
      <c r="G458" s="223">
        <v>0</v>
      </c>
      <c r="H458" s="223">
        <v>0</v>
      </c>
      <c r="I458" s="224">
        <v>0</v>
      </c>
      <c r="J458" s="223">
        <v>0</v>
      </c>
      <c r="K458" s="223">
        <v>0</v>
      </c>
      <c r="L458" s="223">
        <v>0</v>
      </c>
      <c r="M458" s="223">
        <v>0</v>
      </c>
      <c r="N458" s="224">
        <v>0</v>
      </c>
      <c r="O458" s="283"/>
      <c r="P458" s="284">
        <f>B458+C458+D458+E458+F458+G458+H458+I458+J458+K458+L458+M458+N458+O458</f>
        <v>0</v>
      </c>
    </row>
    <row r="459" s="153" customFormat="1" ht="16" customHeight="1">
      <c r="A459" s="382"/>
      <c r="B459" t="s" s="383">
        <v>233</v>
      </c>
      <c r="C459" s="384"/>
      <c r="D459" s="384"/>
      <c r="E459" s="384"/>
      <c r="F459" t="s" s="287">
        <v>219</v>
      </c>
      <c r="G459" t="s" s="288">
        <v>223</v>
      </c>
      <c r="H459" t="s" s="288">
        <v>224</v>
      </c>
      <c r="I459" t="s" s="288">
        <v>225</v>
      </c>
      <c r="J459" t="s" s="288">
        <v>226</v>
      </c>
      <c r="K459" t="s" s="288">
        <v>227</v>
      </c>
      <c r="L459" t="s" s="288">
        <v>228</v>
      </c>
      <c r="M459" t="s" s="288">
        <v>229</v>
      </c>
      <c r="N459" t="s" s="289">
        <v>230</v>
      </c>
      <c r="O459" s="425"/>
      <c r="P459" s="80"/>
    </row>
    <row r="460" s="153" customFormat="1" ht="48" customHeight="1">
      <c r="A460" s="363"/>
      <c r="B460" s="426"/>
      <c r="C460" s="426"/>
      <c r="D460" s="426"/>
      <c r="E460" s="426"/>
      <c r="F460" s="378"/>
      <c r="G460" t="s" s="379">
        <v>238</v>
      </c>
      <c r="H460" t="s" s="379">
        <v>250</v>
      </c>
      <c r="I460" t="s" s="379">
        <v>250</v>
      </c>
      <c r="J460" s="380">
        <v>3</v>
      </c>
      <c r="K460" s="380">
        <v>3</v>
      </c>
      <c r="L460" s="380">
        <v>2</v>
      </c>
      <c r="M460" s="380">
        <v>1</v>
      </c>
      <c r="N460" s="449">
        <v>6</v>
      </c>
      <c r="O460" t="s" s="430">
        <v>252</v>
      </c>
    </row>
    <row r="461" s="153" customFormat="1" ht="16" customHeight="1">
      <c r="A461" s="223">
        <v>0</v>
      </c>
      <c r="B461" s="224">
        <v>0</v>
      </c>
      <c r="C461" s="223">
        <v>0</v>
      </c>
      <c r="D461" s="223">
        <v>0</v>
      </c>
      <c r="E461" s="224">
        <v>0</v>
      </c>
      <c r="F461" s="223">
        <v>0</v>
      </c>
      <c r="G461" s="223">
        <v>0</v>
      </c>
      <c r="H461" s="223">
        <v>0</v>
      </c>
      <c r="I461" s="224">
        <v>0</v>
      </c>
      <c r="J461" s="223">
        <v>0</v>
      </c>
      <c r="K461" s="223">
        <v>0</v>
      </c>
      <c r="L461" s="223">
        <v>0</v>
      </c>
      <c r="M461" s="223">
        <v>0</v>
      </c>
      <c r="N461" s="224">
        <v>0</v>
      </c>
      <c r="O461" s="283"/>
      <c r="P461" s="284">
        <f>B461+C461+D461+E461+F461+G461+H461+I461+J461+K461+L461+M461+N461+O461</f>
        <v>0</v>
      </c>
    </row>
    <row r="462" s="153" customFormat="1" ht="18" customHeight="1">
      <c r="A462" s="488"/>
      <c r="B462" t="s" s="473">
        <v>315</v>
      </c>
      <c r="C462" s="474">
        <v>90</v>
      </c>
      <c r="D462" s="475">
        <v>0</v>
      </c>
      <c r="E462" s="489"/>
      <c r="F462" s="489"/>
      <c r="G462" s="489"/>
      <c r="H462" s="489"/>
      <c r="I462" s="489"/>
      <c r="J462" s="489"/>
      <c r="K462" s="489"/>
      <c r="L462" s="489"/>
      <c r="M462" s="489"/>
      <c r="N462" s="489"/>
      <c r="O462" s="486"/>
      <c r="P462" s="486"/>
    </row>
    <row r="463" s="153" customFormat="1" ht="29" customHeight="1">
      <c r="A463" s="352"/>
      <c r="B463" t="s" s="353">
        <v>233</v>
      </c>
      <c r="C463" s="354"/>
      <c r="D463" s="354"/>
      <c r="E463" s="354"/>
      <c r="F463" t="s" s="208">
        <v>219</v>
      </c>
      <c r="G463" t="s" s="209">
        <v>223</v>
      </c>
      <c r="H463" t="s" s="209">
        <v>224</v>
      </c>
      <c r="I463" t="s" s="209">
        <v>225</v>
      </c>
      <c r="J463" t="s" s="209">
        <v>226</v>
      </c>
      <c r="K463" t="s" s="209">
        <v>227</v>
      </c>
      <c r="L463" t="s" s="209">
        <v>228</v>
      </c>
      <c r="M463" t="s" s="209">
        <v>229</v>
      </c>
      <c r="N463" t="s" s="210">
        <v>230</v>
      </c>
      <c r="O463" t="s" s="356">
        <v>272</v>
      </c>
      <c r="P463" s="101">
        <f>C462*D462</f>
        <v>0</v>
      </c>
    </row>
    <row r="464" s="153" customFormat="1" ht="98" customHeight="1">
      <c r="A464" s="352"/>
      <c r="B464" s="354"/>
      <c r="C464" s="354"/>
      <c r="D464" s="354"/>
      <c r="E464" s="354"/>
      <c r="F464" s="359"/>
      <c r="G464" t="s" s="360">
        <v>238</v>
      </c>
      <c r="H464" t="s" s="360">
        <v>239</v>
      </c>
      <c r="I464" t="s" s="360">
        <v>250</v>
      </c>
      <c r="J464" s="361">
        <v>5</v>
      </c>
      <c r="K464" s="361">
        <v>5</v>
      </c>
      <c r="L464" s="361">
        <v>2</v>
      </c>
      <c r="M464" s="361">
        <v>2</v>
      </c>
      <c r="N464" s="435">
        <v>7</v>
      </c>
      <c r="O464" t="s" s="356">
        <v>273</v>
      </c>
    </row>
    <row r="465" s="153" customFormat="1" ht="43" customHeight="1">
      <c r="A465" s="363"/>
      <c r="B465" s="426"/>
      <c r="C465" s="426"/>
      <c r="D465" s="426"/>
      <c r="E465" s="426"/>
      <c r="F465" s="366"/>
      <c r="G465" s="367"/>
      <c r="H465" s="367"/>
      <c r="I465" s="367"/>
      <c r="J465" s="367"/>
      <c r="K465" s="367"/>
      <c r="L465" s="367"/>
      <c r="M465" s="367"/>
      <c r="N465" s="368"/>
      <c r="O465" t="s" s="356">
        <v>274</v>
      </c>
    </row>
    <row r="466" s="153" customFormat="1" ht="16" customHeight="1">
      <c r="A466" s="223">
        <v>0</v>
      </c>
      <c r="B466" s="224">
        <v>0</v>
      </c>
      <c r="C466" s="223">
        <v>0</v>
      </c>
      <c r="D466" s="223">
        <v>0</v>
      </c>
      <c r="E466" s="224">
        <v>0</v>
      </c>
      <c r="F466" s="223">
        <v>0</v>
      </c>
      <c r="G466" s="223">
        <v>0</v>
      </c>
      <c r="H466" s="223">
        <v>0</v>
      </c>
      <c r="I466" s="224">
        <v>0</v>
      </c>
      <c r="J466" s="223">
        <v>0</v>
      </c>
      <c r="K466" s="223">
        <v>0</v>
      </c>
      <c r="L466" s="223">
        <v>0</v>
      </c>
      <c r="M466" s="223">
        <v>0</v>
      </c>
      <c r="N466" s="224">
        <v>0</v>
      </c>
      <c r="O466" s="283"/>
      <c r="P466" s="284">
        <f>B466+C466+D466+E466+F466+G466+H466+I466+J466+K466+L466+M466+N466+O466</f>
        <v>0</v>
      </c>
    </row>
    <row r="467" s="153" customFormat="1" ht="29" customHeight="1">
      <c r="A467" s="382"/>
      <c r="B467" t="s" s="383">
        <v>233</v>
      </c>
      <c r="C467" s="384"/>
      <c r="D467" s="384"/>
      <c r="E467" s="384"/>
      <c r="F467" t="s" s="287">
        <v>219</v>
      </c>
      <c r="G467" t="s" s="288">
        <v>223</v>
      </c>
      <c r="H467" t="s" s="288">
        <v>224</v>
      </c>
      <c r="I467" t="s" s="288">
        <v>225</v>
      </c>
      <c r="J467" t="s" s="288">
        <v>226</v>
      </c>
      <c r="K467" t="s" s="288">
        <v>227</v>
      </c>
      <c r="L467" t="s" s="288">
        <v>228</v>
      </c>
      <c r="M467" t="s" s="288">
        <v>229</v>
      </c>
      <c r="N467" t="s" s="289">
        <v>230</v>
      </c>
      <c r="O467" t="s" s="356">
        <v>272</v>
      </c>
      <c r="P467" s="80"/>
    </row>
    <row r="468" s="153" customFormat="1" ht="98" customHeight="1">
      <c r="A468" s="352"/>
      <c r="B468" s="354"/>
      <c r="C468" s="354"/>
      <c r="D468" s="354"/>
      <c r="E468" s="354"/>
      <c r="F468" s="359"/>
      <c r="G468" t="s" s="360">
        <v>238</v>
      </c>
      <c r="H468" t="s" s="360">
        <v>239</v>
      </c>
      <c r="I468" t="s" s="360">
        <v>250</v>
      </c>
      <c r="J468" s="361">
        <v>5</v>
      </c>
      <c r="K468" s="361">
        <v>5</v>
      </c>
      <c r="L468" s="361">
        <v>2</v>
      </c>
      <c r="M468" s="361">
        <v>2</v>
      </c>
      <c r="N468" s="435">
        <v>7</v>
      </c>
      <c r="O468" t="s" s="356">
        <v>273</v>
      </c>
    </row>
    <row r="469" s="153" customFormat="1" ht="43" customHeight="1">
      <c r="A469" s="363"/>
      <c r="B469" s="426"/>
      <c r="C469" s="426"/>
      <c r="D469" s="426"/>
      <c r="E469" s="426"/>
      <c r="F469" s="366"/>
      <c r="G469" s="367"/>
      <c r="H469" s="367"/>
      <c r="I469" s="367"/>
      <c r="J469" s="367"/>
      <c r="K469" s="367"/>
      <c r="L469" s="367"/>
      <c r="M469" s="367"/>
      <c r="N469" s="368"/>
      <c r="O469" t="s" s="356">
        <v>274</v>
      </c>
    </row>
    <row r="470" s="153" customFormat="1" ht="16" customHeight="1">
      <c r="A470" s="223">
        <v>0</v>
      </c>
      <c r="B470" s="224">
        <v>0</v>
      </c>
      <c r="C470" s="223">
        <v>0</v>
      </c>
      <c r="D470" s="223">
        <v>0</v>
      </c>
      <c r="E470" s="224">
        <v>0</v>
      </c>
      <c r="F470" s="223">
        <v>0</v>
      </c>
      <c r="G470" s="223">
        <v>0</v>
      </c>
      <c r="H470" s="223">
        <v>0</v>
      </c>
      <c r="I470" s="224">
        <v>0</v>
      </c>
      <c r="J470" s="223">
        <v>0</v>
      </c>
      <c r="K470" s="223">
        <v>0</v>
      </c>
      <c r="L470" s="223">
        <v>0</v>
      </c>
      <c r="M470" s="223">
        <v>0</v>
      </c>
      <c r="N470" s="224">
        <v>0</v>
      </c>
      <c r="O470" s="283"/>
      <c r="P470" s="284">
        <f>B470+C470+D470+E470+F470+G470+H470+I470+J470+K470+L470+M470+N470+O470</f>
        <v>0</v>
      </c>
    </row>
    <row r="471" s="153" customFormat="1" ht="18" customHeight="1">
      <c r="A471" s="488"/>
      <c r="B471" t="s" s="473">
        <v>316</v>
      </c>
      <c r="C471" s="481">
        <v>30</v>
      </c>
      <c r="D471" s="482">
        <v>0</v>
      </c>
      <c r="E471" s="489"/>
      <c r="F471" s="489"/>
      <c r="G471" s="489"/>
      <c r="H471" s="489"/>
      <c r="I471" s="489"/>
      <c r="J471" s="489"/>
      <c r="K471" s="489"/>
      <c r="L471" s="489"/>
      <c r="M471" s="489"/>
      <c r="N471" s="489"/>
      <c r="O471" s="486"/>
      <c r="P471" s="486"/>
    </row>
    <row r="472" s="153" customFormat="1" ht="24" customHeight="1">
      <c r="A472" s="352"/>
      <c r="B472" t="s" s="353">
        <v>233</v>
      </c>
      <c r="C472" s="354"/>
      <c r="D472" s="354"/>
      <c r="E472" s="354"/>
      <c r="F472" t="s" s="208">
        <v>219</v>
      </c>
      <c r="G472" t="s" s="209">
        <v>223</v>
      </c>
      <c r="H472" t="s" s="209">
        <v>224</v>
      </c>
      <c r="I472" t="s" s="209">
        <v>225</v>
      </c>
      <c r="J472" t="s" s="209">
        <v>226</v>
      </c>
      <c r="K472" t="s" s="209">
        <v>227</v>
      </c>
      <c r="L472" t="s" s="209">
        <v>228</v>
      </c>
      <c r="M472" t="s" s="209">
        <v>229</v>
      </c>
      <c r="N472" t="s" s="210">
        <v>230</v>
      </c>
      <c r="O472" t="s" s="356">
        <v>276</v>
      </c>
      <c r="P472" s="101">
        <f>C471*D471</f>
        <v>0</v>
      </c>
    </row>
    <row r="473" s="153" customFormat="1" ht="43" customHeight="1">
      <c r="A473" s="363"/>
      <c r="B473" s="426"/>
      <c r="C473" s="426"/>
      <c r="D473" s="426"/>
      <c r="E473" s="426"/>
      <c r="F473" s="378"/>
      <c r="G473" t="s" s="379">
        <v>238</v>
      </c>
      <c r="H473" t="s" s="379">
        <v>244</v>
      </c>
      <c r="I473" t="s" s="379">
        <v>239</v>
      </c>
      <c r="J473" s="380">
        <v>2</v>
      </c>
      <c r="K473" s="380">
        <v>2</v>
      </c>
      <c r="L473" s="380">
        <v>1</v>
      </c>
      <c r="M473" s="380">
        <v>1</v>
      </c>
      <c r="N473" s="449">
        <v>5</v>
      </c>
      <c r="O473" t="s" s="356">
        <v>277</v>
      </c>
    </row>
    <row r="474" s="153" customFormat="1" ht="16" customHeight="1">
      <c r="A474" s="223">
        <v>0</v>
      </c>
      <c r="B474" s="224">
        <v>0</v>
      </c>
      <c r="C474" s="223">
        <v>0</v>
      </c>
      <c r="D474" s="223">
        <v>0</v>
      </c>
      <c r="E474" s="224">
        <v>0</v>
      </c>
      <c r="F474" s="223">
        <v>0</v>
      </c>
      <c r="G474" s="223">
        <v>0</v>
      </c>
      <c r="H474" s="223">
        <v>0</v>
      </c>
      <c r="I474" s="224">
        <v>0</v>
      </c>
      <c r="J474" s="223">
        <v>0</v>
      </c>
      <c r="K474" s="223">
        <v>0</v>
      </c>
      <c r="L474" s="223">
        <v>0</v>
      </c>
      <c r="M474" s="223">
        <v>0</v>
      </c>
      <c r="N474" s="224">
        <v>0</v>
      </c>
      <c r="O474" s="283"/>
      <c r="P474" s="284">
        <f>B474+C474+D474+E474+F474+G474+H474+I474+J474+K474+L474+M474+N474+O474</f>
        <v>0</v>
      </c>
    </row>
    <row r="475" s="153" customFormat="1" ht="85" customHeight="1">
      <c r="A475" s="382"/>
      <c r="B475" t="s" s="383">
        <v>233</v>
      </c>
      <c r="C475" s="384"/>
      <c r="D475" s="384"/>
      <c r="E475" s="384"/>
      <c r="F475" t="s" s="287">
        <v>219</v>
      </c>
      <c r="G475" t="s" s="288">
        <v>223</v>
      </c>
      <c r="H475" t="s" s="288">
        <v>224</v>
      </c>
      <c r="I475" t="s" s="288">
        <v>225</v>
      </c>
      <c r="J475" t="s" s="288">
        <v>226</v>
      </c>
      <c r="K475" t="s" s="288">
        <v>227</v>
      </c>
      <c r="L475" t="s" s="288">
        <v>228</v>
      </c>
      <c r="M475" t="s" s="288">
        <v>229</v>
      </c>
      <c r="N475" t="s" s="289">
        <v>230</v>
      </c>
      <c r="O475" t="s" s="356">
        <v>276</v>
      </c>
      <c r="P475" s="80"/>
    </row>
    <row r="476" s="153" customFormat="1" ht="43" customHeight="1">
      <c r="A476" s="363"/>
      <c r="B476" s="426"/>
      <c r="C476" s="426"/>
      <c r="D476" s="426"/>
      <c r="E476" s="426"/>
      <c r="F476" s="378"/>
      <c r="G476" t="s" s="379">
        <v>238</v>
      </c>
      <c r="H476" t="s" s="379">
        <v>244</v>
      </c>
      <c r="I476" t="s" s="379">
        <v>239</v>
      </c>
      <c r="J476" s="380">
        <v>2</v>
      </c>
      <c r="K476" s="380">
        <v>2</v>
      </c>
      <c r="L476" s="380">
        <v>1</v>
      </c>
      <c r="M476" s="380">
        <v>1</v>
      </c>
      <c r="N476" s="449">
        <v>5</v>
      </c>
      <c r="O476" t="s" s="356">
        <v>277</v>
      </c>
    </row>
    <row r="477" s="153" customFormat="1" ht="16" customHeight="1">
      <c r="A477" s="223">
        <v>0</v>
      </c>
      <c r="B477" s="224">
        <v>0</v>
      </c>
      <c r="C477" s="223">
        <v>0</v>
      </c>
      <c r="D477" s="223">
        <v>0</v>
      </c>
      <c r="E477" s="224">
        <v>0</v>
      </c>
      <c r="F477" s="223">
        <v>0</v>
      </c>
      <c r="G477" s="223">
        <v>0</v>
      </c>
      <c r="H477" s="223">
        <v>0</v>
      </c>
      <c r="I477" s="224">
        <v>0</v>
      </c>
      <c r="J477" s="223">
        <v>0</v>
      </c>
      <c r="K477" s="223">
        <v>0</v>
      </c>
      <c r="L477" s="223">
        <v>0</v>
      </c>
      <c r="M477" s="223">
        <v>0</v>
      </c>
      <c r="N477" s="224">
        <v>0</v>
      </c>
      <c r="O477" s="283"/>
      <c r="P477" s="284">
        <f>B477+C477+D477+E477+F477+G477+H477+I477+J477+K477+L477+M477+N477+O477</f>
        <v>0</v>
      </c>
    </row>
    <row r="478" s="153" customFormat="1" ht="18" customHeight="1">
      <c r="A478" t="s" s="493">
        <v>278</v>
      </c>
      <c r="B478" s="494"/>
      <c r="C478" s="474">
        <v>30</v>
      </c>
      <c r="D478" s="475">
        <v>0</v>
      </c>
      <c r="E478" s="489"/>
      <c r="F478" s="489"/>
      <c r="G478" s="489"/>
      <c r="H478" s="489"/>
      <c r="I478" s="489"/>
      <c r="J478" s="489"/>
      <c r="K478" s="489"/>
      <c r="L478" s="489"/>
      <c r="M478" s="489"/>
      <c r="N478" s="489"/>
      <c r="O478" s="486"/>
      <c r="P478" s="486"/>
    </row>
    <row r="479" s="153" customFormat="1" ht="16" customHeight="1">
      <c r="A479" s="352"/>
      <c r="B479" t="s" s="353">
        <v>233</v>
      </c>
      <c r="C479" s="354"/>
      <c r="D479" s="354"/>
      <c r="E479" s="354"/>
      <c r="F479" t="s" s="208">
        <v>219</v>
      </c>
      <c r="G479" t="s" s="209">
        <v>223</v>
      </c>
      <c r="H479" t="s" s="209">
        <v>224</v>
      </c>
      <c r="I479" t="s" s="209">
        <v>225</v>
      </c>
      <c r="J479" t="s" s="209">
        <v>226</v>
      </c>
      <c r="K479" t="s" s="209">
        <v>227</v>
      </c>
      <c r="L479" t="s" s="209">
        <v>228</v>
      </c>
      <c r="M479" t="s" s="209">
        <v>229</v>
      </c>
      <c r="N479" t="s" s="210">
        <v>230</v>
      </c>
      <c r="O479" s="450"/>
      <c r="P479" s="101">
        <f>C478*D478</f>
        <v>0</v>
      </c>
    </row>
    <row r="480" s="153" customFormat="1" ht="30" customHeight="1">
      <c r="A480" s="352"/>
      <c r="B480" s="354"/>
      <c r="C480" s="354"/>
      <c r="D480" s="354"/>
      <c r="E480" s="354"/>
      <c r="F480" s="359"/>
      <c r="G480" t="s" s="360">
        <v>238</v>
      </c>
      <c r="H480" t="s" s="453">
        <v>250</v>
      </c>
      <c r="I480" t="s" s="454">
        <v>250</v>
      </c>
      <c r="J480" s="455">
        <v>3</v>
      </c>
      <c r="K480" s="455">
        <v>3</v>
      </c>
      <c r="L480" s="455">
        <v>1</v>
      </c>
      <c r="M480" s="455">
        <v>1</v>
      </c>
      <c r="N480" s="495">
        <v>6</v>
      </c>
      <c r="O480" t="s" s="457">
        <v>279</v>
      </c>
    </row>
    <row r="481" s="153" customFormat="1" ht="31" customHeight="1">
      <c r="A481" s="352"/>
      <c r="B481" s="354"/>
      <c r="C481" s="354"/>
      <c r="D481" s="354"/>
      <c r="E481" s="354"/>
      <c r="F481" t="s" s="458">
        <v>280</v>
      </c>
      <c r="G481" t="s" s="459">
        <v>281</v>
      </c>
      <c r="H481" t="s" s="459">
        <v>250</v>
      </c>
      <c r="I481" t="s" s="459">
        <v>27</v>
      </c>
      <c r="J481" t="s" s="459">
        <v>27</v>
      </c>
      <c r="K481" t="s" s="459">
        <v>27</v>
      </c>
      <c r="L481" s="460">
        <v>2</v>
      </c>
      <c r="M481" s="460">
        <v>1</v>
      </c>
      <c r="N481" t="s" s="461">
        <v>27</v>
      </c>
      <c r="O481" t="s" s="457">
        <v>282</v>
      </c>
    </row>
    <row r="482" s="153" customFormat="1" ht="16" customHeight="1">
      <c r="A482" s="363"/>
      <c r="B482" s="426"/>
      <c r="C482" s="426"/>
      <c r="D482" s="426"/>
      <c r="E482" s="426"/>
      <c r="F482" t="s" s="462">
        <v>283</v>
      </c>
      <c r="G482" t="s" s="463">
        <v>284</v>
      </c>
      <c r="H482" t="s" s="463">
        <v>250</v>
      </c>
      <c r="I482" t="s" s="463">
        <v>27</v>
      </c>
      <c r="J482" t="s" s="463">
        <v>27</v>
      </c>
      <c r="K482" t="s" s="463">
        <v>27</v>
      </c>
      <c r="L482" s="464">
        <v>2</v>
      </c>
      <c r="M482" s="464">
        <v>1</v>
      </c>
      <c r="N482" t="s" s="465">
        <v>27</v>
      </c>
      <c r="O482" s="450"/>
    </row>
    <row r="483" s="153" customFormat="1" ht="18" customHeight="1">
      <c r="A483" s="223">
        <v>0</v>
      </c>
      <c r="B483" s="224">
        <v>0</v>
      </c>
      <c r="C483" s="223">
        <v>0</v>
      </c>
      <c r="D483" s="223">
        <v>0</v>
      </c>
      <c r="E483" s="224">
        <v>0</v>
      </c>
      <c r="F483" s="223">
        <v>0</v>
      </c>
      <c r="G483" s="223">
        <v>0</v>
      </c>
      <c r="H483" s="223">
        <v>0</v>
      </c>
      <c r="I483" s="224">
        <v>0</v>
      </c>
      <c r="J483" s="223">
        <v>0</v>
      </c>
      <c r="K483" s="223">
        <v>0</v>
      </c>
      <c r="L483" s="223">
        <v>0</v>
      </c>
      <c r="M483" s="223">
        <v>0</v>
      </c>
      <c r="N483" s="224">
        <v>0</v>
      </c>
      <c r="O483" s="283"/>
      <c r="P483" s="284">
        <f>B483+C483+D483+E483+F483+G483+H483+I483+J483+K483+L483+M483+N483+O483</f>
        <v>0</v>
      </c>
    </row>
    <row r="484" s="153" customFormat="1" ht="16" customHeight="1">
      <c r="A484" s="382"/>
      <c r="B484" t="s" s="383">
        <v>233</v>
      </c>
      <c r="C484" s="384"/>
      <c r="D484" s="384"/>
      <c r="E484" s="384"/>
      <c r="F484" t="s" s="287">
        <v>219</v>
      </c>
      <c r="G484" t="s" s="288">
        <v>223</v>
      </c>
      <c r="H484" t="s" s="288">
        <v>224</v>
      </c>
      <c r="I484" t="s" s="288">
        <v>225</v>
      </c>
      <c r="J484" t="s" s="288">
        <v>226</v>
      </c>
      <c r="K484" t="s" s="288">
        <v>227</v>
      </c>
      <c r="L484" t="s" s="288">
        <v>228</v>
      </c>
      <c r="M484" t="s" s="288">
        <v>229</v>
      </c>
      <c r="N484" t="s" s="289">
        <v>230</v>
      </c>
      <c r="O484" s="450"/>
      <c r="P484" s="80"/>
    </row>
    <row r="485" s="153" customFormat="1" ht="30" customHeight="1">
      <c r="A485" s="352"/>
      <c r="B485" s="354"/>
      <c r="C485" s="354"/>
      <c r="D485" s="354"/>
      <c r="E485" s="354"/>
      <c r="F485" s="359"/>
      <c r="G485" t="s" s="360">
        <v>238</v>
      </c>
      <c r="H485" t="s" s="453">
        <v>250</v>
      </c>
      <c r="I485" t="s" s="454">
        <v>250</v>
      </c>
      <c r="J485" s="455">
        <v>3</v>
      </c>
      <c r="K485" s="455">
        <v>3</v>
      </c>
      <c r="L485" s="455">
        <v>1</v>
      </c>
      <c r="M485" s="455">
        <v>1</v>
      </c>
      <c r="N485" s="495">
        <v>6</v>
      </c>
      <c r="O485" t="s" s="457">
        <v>279</v>
      </c>
    </row>
    <row r="486" s="153" customFormat="1" ht="31" customHeight="1">
      <c r="A486" s="352"/>
      <c r="B486" s="354"/>
      <c r="C486" s="354"/>
      <c r="D486" s="354"/>
      <c r="E486" s="354"/>
      <c r="F486" t="s" s="458">
        <v>280</v>
      </c>
      <c r="G486" t="s" s="459">
        <v>281</v>
      </c>
      <c r="H486" t="s" s="459">
        <v>250</v>
      </c>
      <c r="I486" t="s" s="459">
        <v>27</v>
      </c>
      <c r="J486" t="s" s="459">
        <v>27</v>
      </c>
      <c r="K486" t="s" s="459">
        <v>27</v>
      </c>
      <c r="L486" s="460">
        <v>2</v>
      </c>
      <c r="M486" s="460">
        <v>1</v>
      </c>
      <c r="N486" t="s" s="461">
        <v>27</v>
      </c>
      <c r="O486" t="s" s="457">
        <v>282</v>
      </c>
    </row>
    <row r="487" s="153" customFormat="1" ht="16" customHeight="1">
      <c r="A487" s="363"/>
      <c r="B487" s="426"/>
      <c r="C487" s="426"/>
      <c r="D487" s="426"/>
      <c r="E487" s="426"/>
      <c r="F487" t="s" s="462">
        <v>283</v>
      </c>
      <c r="G487" t="s" s="463">
        <v>284</v>
      </c>
      <c r="H487" t="s" s="463">
        <v>250</v>
      </c>
      <c r="I487" t="s" s="463">
        <v>27</v>
      </c>
      <c r="J487" t="s" s="463">
        <v>27</v>
      </c>
      <c r="K487" t="s" s="463">
        <v>27</v>
      </c>
      <c r="L487" s="464">
        <v>2</v>
      </c>
      <c r="M487" s="464">
        <v>1</v>
      </c>
      <c r="N487" t="s" s="465">
        <v>27</v>
      </c>
      <c r="O487" s="450"/>
    </row>
    <row r="488" s="153" customFormat="1" ht="18" customHeight="1">
      <c r="A488" s="223">
        <v>0</v>
      </c>
      <c r="B488" s="224">
        <v>0</v>
      </c>
      <c r="C488" s="223">
        <v>0</v>
      </c>
      <c r="D488" s="223">
        <v>0</v>
      </c>
      <c r="E488" s="224">
        <v>0</v>
      </c>
      <c r="F488" s="223">
        <v>0</v>
      </c>
      <c r="G488" s="223">
        <v>0</v>
      </c>
      <c r="H488" s="223">
        <v>0</v>
      </c>
      <c r="I488" s="224">
        <v>0</v>
      </c>
      <c r="J488" s="223">
        <v>0</v>
      </c>
      <c r="K488" s="223">
        <v>0</v>
      </c>
      <c r="L488" s="223">
        <v>0</v>
      </c>
      <c r="M488" s="223">
        <v>0</v>
      </c>
      <c r="N488" s="224">
        <v>0</v>
      </c>
      <c r="O488" s="283"/>
      <c r="P488" s="284">
        <f>B488+C488+D488+E488+F488+G488+H488+I488+J488+K488+L488+M488+N488+O488</f>
        <v>0</v>
      </c>
    </row>
    <row r="489" s="153" customFormat="1" ht="16" customHeight="1">
      <c r="A489" s="382"/>
      <c r="B489" t="s" s="383">
        <v>233</v>
      </c>
      <c r="C489" s="384"/>
      <c r="D489" s="384"/>
      <c r="E489" s="384"/>
      <c r="F489" t="s" s="287">
        <v>219</v>
      </c>
      <c r="G489" t="s" s="288">
        <v>223</v>
      </c>
      <c r="H489" t="s" s="288">
        <v>224</v>
      </c>
      <c r="I489" t="s" s="288">
        <v>225</v>
      </c>
      <c r="J489" t="s" s="288">
        <v>226</v>
      </c>
      <c r="K489" t="s" s="288">
        <v>227</v>
      </c>
      <c r="L489" t="s" s="288">
        <v>228</v>
      </c>
      <c r="M489" t="s" s="288">
        <v>229</v>
      </c>
      <c r="N489" t="s" s="289">
        <v>230</v>
      </c>
      <c r="O489" s="450"/>
      <c r="P489" s="80"/>
    </row>
    <row r="490" s="153" customFormat="1" ht="30" customHeight="1">
      <c r="A490" s="352"/>
      <c r="B490" s="354"/>
      <c r="C490" s="354"/>
      <c r="D490" s="354"/>
      <c r="E490" s="354"/>
      <c r="F490" s="359"/>
      <c r="G490" t="s" s="360">
        <v>238</v>
      </c>
      <c r="H490" t="s" s="453">
        <v>250</v>
      </c>
      <c r="I490" t="s" s="454">
        <v>250</v>
      </c>
      <c r="J490" s="455">
        <v>3</v>
      </c>
      <c r="K490" s="455">
        <v>3</v>
      </c>
      <c r="L490" s="455">
        <v>1</v>
      </c>
      <c r="M490" s="455">
        <v>1</v>
      </c>
      <c r="N490" s="495">
        <v>6</v>
      </c>
      <c r="O490" t="s" s="457">
        <v>279</v>
      </c>
    </row>
    <row r="491" s="153" customFormat="1" ht="31" customHeight="1">
      <c r="A491" s="352"/>
      <c r="B491" s="354"/>
      <c r="C491" s="354"/>
      <c r="D491" s="354"/>
      <c r="E491" s="354"/>
      <c r="F491" t="s" s="458">
        <v>280</v>
      </c>
      <c r="G491" t="s" s="459">
        <v>281</v>
      </c>
      <c r="H491" t="s" s="459">
        <v>250</v>
      </c>
      <c r="I491" t="s" s="459">
        <v>27</v>
      </c>
      <c r="J491" t="s" s="459">
        <v>27</v>
      </c>
      <c r="K491" t="s" s="459">
        <v>27</v>
      </c>
      <c r="L491" s="460">
        <v>2</v>
      </c>
      <c r="M491" s="460">
        <v>1</v>
      </c>
      <c r="N491" t="s" s="461">
        <v>27</v>
      </c>
      <c r="O491" t="s" s="457">
        <v>282</v>
      </c>
    </row>
    <row r="492" s="153" customFormat="1" ht="16" customHeight="1">
      <c r="A492" s="363"/>
      <c r="B492" s="426"/>
      <c r="C492" s="426"/>
      <c r="D492" s="426"/>
      <c r="E492" s="426"/>
      <c r="F492" t="s" s="462">
        <v>283</v>
      </c>
      <c r="G492" t="s" s="463">
        <v>284</v>
      </c>
      <c r="H492" t="s" s="463">
        <v>250</v>
      </c>
      <c r="I492" t="s" s="463">
        <v>27</v>
      </c>
      <c r="J492" t="s" s="463">
        <v>27</v>
      </c>
      <c r="K492" t="s" s="463">
        <v>27</v>
      </c>
      <c r="L492" s="464">
        <v>2</v>
      </c>
      <c r="M492" s="464">
        <v>1</v>
      </c>
      <c r="N492" t="s" s="465">
        <v>27</v>
      </c>
      <c r="O492" s="450"/>
    </row>
    <row r="493" s="153" customFormat="1" ht="18" customHeight="1">
      <c r="A493" s="223">
        <v>0</v>
      </c>
      <c r="B493" s="224">
        <v>0</v>
      </c>
      <c r="C493" s="223">
        <v>0</v>
      </c>
      <c r="D493" s="223">
        <v>0</v>
      </c>
      <c r="E493" s="224">
        <v>0</v>
      </c>
      <c r="F493" s="223">
        <v>0</v>
      </c>
      <c r="G493" s="223">
        <v>0</v>
      </c>
      <c r="H493" s="223">
        <v>0</v>
      </c>
      <c r="I493" s="224">
        <v>0</v>
      </c>
      <c r="J493" s="223">
        <v>0</v>
      </c>
      <c r="K493" s="223">
        <v>0</v>
      </c>
      <c r="L493" s="223">
        <v>0</v>
      </c>
      <c r="M493" s="223">
        <v>0</v>
      </c>
      <c r="N493" s="224">
        <v>0</v>
      </c>
      <c r="O493" s="283"/>
      <c r="P493" s="284">
        <f>B493+C493+D493+E493+F493+G493+H493+I493+J493+K493+L493+M493+N493+O493</f>
        <v>0</v>
      </c>
    </row>
    <row r="496" s="153" customFormat="1" ht="25" customHeight="1">
      <c r="A496" t="s" s="496">
        <v>317</v>
      </c>
      <c r="B496" s="178"/>
      <c r="C496" s="178"/>
      <c r="D496" s="178"/>
      <c r="E496" s="178"/>
      <c r="F496" s="178"/>
      <c r="G496" s="178"/>
      <c r="H496" s="178"/>
      <c r="I496" s="178"/>
      <c r="J496" s="178"/>
      <c r="K496" s="178"/>
      <c r="L496" s="178"/>
      <c r="M496" s="178"/>
      <c r="N496" s="178"/>
      <c r="O496" s="178"/>
      <c r="P496" s="178"/>
    </row>
    <row r="497" s="153" customFormat="1" ht="17" customHeight="1">
      <c r="A497" t="s" s="185">
        <v>216</v>
      </c>
      <c r="B497" t="s" s="186">
        <v>217</v>
      </c>
      <c r="C497" t="s" s="186">
        <v>318</v>
      </c>
      <c r="D497" t="s" s="186">
        <v>20</v>
      </c>
      <c r="E497" t="s" s="186">
        <v>218</v>
      </c>
      <c r="F497" t="s" s="186">
        <v>219</v>
      </c>
      <c r="G497" s="187"/>
      <c r="H497" s="187"/>
      <c r="I497" s="187"/>
      <c r="J497" s="187"/>
      <c r="K497" s="187"/>
      <c r="L497" s="187"/>
      <c r="M497" s="187"/>
      <c r="N497" s="187"/>
      <c r="O497" t="s" s="186">
        <v>220</v>
      </c>
      <c r="P497" t="s" s="186">
        <v>319</v>
      </c>
      <c r="Q497" s="179"/>
    </row>
    <row r="498" s="153" customFormat="1" ht="18" customHeight="1">
      <c r="A498" s="196"/>
      <c r="B498" t="s" s="197">
        <v>320</v>
      </c>
      <c r="C498" s="198">
        <v>20</v>
      </c>
      <c r="D498" s="497">
        <v>0</v>
      </c>
      <c r="E498" s="199"/>
      <c r="F498" s="199"/>
      <c r="G498" s="199"/>
      <c r="H498" s="199"/>
      <c r="I498" s="199"/>
      <c r="J498" s="199"/>
      <c r="K498" s="199"/>
      <c r="L498" s="199"/>
      <c r="M498" s="199"/>
      <c r="N498" s="199"/>
      <c r="O498" s="199"/>
      <c r="P498" s="498">
        <v>30</v>
      </c>
      <c r="Q498" s="187"/>
    </row>
    <row r="499" s="153" customFormat="1" ht="29" customHeight="1">
      <c r="A499" s="352"/>
      <c r="B499" t="s" s="353">
        <v>233</v>
      </c>
      <c r="C499" t="s" s="499">
        <v>321</v>
      </c>
      <c r="D499" s="500"/>
      <c r="E499" t="s" s="501">
        <v>322</v>
      </c>
      <c r="F499" t="s" s="208">
        <v>219</v>
      </c>
      <c r="G499" t="s" s="209">
        <v>223</v>
      </c>
      <c r="H499" t="s" s="209">
        <v>224</v>
      </c>
      <c r="I499" t="s" s="209">
        <v>225</v>
      </c>
      <c r="J499" t="s" s="209">
        <v>226</v>
      </c>
      <c r="K499" t="s" s="209">
        <v>227</v>
      </c>
      <c r="L499" t="s" s="209">
        <v>228</v>
      </c>
      <c r="M499" t="s" s="209">
        <v>229</v>
      </c>
      <c r="N499" t="s" s="210">
        <v>230</v>
      </c>
      <c r="O499" t="s" s="502">
        <v>323</v>
      </c>
      <c r="P499" s="101">
        <v>0</v>
      </c>
      <c r="Q499" t="s" s="503">
        <v>324</v>
      </c>
    </row>
    <row r="500" s="153" customFormat="1" ht="37" customHeight="1">
      <c r="A500" s="363"/>
      <c r="B500" t="s" s="401">
        <v>237</v>
      </c>
      <c r="C500" s="402"/>
      <c r="D500" s="402"/>
      <c r="E500" s="504"/>
      <c r="F500" s="378"/>
      <c r="G500" t="s" s="379">
        <v>238</v>
      </c>
      <c r="H500" t="s" s="379">
        <v>244</v>
      </c>
      <c r="I500" t="s" s="379">
        <v>239</v>
      </c>
      <c r="J500" s="380">
        <v>3</v>
      </c>
      <c r="K500" s="380">
        <v>3</v>
      </c>
      <c r="L500" s="380">
        <v>2</v>
      </c>
      <c r="M500" s="380">
        <v>1</v>
      </c>
      <c r="N500" s="449">
        <v>6</v>
      </c>
      <c r="O500" t="s" s="502">
        <v>325</v>
      </c>
      <c r="Q500" s="505"/>
    </row>
    <row r="501" s="153" customFormat="1" ht="16" customHeight="1">
      <c r="A501" s="223">
        <v>0</v>
      </c>
      <c r="B501" s="224">
        <v>0</v>
      </c>
      <c r="C501" s="223">
        <v>0</v>
      </c>
      <c r="D501" s="223">
        <v>0</v>
      </c>
      <c r="E501" s="224">
        <v>0</v>
      </c>
      <c r="F501" s="223">
        <v>0</v>
      </c>
      <c r="G501" s="223">
        <v>0</v>
      </c>
      <c r="H501" s="223">
        <v>0</v>
      </c>
      <c r="I501" s="224">
        <v>0</v>
      </c>
      <c r="J501" s="223">
        <v>0</v>
      </c>
      <c r="K501" s="223">
        <v>0</v>
      </c>
      <c r="L501" s="223">
        <v>0</v>
      </c>
      <c r="M501" s="223">
        <v>0</v>
      </c>
      <c r="N501" s="224">
        <v>0</v>
      </c>
      <c r="O501" s="283"/>
      <c r="P501" s="284">
        <f>B501+C501+D501+E501+F501+G501+H501+I501+J501+K501+L501+M501+N501+O501</f>
        <v>0</v>
      </c>
    </row>
    <row r="502" s="153" customFormat="1" ht="18" customHeight="1">
      <c r="A502" s="316"/>
      <c r="B502" t="s" s="232">
        <v>326</v>
      </c>
      <c r="C502" s="233">
        <v>40</v>
      </c>
      <c r="D502" s="506"/>
      <c r="E502" s="292"/>
      <c r="F502" s="292"/>
      <c r="G502" s="292"/>
      <c r="H502" s="292"/>
      <c r="I502" s="292"/>
      <c r="J502" s="292"/>
      <c r="K502" s="292"/>
      <c r="L502" s="292"/>
      <c r="M502" s="292"/>
      <c r="N502" s="292"/>
      <c r="O502" s="199"/>
      <c r="P502" s="498">
        <v>30</v>
      </c>
    </row>
    <row r="503" s="153" customFormat="1" ht="16" customHeight="1">
      <c r="A503" t="s" s="507">
        <v>327</v>
      </c>
      <c r="B503" s="396"/>
      <c r="C503" s="396"/>
      <c r="D503" s="396"/>
      <c r="E503" t="s" s="501">
        <v>328</v>
      </c>
      <c r="F503" t="s" s="208">
        <v>219</v>
      </c>
      <c r="G503" t="s" s="209">
        <v>223</v>
      </c>
      <c r="H503" t="s" s="209">
        <v>224</v>
      </c>
      <c r="I503" t="s" s="209">
        <v>225</v>
      </c>
      <c r="J503" t="s" s="209">
        <v>226</v>
      </c>
      <c r="K503" t="s" s="209">
        <v>227</v>
      </c>
      <c r="L503" t="s" s="209">
        <v>228</v>
      </c>
      <c r="M503" t="s" s="209">
        <v>229</v>
      </c>
      <c r="N503" t="s" s="210">
        <v>230</v>
      </c>
      <c r="O503" s="508"/>
      <c r="P503" s="101">
        <v>0</v>
      </c>
      <c r="Q503" t="s" s="503">
        <v>324</v>
      </c>
    </row>
    <row r="504" s="153" customFormat="1" ht="46" customHeight="1">
      <c r="A504" t="s" s="509">
        <v>237</v>
      </c>
      <c r="B504" s="402"/>
      <c r="C504" s="402"/>
      <c r="D504" s="402"/>
      <c r="E504" s="504"/>
      <c r="F504" s="378"/>
      <c r="G504" t="s" s="379">
        <v>238</v>
      </c>
      <c r="H504" t="s" s="379">
        <v>250</v>
      </c>
      <c r="I504" t="s" s="379">
        <v>250</v>
      </c>
      <c r="J504" s="380">
        <v>3</v>
      </c>
      <c r="K504" s="380">
        <v>3</v>
      </c>
      <c r="L504" s="380">
        <v>2</v>
      </c>
      <c r="M504" s="380">
        <v>2</v>
      </c>
      <c r="N504" s="449">
        <v>7</v>
      </c>
      <c r="O504" t="s" s="510">
        <v>329</v>
      </c>
      <c r="Q504" s="505"/>
    </row>
    <row r="505" s="153" customFormat="1" ht="16" customHeight="1">
      <c r="A505" s="223">
        <v>0</v>
      </c>
      <c r="B505" s="224">
        <v>0</v>
      </c>
      <c r="C505" s="223">
        <v>0</v>
      </c>
      <c r="D505" s="223">
        <v>0</v>
      </c>
      <c r="E505" s="224">
        <v>0</v>
      </c>
      <c r="F505" s="223">
        <v>0</v>
      </c>
      <c r="G505" s="223">
        <v>0</v>
      </c>
      <c r="H505" s="223">
        <v>0</v>
      </c>
      <c r="I505" s="224">
        <v>0</v>
      </c>
      <c r="J505" s="223">
        <v>0</v>
      </c>
      <c r="K505" s="223">
        <v>0</v>
      </c>
      <c r="L505" s="223">
        <v>0</v>
      </c>
      <c r="M505" s="223">
        <v>0</v>
      </c>
      <c r="N505" s="224">
        <v>0</v>
      </c>
      <c r="O505" s="283"/>
      <c r="P505" s="284">
        <f>B505+C505+D505+E505+F505+G505+H505+I505+J505+K505+L505+M505+N505+O505</f>
        <v>0</v>
      </c>
    </row>
    <row r="506" s="153" customFormat="1" ht="18" customHeight="1">
      <c r="A506" t="s" s="320">
        <v>330</v>
      </c>
      <c r="B506" s="321"/>
      <c r="C506" s="233">
        <v>40</v>
      </c>
      <c r="D506" s="506"/>
      <c r="E506" s="292"/>
      <c r="F506" s="292"/>
      <c r="G506" s="292"/>
      <c r="H506" s="292"/>
      <c r="I506" s="292"/>
      <c r="J506" s="292"/>
      <c r="K506" s="292"/>
      <c r="L506" s="292"/>
      <c r="M506" s="292"/>
      <c r="N506" s="292"/>
      <c r="O506" s="199"/>
      <c r="P506" s="498">
        <v>30</v>
      </c>
    </row>
    <row r="507" s="153" customFormat="1" ht="15" customHeight="1">
      <c r="A507" t="s" s="507">
        <v>331</v>
      </c>
      <c r="B507" s="396"/>
      <c r="C507" s="396"/>
      <c r="D507" s="396"/>
      <c r="E507" s="511"/>
      <c r="F507" t="s" s="208">
        <v>219</v>
      </c>
      <c r="G507" t="s" s="209">
        <v>223</v>
      </c>
      <c r="H507" t="s" s="209">
        <v>224</v>
      </c>
      <c r="I507" t="s" s="209">
        <v>225</v>
      </c>
      <c r="J507" t="s" s="209">
        <v>226</v>
      </c>
      <c r="K507" t="s" s="209">
        <v>227</v>
      </c>
      <c r="L507" t="s" s="209">
        <v>228</v>
      </c>
      <c r="M507" t="s" s="209">
        <v>229</v>
      </c>
      <c r="N507" t="s" s="210">
        <v>230</v>
      </c>
      <c r="O507" s="508"/>
      <c r="P507" s="505">
        <f>P506+Q507</f>
      </c>
      <c r="Q507" t="s" s="503">
        <v>324</v>
      </c>
    </row>
    <row r="508" s="153" customFormat="1" ht="45" customHeight="1">
      <c r="A508" t="s" s="509">
        <v>237</v>
      </c>
      <c r="B508" s="402"/>
      <c r="C508" s="402"/>
      <c r="D508" s="402"/>
      <c r="E508" s="512"/>
      <c r="F508" s="378"/>
      <c r="G508" t="s" s="379">
        <v>238</v>
      </c>
      <c r="H508" t="s" s="379">
        <v>250</v>
      </c>
      <c r="I508" t="s" s="379">
        <v>250</v>
      </c>
      <c r="J508" s="380">
        <v>3</v>
      </c>
      <c r="K508" s="380">
        <v>3</v>
      </c>
      <c r="L508" s="380">
        <v>2</v>
      </c>
      <c r="M508" s="380">
        <v>2</v>
      </c>
      <c r="N508" s="449">
        <v>7</v>
      </c>
      <c r="O508" t="s" s="510">
        <v>329</v>
      </c>
      <c r="Q508" s="505"/>
    </row>
    <row r="509" s="153" customFormat="1" ht="16" customHeight="1">
      <c r="A509" s="223">
        <v>0</v>
      </c>
      <c r="B509" s="224">
        <v>0</v>
      </c>
      <c r="C509" s="223">
        <v>0</v>
      </c>
      <c r="D509" s="223">
        <v>0</v>
      </c>
      <c r="E509" s="224">
        <v>0</v>
      </c>
      <c r="F509" s="223">
        <v>0</v>
      </c>
      <c r="G509" s="223">
        <v>0</v>
      </c>
      <c r="H509" s="223">
        <v>0</v>
      </c>
      <c r="I509" s="224">
        <v>0</v>
      </c>
      <c r="J509" s="223">
        <v>0</v>
      </c>
      <c r="K509" s="223">
        <v>0</v>
      </c>
      <c r="L509" s="223">
        <v>0</v>
      </c>
      <c r="M509" s="223">
        <v>0</v>
      </c>
      <c r="N509" s="224">
        <v>0</v>
      </c>
      <c r="O509" s="283"/>
      <c r="P509" s="284">
        <f>B509+C509+D509+E509+F509+G509+H509+I509+J509+K509+L509+M509+N509+O509</f>
        <v>0</v>
      </c>
    </row>
    <row r="510" s="153" customFormat="1" ht="18" customHeight="1">
      <c r="A510" s="448"/>
      <c r="B510" t="s" s="371">
        <v>332</v>
      </c>
      <c r="C510" s="372">
        <v>30</v>
      </c>
      <c r="D510" s="513"/>
      <c r="E510" s="429"/>
      <c r="F510" s="429"/>
      <c r="G510" s="429"/>
      <c r="H510" s="429"/>
      <c r="I510" s="429"/>
      <c r="J510" s="429"/>
      <c r="K510" s="429"/>
      <c r="L510" s="429"/>
      <c r="M510" s="429"/>
      <c r="N510" s="429"/>
      <c r="O510" s="351"/>
      <c r="P510" s="514">
        <v>30</v>
      </c>
    </row>
    <row r="511" s="153" customFormat="1" ht="16" customHeight="1">
      <c r="A511" t="s" s="507">
        <v>333</v>
      </c>
      <c r="B511" s="396"/>
      <c r="C511" s="396"/>
      <c r="D511" s="396"/>
      <c r="E511" t="s" s="501">
        <v>334</v>
      </c>
      <c r="F511" t="s" s="208">
        <v>219</v>
      </c>
      <c r="G511" t="s" s="209">
        <v>223</v>
      </c>
      <c r="H511" t="s" s="209">
        <v>224</v>
      </c>
      <c r="I511" t="s" s="209">
        <v>225</v>
      </c>
      <c r="J511" t="s" s="209">
        <v>226</v>
      </c>
      <c r="K511" t="s" s="209">
        <v>227</v>
      </c>
      <c r="L511" t="s" s="209">
        <v>228</v>
      </c>
      <c r="M511" t="s" s="209">
        <v>229</v>
      </c>
      <c r="N511" t="s" s="210">
        <v>230</v>
      </c>
      <c r="O511" s="508"/>
      <c r="P511" s="505">
        <f>P510+Q511</f>
      </c>
      <c r="Q511" t="s" s="515">
        <v>324</v>
      </c>
    </row>
    <row r="512" s="153" customFormat="1" ht="38" customHeight="1">
      <c r="A512" t="s" s="509">
        <v>237</v>
      </c>
      <c r="B512" s="402"/>
      <c r="C512" s="402"/>
      <c r="D512" s="402"/>
      <c r="E512" s="504"/>
      <c r="F512" s="378"/>
      <c r="G512" t="s" s="379">
        <v>238</v>
      </c>
      <c r="H512" t="s" s="379">
        <v>250</v>
      </c>
      <c r="I512" t="s" s="379">
        <v>250</v>
      </c>
      <c r="J512" s="380">
        <v>3</v>
      </c>
      <c r="K512" s="380">
        <v>3</v>
      </c>
      <c r="L512" s="380">
        <v>2</v>
      </c>
      <c r="M512" s="380">
        <v>2</v>
      </c>
      <c r="N512" s="449">
        <v>7</v>
      </c>
      <c r="O512" t="s" s="510">
        <v>335</v>
      </c>
      <c r="Q512" s="505"/>
    </row>
    <row r="513" s="153" customFormat="1" ht="16" customHeight="1">
      <c r="A513" s="223">
        <v>0</v>
      </c>
      <c r="B513" s="224">
        <v>0</v>
      </c>
      <c r="C513" s="223">
        <v>0</v>
      </c>
      <c r="D513" s="223">
        <v>0</v>
      </c>
      <c r="E513" s="224">
        <v>0</v>
      </c>
      <c r="F513" s="223">
        <v>0</v>
      </c>
      <c r="G513" s="223">
        <v>0</v>
      </c>
      <c r="H513" s="223">
        <v>0</v>
      </c>
      <c r="I513" s="224">
        <v>0</v>
      </c>
      <c r="J513" s="223">
        <v>0</v>
      </c>
      <c r="K513" s="223">
        <v>0</v>
      </c>
      <c r="L513" s="223">
        <v>0</v>
      </c>
      <c r="M513" s="223">
        <v>0</v>
      </c>
      <c r="N513" s="224">
        <v>0</v>
      </c>
      <c r="O513" s="283"/>
      <c r="P513" s="284">
        <f>B513+C513+D513+E513+F513+G513+H513+I513+J513+K513+L513+M513+N513+O513</f>
        <v>0</v>
      </c>
    </row>
    <row r="514" s="153" customFormat="1" ht="18" customHeight="1">
      <c r="A514" s="448"/>
      <c r="B514" t="s" s="371">
        <v>336</v>
      </c>
      <c r="C514" s="372">
        <v>30</v>
      </c>
      <c r="D514" s="513"/>
      <c r="E514" s="429"/>
      <c r="F514" s="429"/>
      <c r="G514" s="429"/>
      <c r="H514" s="429"/>
      <c r="I514" s="429"/>
      <c r="J514" s="429"/>
      <c r="K514" s="429"/>
      <c r="L514" s="429"/>
      <c r="M514" s="429"/>
      <c r="N514" s="429"/>
      <c r="O514" s="351"/>
      <c r="P514" s="514">
        <v>30</v>
      </c>
    </row>
    <row r="515" s="153" customFormat="1" ht="16" customHeight="1">
      <c r="A515" t="s" s="507">
        <v>337</v>
      </c>
      <c r="B515" s="396"/>
      <c r="C515" s="396"/>
      <c r="D515" s="396"/>
      <c r="E515" t="s" s="501">
        <v>338</v>
      </c>
      <c r="F515" t="s" s="208">
        <v>219</v>
      </c>
      <c r="G515" t="s" s="209">
        <v>223</v>
      </c>
      <c r="H515" t="s" s="209">
        <v>224</v>
      </c>
      <c r="I515" t="s" s="209">
        <v>225</v>
      </c>
      <c r="J515" t="s" s="209">
        <v>226</v>
      </c>
      <c r="K515" t="s" s="209">
        <v>227</v>
      </c>
      <c r="L515" t="s" s="209">
        <v>228</v>
      </c>
      <c r="M515" t="s" s="209">
        <v>229</v>
      </c>
      <c r="N515" t="s" s="210">
        <v>230</v>
      </c>
      <c r="O515" s="508"/>
      <c r="P515" s="505">
        <f>P514+Q515</f>
      </c>
      <c r="Q515" t="s" s="515">
        <v>324</v>
      </c>
    </row>
    <row r="516" s="153" customFormat="1" ht="36" customHeight="1">
      <c r="A516" t="s" s="509">
        <v>237</v>
      </c>
      <c r="B516" s="402"/>
      <c r="C516" s="402"/>
      <c r="D516" s="402"/>
      <c r="E516" s="504"/>
      <c r="F516" s="378"/>
      <c r="G516" t="s" s="379">
        <v>238</v>
      </c>
      <c r="H516" t="s" s="379">
        <v>239</v>
      </c>
      <c r="I516" t="s" s="379">
        <v>244</v>
      </c>
      <c r="J516" s="380">
        <v>4</v>
      </c>
      <c r="K516" s="380">
        <v>3</v>
      </c>
      <c r="L516" s="380">
        <v>2</v>
      </c>
      <c r="M516" s="380">
        <v>4</v>
      </c>
      <c r="N516" s="449">
        <v>6</v>
      </c>
      <c r="O516" s="516"/>
      <c r="Q516" s="505"/>
    </row>
    <row r="517" s="153" customFormat="1" ht="37" customHeight="1">
      <c r="A517" s="223">
        <v>0</v>
      </c>
      <c r="B517" s="224">
        <v>0</v>
      </c>
      <c r="C517" s="223">
        <v>0</v>
      </c>
      <c r="D517" s="223">
        <v>0</v>
      </c>
      <c r="E517" s="224">
        <v>0</v>
      </c>
      <c r="F517" s="223">
        <v>0</v>
      </c>
      <c r="G517" s="223">
        <v>0</v>
      </c>
      <c r="H517" s="223">
        <v>0</v>
      </c>
      <c r="I517" s="224">
        <v>0</v>
      </c>
      <c r="J517" s="223">
        <v>0</v>
      </c>
      <c r="K517" s="223">
        <v>0</v>
      </c>
      <c r="L517" s="223">
        <v>0</v>
      </c>
      <c r="M517" s="223">
        <v>0</v>
      </c>
      <c r="N517" s="224">
        <v>0</v>
      </c>
      <c r="O517" s="283"/>
      <c r="P517" s="284">
        <f>B517+C517+D517+E517+F517+G517+H517+I517+J517+K517+L517+M517+N517+O517</f>
        <v>0</v>
      </c>
    </row>
    <row r="518" s="153" customFormat="1" ht="18" customHeight="1">
      <c r="A518" s="448"/>
      <c r="B518" t="s" s="371">
        <v>339</v>
      </c>
      <c r="C518" s="372">
        <v>50</v>
      </c>
      <c r="D518" s="513"/>
      <c r="E518" s="429"/>
      <c r="F518" s="429"/>
      <c r="G518" s="429"/>
      <c r="H518" s="429"/>
      <c r="I518" s="429"/>
      <c r="J518" s="429"/>
      <c r="K518" s="429"/>
      <c r="L518" s="429"/>
      <c r="M518" s="429"/>
      <c r="N518" s="429"/>
      <c r="O518" s="351"/>
      <c r="P518" s="514">
        <v>30</v>
      </c>
    </row>
    <row r="519" s="153" customFormat="1" ht="16" customHeight="1">
      <c r="A519" t="s" s="507">
        <v>340</v>
      </c>
      <c r="B519" s="396"/>
      <c r="C519" s="396"/>
      <c r="D519" s="396"/>
      <c r="E519" t="s" s="501">
        <v>328</v>
      </c>
      <c r="F519" t="s" s="208">
        <v>219</v>
      </c>
      <c r="G519" t="s" s="209">
        <v>223</v>
      </c>
      <c r="H519" t="s" s="209">
        <v>224</v>
      </c>
      <c r="I519" t="s" s="209">
        <v>225</v>
      </c>
      <c r="J519" t="s" s="209">
        <v>226</v>
      </c>
      <c r="K519" t="s" s="209">
        <v>227</v>
      </c>
      <c r="L519" t="s" s="209">
        <v>228</v>
      </c>
      <c r="M519" t="s" s="209">
        <v>229</v>
      </c>
      <c r="N519" t="s" s="210">
        <v>230</v>
      </c>
      <c r="O519" s="508"/>
      <c r="P519" s="505">
        <f>P518+Q519</f>
      </c>
      <c r="Q519" t="s" s="515">
        <v>324</v>
      </c>
    </row>
    <row r="520" s="153" customFormat="1" ht="55" customHeight="1">
      <c r="A520" t="s" s="509">
        <v>237</v>
      </c>
      <c r="B520" s="402"/>
      <c r="C520" s="402"/>
      <c r="D520" s="402"/>
      <c r="E520" s="504"/>
      <c r="F520" s="378"/>
      <c r="G520" t="s" s="379">
        <v>238</v>
      </c>
      <c r="H520" t="s" s="379">
        <v>239</v>
      </c>
      <c r="I520" t="s" s="379">
        <v>244</v>
      </c>
      <c r="J520" s="380">
        <v>3</v>
      </c>
      <c r="K520" s="380">
        <v>3</v>
      </c>
      <c r="L520" s="380">
        <v>2</v>
      </c>
      <c r="M520" s="380">
        <v>4</v>
      </c>
      <c r="N520" t="s" s="381">
        <v>341</v>
      </c>
      <c r="O520" t="s" s="510">
        <v>342</v>
      </c>
      <c r="Q520" s="505"/>
    </row>
    <row r="521" s="153" customFormat="1" ht="16" customHeight="1">
      <c r="A521" s="223">
        <v>0</v>
      </c>
      <c r="B521" s="224">
        <v>0</v>
      </c>
      <c r="C521" s="223">
        <v>0</v>
      </c>
      <c r="D521" s="223">
        <v>0</v>
      </c>
      <c r="E521" s="224">
        <v>0</v>
      </c>
      <c r="F521" s="223">
        <v>0</v>
      </c>
      <c r="G521" s="223">
        <v>0</v>
      </c>
      <c r="H521" s="223">
        <v>0</v>
      </c>
      <c r="I521" s="224">
        <v>0</v>
      </c>
      <c r="J521" s="223">
        <v>0</v>
      </c>
      <c r="K521" s="223">
        <v>0</v>
      </c>
      <c r="L521" s="223">
        <v>0</v>
      </c>
      <c r="M521" s="223">
        <v>0</v>
      </c>
      <c r="N521" s="224">
        <v>0</v>
      </c>
      <c r="O521" s="283"/>
      <c r="P521" s="284">
        <f>B521+C521+D521+E521+F521+G521+H521+I521+J521+K521+L521+M521+N521+O521</f>
        <v>0</v>
      </c>
    </row>
    <row r="522" s="153" customFormat="1" ht="18" customHeight="1">
      <c r="A522" s="517"/>
      <c r="B522" t="s" s="518">
        <v>343</v>
      </c>
      <c r="C522" s="519">
        <v>30</v>
      </c>
      <c r="D522" s="520"/>
      <c r="E522" s="521"/>
      <c r="F522" s="521"/>
      <c r="G522" s="521"/>
      <c r="H522" s="521"/>
      <c r="I522" s="521"/>
      <c r="J522" s="521"/>
      <c r="K522" s="521"/>
      <c r="L522" s="521"/>
      <c r="M522" s="521"/>
      <c r="N522" s="521"/>
      <c r="O522" s="522"/>
      <c r="P522" s="523">
        <v>30</v>
      </c>
    </row>
    <row r="523" s="153" customFormat="1" ht="16" customHeight="1">
      <c r="A523" t="s" s="507">
        <v>344</v>
      </c>
      <c r="B523" s="396"/>
      <c r="C523" s="396"/>
      <c r="D523" s="396"/>
      <c r="E523" t="s" s="501">
        <v>345</v>
      </c>
      <c r="F523" t="s" s="208">
        <v>219</v>
      </c>
      <c r="G523" t="s" s="209">
        <v>223</v>
      </c>
      <c r="H523" t="s" s="209">
        <v>224</v>
      </c>
      <c r="I523" t="s" s="209">
        <v>225</v>
      </c>
      <c r="J523" t="s" s="209">
        <v>226</v>
      </c>
      <c r="K523" t="s" s="209">
        <v>227</v>
      </c>
      <c r="L523" t="s" s="209">
        <v>228</v>
      </c>
      <c r="M523" t="s" s="209">
        <v>229</v>
      </c>
      <c r="N523" t="s" s="210">
        <v>230</v>
      </c>
      <c r="O523" s="508"/>
      <c r="P523" s="505">
        <f>P522+Q523</f>
      </c>
      <c r="Q523" t="s" s="524">
        <v>324</v>
      </c>
    </row>
    <row r="524" s="153" customFormat="1" ht="113" customHeight="1">
      <c r="A524" t="s" s="509">
        <v>237</v>
      </c>
      <c r="B524" s="402"/>
      <c r="C524" s="402"/>
      <c r="D524" s="402"/>
      <c r="E524" s="504"/>
      <c r="F524" s="378"/>
      <c r="G524" t="s" s="379">
        <v>238</v>
      </c>
      <c r="H524" t="s" s="379">
        <v>244</v>
      </c>
      <c r="I524" t="s" s="379">
        <v>244</v>
      </c>
      <c r="J524" s="380">
        <v>3</v>
      </c>
      <c r="K524" s="380">
        <v>3</v>
      </c>
      <c r="L524" s="380">
        <v>2</v>
      </c>
      <c r="M524" s="380">
        <v>1</v>
      </c>
      <c r="N524" s="449">
        <v>6</v>
      </c>
      <c r="O524" t="s" s="510">
        <v>346</v>
      </c>
      <c r="Q524" s="505"/>
    </row>
    <row r="525" s="153" customFormat="1" ht="16" customHeight="1">
      <c r="A525" s="223">
        <v>0</v>
      </c>
      <c r="B525" s="224">
        <v>0</v>
      </c>
      <c r="C525" s="223">
        <v>0</v>
      </c>
      <c r="D525" s="223">
        <v>0</v>
      </c>
      <c r="E525" s="224">
        <v>0</v>
      </c>
      <c r="F525" s="223">
        <v>0</v>
      </c>
      <c r="G525" s="223">
        <v>0</v>
      </c>
      <c r="H525" s="223">
        <v>0</v>
      </c>
      <c r="I525" s="224">
        <v>0</v>
      </c>
      <c r="J525" s="223">
        <v>0</v>
      </c>
      <c r="K525" s="223">
        <v>0</v>
      </c>
      <c r="L525" s="223">
        <v>0</v>
      </c>
      <c r="M525" s="223">
        <v>0</v>
      </c>
      <c r="N525" s="224">
        <v>0</v>
      </c>
      <c r="O525" s="283"/>
      <c r="P525" s="284">
        <f>B525+C525+D525+E525+F525+G525+H525+I525+J525+K525+L525+M525+N525+O525</f>
        <v>0</v>
      </c>
    </row>
    <row r="526" s="153" customFormat="1" ht="18" customHeight="1">
      <c r="A526" s="517"/>
      <c r="B526" t="s" s="518">
        <v>347</v>
      </c>
      <c r="C526" s="519">
        <v>35</v>
      </c>
      <c r="D526" s="520"/>
      <c r="E526" s="521"/>
      <c r="F526" s="521"/>
      <c r="G526" s="521"/>
      <c r="H526" s="521"/>
      <c r="I526" s="521"/>
      <c r="J526" s="521"/>
      <c r="K526" s="521"/>
      <c r="L526" s="521"/>
      <c r="M526" s="521"/>
      <c r="N526" s="521"/>
      <c r="O526" s="522"/>
      <c r="P526" s="523">
        <v>30</v>
      </c>
    </row>
    <row r="527" s="153" customFormat="1" ht="16" customHeight="1">
      <c r="A527" t="s" s="507">
        <v>348</v>
      </c>
      <c r="B527" s="396"/>
      <c r="C527" s="396"/>
      <c r="D527" s="396"/>
      <c r="E527" t="s" s="501">
        <v>349</v>
      </c>
      <c r="F527" t="s" s="208">
        <v>219</v>
      </c>
      <c r="G527" t="s" s="209">
        <v>223</v>
      </c>
      <c r="H527" t="s" s="209">
        <v>224</v>
      </c>
      <c r="I527" t="s" s="209">
        <v>225</v>
      </c>
      <c r="J527" t="s" s="209">
        <v>226</v>
      </c>
      <c r="K527" t="s" s="209">
        <v>227</v>
      </c>
      <c r="L527" t="s" s="209">
        <v>228</v>
      </c>
      <c r="M527" t="s" s="209">
        <v>229</v>
      </c>
      <c r="N527" t="s" s="210">
        <v>230</v>
      </c>
      <c r="O527" s="508"/>
      <c r="P527" s="505">
        <f>P526+Q527</f>
      </c>
      <c r="Q527" t="s" s="524">
        <v>324</v>
      </c>
    </row>
    <row r="528" s="153" customFormat="1" ht="38" customHeight="1">
      <c r="A528" t="s" s="509">
        <v>237</v>
      </c>
      <c r="B528" s="402"/>
      <c r="C528" s="402"/>
      <c r="D528" s="402"/>
      <c r="E528" s="504"/>
      <c r="F528" s="378"/>
      <c r="G528" t="s" s="379">
        <v>238</v>
      </c>
      <c r="H528" t="s" s="379">
        <v>244</v>
      </c>
      <c r="I528" t="s" s="379">
        <v>239</v>
      </c>
      <c r="J528" s="380">
        <v>3</v>
      </c>
      <c r="K528" s="380">
        <v>3</v>
      </c>
      <c r="L528" s="380">
        <v>2</v>
      </c>
      <c r="M528" s="380">
        <v>1</v>
      </c>
      <c r="N528" s="449">
        <v>7</v>
      </c>
      <c r="O528" t="s" s="510">
        <v>350</v>
      </c>
      <c r="Q528" s="505"/>
    </row>
    <row r="529" s="153" customFormat="1" ht="16" customHeight="1">
      <c r="A529" s="223">
        <v>0</v>
      </c>
      <c r="B529" s="224">
        <v>0</v>
      </c>
      <c r="C529" s="223">
        <v>0</v>
      </c>
      <c r="D529" s="223">
        <v>0</v>
      </c>
      <c r="E529" s="224">
        <v>0</v>
      </c>
      <c r="F529" s="223">
        <v>0</v>
      </c>
      <c r="G529" s="223">
        <v>0</v>
      </c>
      <c r="H529" s="223">
        <v>0</v>
      </c>
      <c r="I529" s="224">
        <v>0</v>
      </c>
      <c r="J529" s="223">
        <v>0</v>
      </c>
      <c r="K529" s="223">
        <v>0</v>
      </c>
      <c r="L529" s="223">
        <v>0</v>
      </c>
      <c r="M529" s="223">
        <v>0</v>
      </c>
      <c r="N529" s="224">
        <v>0</v>
      </c>
      <c r="O529" s="283"/>
      <c r="P529" s="284">
        <f>B529+C529+D529+E529+F529+G529+H529+I529+J529+K529+L529+M529+N529+O529</f>
        <v>0</v>
      </c>
    </row>
    <row r="530" s="153" customFormat="1" ht="18" customHeight="1">
      <c r="A530" s="517"/>
      <c r="B530" t="s" s="518">
        <v>351</v>
      </c>
      <c r="C530" s="519">
        <v>30</v>
      </c>
      <c r="D530" s="520"/>
      <c r="E530" s="521"/>
      <c r="F530" s="521"/>
      <c r="G530" s="521"/>
      <c r="H530" s="521"/>
      <c r="I530" s="521"/>
      <c r="J530" s="521"/>
      <c r="K530" s="521"/>
      <c r="L530" s="521"/>
      <c r="M530" s="521"/>
      <c r="N530" s="521"/>
      <c r="O530" s="522"/>
      <c r="P530" s="523">
        <v>30</v>
      </c>
    </row>
    <row r="531" s="153" customFormat="1" ht="16" customHeight="1">
      <c r="A531" t="s" s="507">
        <v>352</v>
      </c>
      <c r="B531" s="396"/>
      <c r="C531" s="396"/>
      <c r="D531" s="396"/>
      <c r="E531" t="s" s="501">
        <v>353</v>
      </c>
      <c r="F531" t="s" s="208">
        <v>219</v>
      </c>
      <c r="G531" t="s" s="209">
        <v>223</v>
      </c>
      <c r="H531" t="s" s="209">
        <v>224</v>
      </c>
      <c r="I531" t="s" s="209">
        <v>225</v>
      </c>
      <c r="J531" t="s" s="209">
        <v>226</v>
      </c>
      <c r="K531" t="s" s="209">
        <v>227</v>
      </c>
      <c r="L531" t="s" s="209">
        <v>228</v>
      </c>
      <c r="M531" t="s" s="209">
        <v>229</v>
      </c>
      <c r="N531" t="s" s="210">
        <v>230</v>
      </c>
      <c r="O531" s="508"/>
      <c r="P531" s="505">
        <f>P530+Q531</f>
      </c>
      <c r="Q531" t="s" s="524">
        <v>324</v>
      </c>
    </row>
    <row r="532" s="153" customFormat="1" ht="39" customHeight="1">
      <c r="A532" t="s" s="509">
        <v>237</v>
      </c>
      <c r="B532" s="402"/>
      <c r="C532" s="402"/>
      <c r="D532" s="402"/>
      <c r="E532" s="504"/>
      <c r="F532" s="378"/>
      <c r="G532" t="s" s="379">
        <v>238</v>
      </c>
      <c r="H532" t="s" s="379">
        <v>239</v>
      </c>
      <c r="I532" t="s" s="379">
        <v>239</v>
      </c>
      <c r="J532" s="380">
        <v>4</v>
      </c>
      <c r="K532" s="380">
        <v>3</v>
      </c>
      <c r="L532" s="380">
        <v>2</v>
      </c>
      <c r="M532" s="380">
        <v>3</v>
      </c>
      <c r="N532" s="449">
        <v>7</v>
      </c>
      <c r="O532" t="s" s="510">
        <v>354</v>
      </c>
      <c r="Q532" s="505"/>
    </row>
    <row r="533" s="153" customFormat="1" ht="16" customHeight="1">
      <c r="A533" s="223">
        <v>0</v>
      </c>
      <c r="B533" s="224">
        <v>0</v>
      </c>
      <c r="C533" s="223">
        <v>0</v>
      </c>
      <c r="D533" s="223">
        <v>0</v>
      </c>
      <c r="E533" s="224">
        <v>0</v>
      </c>
      <c r="F533" s="223">
        <v>0</v>
      </c>
      <c r="G533" s="223">
        <v>0</v>
      </c>
      <c r="H533" s="223">
        <v>0</v>
      </c>
      <c r="I533" s="224">
        <v>0</v>
      </c>
      <c r="J533" s="223">
        <v>0</v>
      </c>
      <c r="K533" s="223">
        <v>0</v>
      </c>
      <c r="L533" s="223">
        <v>0</v>
      </c>
      <c r="M533" s="223">
        <v>0</v>
      </c>
      <c r="N533" s="224">
        <v>0</v>
      </c>
      <c r="O533" s="283"/>
      <c r="P533" s="284">
        <f>B533+C533+D533+E533+F533+G533+H533+I533+J533+K533+L533+M533+N533+O533</f>
        <v>0</v>
      </c>
    </row>
    <row r="534" s="153" customFormat="1" ht="18" customHeight="1">
      <c r="A534" s="517"/>
      <c r="B534" t="s" s="518">
        <v>355</v>
      </c>
      <c r="C534" s="519">
        <v>40</v>
      </c>
      <c r="D534" s="520"/>
      <c r="E534" s="521"/>
      <c r="F534" s="521"/>
      <c r="G534" s="521"/>
      <c r="H534" s="521"/>
      <c r="I534" s="521"/>
      <c r="J534" s="521"/>
      <c r="K534" s="521"/>
      <c r="L534" s="521"/>
      <c r="M534" s="521"/>
      <c r="N534" s="521"/>
      <c r="O534" s="522"/>
      <c r="P534" s="523">
        <v>30</v>
      </c>
    </row>
    <row r="535" s="153" customFormat="1" ht="16" customHeight="1">
      <c r="A535" t="s" s="507">
        <v>356</v>
      </c>
      <c r="B535" s="396"/>
      <c r="C535" s="396"/>
      <c r="D535" s="396"/>
      <c r="E535" t="s" s="501">
        <v>357</v>
      </c>
      <c r="F535" t="s" s="208">
        <v>219</v>
      </c>
      <c r="G535" t="s" s="209">
        <v>223</v>
      </c>
      <c r="H535" t="s" s="209">
        <v>224</v>
      </c>
      <c r="I535" t="s" s="209">
        <v>225</v>
      </c>
      <c r="J535" t="s" s="209">
        <v>226</v>
      </c>
      <c r="K535" t="s" s="209">
        <v>227</v>
      </c>
      <c r="L535" t="s" s="209">
        <v>228</v>
      </c>
      <c r="M535" t="s" s="209">
        <v>229</v>
      </c>
      <c r="N535" t="s" s="210">
        <v>230</v>
      </c>
      <c r="O535" s="508"/>
      <c r="P535" s="505">
        <f>P534+Q535</f>
      </c>
      <c r="Q535" t="s" s="524">
        <v>324</v>
      </c>
    </row>
    <row r="536" s="153" customFormat="1" ht="64" customHeight="1">
      <c r="A536" t="s" s="509">
        <v>237</v>
      </c>
      <c r="B536" s="402"/>
      <c r="C536" s="402"/>
      <c r="D536" s="402"/>
      <c r="E536" s="504"/>
      <c r="F536" s="378"/>
      <c r="G536" t="s" s="379">
        <v>238</v>
      </c>
      <c r="H536" t="s" s="379">
        <v>239</v>
      </c>
      <c r="I536" t="s" s="379">
        <v>244</v>
      </c>
      <c r="J536" s="380">
        <v>4</v>
      </c>
      <c r="K536" s="380">
        <v>4</v>
      </c>
      <c r="L536" s="380">
        <v>2</v>
      </c>
      <c r="M536" s="380">
        <v>3</v>
      </c>
      <c r="N536" s="449">
        <v>6</v>
      </c>
      <c r="O536" t="s" s="510">
        <v>358</v>
      </c>
      <c r="Q536" s="505"/>
    </row>
    <row r="537" s="153" customFormat="1" ht="16" customHeight="1">
      <c r="A537" s="223">
        <v>0</v>
      </c>
      <c r="B537" s="224">
        <v>0</v>
      </c>
      <c r="C537" s="223">
        <v>0</v>
      </c>
      <c r="D537" s="223">
        <v>0</v>
      </c>
      <c r="E537" s="224">
        <v>0</v>
      </c>
      <c r="F537" s="223">
        <v>0</v>
      </c>
      <c r="G537" s="223">
        <v>0</v>
      </c>
      <c r="H537" s="223">
        <v>0</v>
      </c>
      <c r="I537" s="224">
        <v>0</v>
      </c>
      <c r="J537" s="223">
        <v>0</v>
      </c>
      <c r="K537" s="223">
        <v>0</v>
      </c>
      <c r="L537" s="223">
        <v>0</v>
      </c>
      <c r="M537" s="223">
        <v>0</v>
      </c>
      <c r="N537" s="224">
        <v>0</v>
      </c>
      <c r="O537" s="283"/>
      <c r="P537" s="284">
        <f>B537+C537+D537+E537+F537+G537+H537+I537+J537+K537+L537+M537+N537+O537</f>
        <v>0</v>
      </c>
    </row>
  </sheetData>
  <mergeCells count="282">
    <mergeCell ref="A1:B1"/>
    <mergeCell ref="A2:B2"/>
    <mergeCell ref="A3:C3"/>
    <mergeCell ref="A4:C4"/>
    <mergeCell ref="A91:P91"/>
    <mergeCell ref="F93:N93"/>
    <mergeCell ref="A94:B94"/>
    <mergeCell ref="E27:E28"/>
    <mergeCell ref="E37:E38"/>
    <mergeCell ref="E45:E46"/>
    <mergeCell ref="A6:P6"/>
    <mergeCell ref="A36:B36"/>
    <mergeCell ref="F73:N73"/>
    <mergeCell ref="A84:B84"/>
    <mergeCell ref="E10:E11"/>
    <mergeCell ref="A10:D10"/>
    <mergeCell ref="A11:D11"/>
    <mergeCell ref="E19:E20"/>
    <mergeCell ref="A158:B158"/>
    <mergeCell ref="A104:B104"/>
    <mergeCell ref="A109:P109"/>
    <mergeCell ref="F111:N111"/>
    <mergeCell ref="A112:B112"/>
    <mergeCell ref="F134:N134"/>
    <mergeCell ref="B125:D125"/>
    <mergeCell ref="B126:D126"/>
    <mergeCell ref="A125:A126"/>
    <mergeCell ref="F497:N497"/>
    <mergeCell ref="A310:P310"/>
    <mergeCell ref="F312:N312"/>
    <mergeCell ref="A313:B313"/>
    <mergeCell ref="F335:N335"/>
    <mergeCell ref="A349:B349"/>
    <mergeCell ref="A292:P292"/>
    <mergeCell ref="F294:N294"/>
    <mergeCell ref="A295:B295"/>
    <mergeCell ref="A305:B305"/>
    <mergeCell ref="F369:N369"/>
    <mergeCell ref="A397:B397"/>
    <mergeCell ref="F434:N434"/>
    <mergeCell ref="A455:B455"/>
    <mergeCell ref="A478:B478"/>
    <mergeCell ref="B406:D406"/>
    <mergeCell ref="T7:T8"/>
    <mergeCell ref="V7:V8"/>
    <mergeCell ref="T14:V14"/>
    <mergeCell ref="T15:V15"/>
    <mergeCell ref="T16:V16"/>
    <mergeCell ref="A174:P174"/>
    <mergeCell ref="F176:N176"/>
    <mergeCell ref="A367:P367"/>
    <mergeCell ref="A496:P496"/>
    <mergeCell ref="A190:P190"/>
    <mergeCell ref="F192:N192"/>
    <mergeCell ref="A221:B221"/>
    <mergeCell ref="F258:N258"/>
    <mergeCell ref="A269:B269"/>
    <mergeCell ref="B204:D204"/>
    <mergeCell ref="B205:D205"/>
    <mergeCell ref="E204:E205"/>
    <mergeCell ref="A204:A205"/>
    <mergeCell ref="A212:A213"/>
    <mergeCell ref="F8:N8"/>
    <mergeCell ref="B75:E76"/>
    <mergeCell ref="B78:E79"/>
    <mergeCell ref="B81:E82"/>
    <mergeCell ref="A75:A76"/>
    <mergeCell ref="A85:A86"/>
    <mergeCell ref="E55:E56"/>
    <mergeCell ref="E63:E64"/>
    <mergeCell ref="A64:D64"/>
    <mergeCell ref="A535:D535"/>
    <mergeCell ref="A523:D523"/>
    <mergeCell ref="A527:D527"/>
    <mergeCell ref="A531:D531"/>
    <mergeCell ref="A532:D532"/>
    <mergeCell ref="E531:E532"/>
    <mergeCell ref="A511:D511"/>
    <mergeCell ref="A515:D515"/>
    <mergeCell ref="A519:D519"/>
    <mergeCell ref="A512:D512"/>
    <mergeCell ref="E511:E512"/>
    <mergeCell ref="A516:D516"/>
    <mergeCell ref="E515:E516"/>
    <mergeCell ref="A503:D503"/>
    <mergeCell ref="A507:D507"/>
    <mergeCell ref="A506:B506"/>
    <mergeCell ref="A105:A107"/>
    <mergeCell ref="B113:D115"/>
    <mergeCell ref="E113:E117"/>
    <mergeCell ref="B116:D117"/>
    <mergeCell ref="A113:A117"/>
    <mergeCell ref="B85:E86"/>
    <mergeCell ref="B88:E89"/>
    <mergeCell ref="B95:D95"/>
    <mergeCell ref="B96:D97"/>
    <mergeCell ref="B105:E107"/>
    <mergeCell ref="E95:E97"/>
    <mergeCell ref="A55:D55"/>
    <mergeCell ref="A56:D56"/>
    <mergeCell ref="A63:D63"/>
    <mergeCell ref="B164:E167"/>
    <mergeCell ref="A164:A167"/>
    <mergeCell ref="B169:E172"/>
    <mergeCell ref="A169:A172"/>
    <mergeCell ref="B178:D180"/>
    <mergeCell ref="B149:E150"/>
    <mergeCell ref="A149:A150"/>
    <mergeCell ref="A152:A153"/>
    <mergeCell ref="B152:E153"/>
    <mergeCell ref="B159:E162"/>
    <mergeCell ref="A155:A156"/>
    <mergeCell ref="B155:E156"/>
    <mergeCell ref="A159:A162"/>
    <mergeCell ref="B136:E138"/>
    <mergeCell ref="A136:A138"/>
    <mergeCell ref="B140:E142"/>
    <mergeCell ref="B144:E146"/>
    <mergeCell ref="A140:A142"/>
    <mergeCell ref="A144:A146"/>
    <mergeCell ref="A88:A89"/>
    <mergeCell ref="A95:A97"/>
    <mergeCell ref="S7:S8"/>
    <mergeCell ref="A19:D19"/>
    <mergeCell ref="A20:D20"/>
    <mergeCell ref="A27:D27"/>
    <mergeCell ref="A28:D28"/>
    <mergeCell ref="A37:D37"/>
    <mergeCell ref="A38:D38"/>
    <mergeCell ref="A45:D45"/>
    <mergeCell ref="A46:D46"/>
    <mergeCell ref="B212:D212"/>
    <mergeCell ref="B213:D213"/>
    <mergeCell ref="B222:D222"/>
    <mergeCell ref="B223:D223"/>
    <mergeCell ref="A222:A223"/>
    <mergeCell ref="B194:D194"/>
    <mergeCell ref="B195:D196"/>
    <mergeCell ref="A194:A196"/>
    <mergeCell ref="E194:E196"/>
    <mergeCell ref="B240:D240"/>
    <mergeCell ref="B241:D241"/>
    <mergeCell ref="A240:A241"/>
    <mergeCell ref="E240:E241"/>
    <mergeCell ref="B248:D248"/>
    <mergeCell ref="E222:E223"/>
    <mergeCell ref="B230:D230"/>
    <mergeCell ref="B231:D231"/>
    <mergeCell ref="E230:E231"/>
    <mergeCell ref="A230:A231"/>
    <mergeCell ref="B263:E264"/>
    <mergeCell ref="A263:A264"/>
    <mergeCell ref="B266:E267"/>
    <mergeCell ref="A266:A267"/>
    <mergeCell ref="B270:E271"/>
    <mergeCell ref="A270:A271"/>
    <mergeCell ref="B249:D249"/>
    <mergeCell ref="E248:E249"/>
    <mergeCell ref="A248:A249"/>
    <mergeCell ref="B260:E261"/>
    <mergeCell ref="A260:A261"/>
    <mergeCell ref="B283:E285"/>
    <mergeCell ref="B286:E288"/>
    <mergeCell ref="B289:E291"/>
    <mergeCell ref="A283:A285"/>
    <mergeCell ref="A286:A288"/>
    <mergeCell ref="A289:A291"/>
    <mergeCell ref="A273:A274"/>
    <mergeCell ref="B273:E274"/>
    <mergeCell ref="B276:E277"/>
    <mergeCell ref="A276:A277"/>
    <mergeCell ref="A279:A280"/>
    <mergeCell ref="B279:E280"/>
    <mergeCell ref="B306:E308"/>
    <mergeCell ref="A306:A308"/>
    <mergeCell ref="B314:D316"/>
    <mergeCell ref="B317:D318"/>
    <mergeCell ref="A314:A318"/>
    <mergeCell ref="E314:E318"/>
    <mergeCell ref="B296:D296"/>
    <mergeCell ref="B297:D298"/>
    <mergeCell ref="A296:A298"/>
    <mergeCell ref="E296:E298"/>
    <mergeCell ref="B340:E341"/>
    <mergeCell ref="A340:A341"/>
    <mergeCell ref="B343:E344"/>
    <mergeCell ref="A343:A344"/>
    <mergeCell ref="B346:E347"/>
    <mergeCell ref="A346:A347"/>
    <mergeCell ref="B326:D326"/>
    <mergeCell ref="B327:D327"/>
    <mergeCell ref="E326:E327"/>
    <mergeCell ref="A326:A327"/>
    <mergeCell ref="B337:E338"/>
    <mergeCell ref="A337:A338"/>
    <mergeCell ref="E499:E500"/>
    <mergeCell ref="E503:E504"/>
    <mergeCell ref="E507:E508"/>
    <mergeCell ref="A504:D504"/>
    <mergeCell ref="A508:D508"/>
    <mergeCell ref="B350:E353"/>
    <mergeCell ref="B355:E358"/>
    <mergeCell ref="B360:E363"/>
    <mergeCell ref="A350:A353"/>
    <mergeCell ref="A355:A358"/>
    <mergeCell ref="A360:A363"/>
    <mergeCell ref="E398:E399"/>
    <mergeCell ref="A398:A399"/>
    <mergeCell ref="A536:D536"/>
    <mergeCell ref="E535:E536"/>
    <mergeCell ref="B371:D371"/>
    <mergeCell ref="B372:D372"/>
    <mergeCell ref="E371:E372"/>
    <mergeCell ref="A371:A372"/>
    <mergeCell ref="B380:D380"/>
    <mergeCell ref="B381:D381"/>
    <mergeCell ref="E380:E381"/>
    <mergeCell ref="A380:A381"/>
    <mergeCell ref="B388:D388"/>
    <mergeCell ref="E388:E389"/>
    <mergeCell ref="A388:A389"/>
    <mergeCell ref="B389:D389"/>
    <mergeCell ref="B398:D398"/>
    <mergeCell ref="B399:D399"/>
    <mergeCell ref="A520:D520"/>
    <mergeCell ref="E519:E520"/>
    <mergeCell ref="A524:D524"/>
    <mergeCell ref="E523:E524"/>
    <mergeCell ref="A528:D528"/>
    <mergeCell ref="E527:E528"/>
    <mergeCell ref="B500:D500"/>
    <mergeCell ref="A499:A500"/>
    <mergeCell ref="B424:D424"/>
    <mergeCell ref="B425:D425"/>
    <mergeCell ref="E424:E425"/>
    <mergeCell ref="A424:A425"/>
    <mergeCell ref="B436:E437"/>
    <mergeCell ref="A436:A437"/>
    <mergeCell ref="B407:D407"/>
    <mergeCell ref="E406:E407"/>
    <mergeCell ref="A406:A407"/>
    <mergeCell ref="B416:D416"/>
    <mergeCell ref="B417:D417"/>
    <mergeCell ref="E416:E417"/>
    <mergeCell ref="A416:A417"/>
    <mergeCell ref="B449:E450"/>
    <mergeCell ref="A449:A450"/>
    <mergeCell ref="B452:E453"/>
    <mergeCell ref="A452:A453"/>
    <mergeCell ref="B456:E457"/>
    <mergeCell ref="A456:A457"/>
    <mergeCell ref="B439:E440"/>
    <mergeCell ref="A439:A440"/>
    <mergeCell ref="B442:E443"/>
    <mergeCell ref="A442:A443"/>
    <mergeCell ref="B446:E447"/>
    <mergeCell ref="A446:A447"/>
    <mergeCell ref="S5:V5"/>
    <mergeCell ref="Y5:AG5"/>
    <mergeCell ref="Y7:AG7"/>
    <mergeCell ref="Y11:AG11"/>
    <mergeCell ref="Y15:AG15"/>
    <mergeCell ref="A484:A487"/>
    <mergeCell ref="B484:E487"/>
    <mergeCell ref="A489:A492"/>
    <mergeCell ref="B489:E492"/>
    <mergeCell ref="B181:D182"/>
    <mergeCell ref="E178:E182"/>
    <mergeCell ref="A178:A182"/>
    <mergeCell ref="B472:E473"/>
    <mergeCell ref="A472:A473"/>
    <mergeCell ref="B475:E476"/>
    <mergeCell ref="A475:A476"/>
    <mergeCell ref="B479:E482"/>
    <mergeCell ref="A479:A482"/>
    <mergeCell ref="B459:E460"/>
    <mergeCell ref="A459:A460"/>
    <mergeCell ref="B463:E465"/>
    <mergeCell ref="A463:A465"/>
    <mergeCell ref="B467:E469"/>
    <mergeCell ref="A467:A469"/>
    <mergeCell ref="Y27:AG27"/>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DN161"/>
  <sheetViews>
    <sheetView workbookViewId="0" showGridLines="0" defaultGridColor="1"/>
  </sheetViews>
  <sheetFormatPr defaultColWidth="10.8333" defaultRowHeight="15" customHeight="1" outlineLevelRow="0" outlineLevelCol="0"/>
  <cols>
    <col min="1" max="1" width="14.1719" style="525" customWidth="1"/>
    <col min="2" max="8" width="10.8516" style="525" customWidth="1"/>
    <col min="9" max="9" width="1.35156" style="525" customWidth="1"/>
    <col min="10" max="13" width="10.8516" style="525" customWidth="1"/>
    <col min="14" max="14" width="1.35156" style="525" customWidth="1"/>
    <col min="15" max="16" width="10.8516" style="525" customWidth="1"/>
    <col min="17" max="17" width="31.5" style="525" customWidth="1"/>
    <col min="18" max="19" width="10.8516" style="525" customWidth="1"/>
    <col min="20" max="20" width="32" style="525" customWidth="1"/>
    <col min="21" max="21" width="10.8516" style="525" customWidth="1"/>
    <col min="22" max="22" width="23" style="525" customWidth="1"/>
    <col min="23" max="23" width="17.9609" style="525" customWidth="1"/>
    <col min="24" max="118" width="10.8516" style="525" customWidth="1"/>
    <col min="119" max="16384" width="10.8516" style="525" customWidth="1"/>
  </cols>
  <sheetData>
    <row r="1" ht="22" customHeight="1">
      <c r="A1" t="s" s="526">
        <v>360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2"/>
    </row>
    <row r="2" ht="17" customHeight="1">
      <c r="A2" s="18"/>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6"/>
    </row>
    <row r="3" ht="16" customHeight="1">
      <c r="A3" s="527"/>
      <c r="B3" s="528"/>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6"/>
    </row>
    <row r="4" ht="17" customHeight="1">
      <c r="A4" s="529"/>
      <c r="B4" s="530"/>
      <c r="C4" s="90"/>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6"/>
    </row>
    <row r="5" ht="24" customHeight="1">
      <c r="A5" s="529"/>
      <c r="B5" s="530"/>
      <c r="C5" s="90"/>
      <c r="D5" s="15"/>
      <c r="E5" s="15"/>
      <c r="F5" s="15"/>
      <c r="G5" s="531"/>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6"/>
    </row>
    <row r="6" ht="32" customHeight="1">
      <c r="A6" t="s" s="532">
        <v>361</v>
      </c>
      <c r="B6" s="533"/>
      <c r="C6" s="90"/>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6"/>
    </row>
    <row r="7" ht="32" customHeight="1">
      <c r="A7" t="s" s="532">
        <v>362</v>
      </c>
      <c r="B7" s="533"/>
      <c r="C7" s="90"/>
      <c r="D7" s="15"/>
      <c r="E7" s="15"/>
      <c r="F7" s="15"/>
      <c r="G7" s="15"/>
      <c r="H7" s="15"/>
      <c r="I7" s="15"/>
      <c r="J7" s="15"/>
      <c r="K7" s="15"/>
      <c r="L7" s="15"/>
      <c r="M7" s="15"/>
      <c r="N7" s="15"/>
      <c r="O7" s="15"/>
      <c r="P7" s="15"/>
      <c r="Q7" s="15"/>
      <c r="R7" s="15"/>
      <c r="S7" s="15"/>
      <c r="T7" s="15"/>
      <c r="U7" s="15"/>
      <c r="V7" s="15"/>
      <c r="W7" s="15"/>
      <c r="X7" s="15"/>
      <c r="Y7" s="15"/>
      <c r="Z7" s="15"/>
      <c r="AA7" s="15"/>
      <c r="AB7" s="15"/>
      <c r="AC7" t="s" s="534">
        <v>363</v>
      </c>
      <c r="AD7" s="535"/>
      <c r="AE7" s="535"/>
      <c r="AF7" s="535"/>
      <c r="AG7" s="535"/>
      <c r="AH7" s="535"/>
      <c r="AI7" s="535"/>
      <c r="AJ7" s="535"/>
      <c r="AK7" s="535"/>
      <c r="AL7" s="535"/>
      <c r="AM7" s="535"/>
      <c r="AN7" s="15"/>
      <c r="AO7" s="528"/>
      <c r="AP7" s="528"/>
      <c r="AQ7" s="528"/>
      <c r="AR7" s="528"/>
      <c r="AS7" s="528"/>
      <c r="AT7" s="528"/>
      <c r="AU7" s="528"/>
      <c r="AV7" s="528"/>
      <c r="AW7" s="528"/>
      <c r="AX7" s="528"/>
      <c r="AY7" s="528"/>
      <c r="AZ7" s="528"/>
      <c r="BA7" s="528"/>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6"/>
    </row>
    <row r="8" ht="18" customHeight="1">
      <c r="A8" s="536"/>
      <c r="B8" s="537"/>
      <c r="C8" s="528"/>
      <c r="D8" s="528"/>
      <c r="E8" s="528"/>
      <c r="F8" s="528"/>
      <c r="G8" s="528"/>
      <c r="H8" s="528"/>
      <c r="I8" s="528"/>
      <c r="J8" s="528"/>
      <c r="K8" s="528"/>
      <c r="L8" s="528"/>
      <c r="M8" s="528"/>
      <c r="N8" s="15"/>
      <c r="O8" s="15"/>
      <c r="P8" t="s" s="538">
        <v>364</v>
      </c>
      <c r="Q8" s="539"/>
      <c r="R8" s="15"/>
      <c r="S8" t="s" s="538">
        <v>365</v>
      </c>
      <c r="T8" s="539"/>
      <c r="U8" s="15"/>
      <c r="V8" t="s" s="540">
        <v>366</v>
      </c>
      <c r="W8" s="541"/>
      <c r="X8" s="541"/>
      <c r="Y8" s="541"/>
      <c r="Z8" s="541"/>
      <c r="AA8" s="541"/>
      <c r="AB8" s="15"/>
      <c r="AC8" t="s" s="542">
        <v>367</v>
      </c>
      <c r="AD8" s="543"/>
      <c r="AE8" s="543"/>
      <c r="AF8" s="543"/>
      <c r="AG8" s="543"/>
      <c r="AH8" s="543"/>
      <c r="AI8" s="543"/>
      <c r="AJ8" s="543"/>
      <c r="AK8" s="543"/>
      <c r="AL8" s="543"/>
      <c r="AM8" s="543"/>
      <c r="AN8" s="544"/>
      <c r="AO8" t="s" s="545">
        <v>368</v>
      </c>
      <c r="AP8" s="546"/>
      <c r="AQ8" s="546"/>
      <c r="AR8" s="546"/>
      <c r="AS8" s="546"/>
      <c r="AT8" s="546"/>
      <c r="AU8" s="547"/>
      <c r="AV8" s="529"/>
      <c r="AW8" s="548"/>
      <c r="AX8" s="548"/>
      <c r="AY8" s="548"/>
      <c r="AZ8" s="548"/>
      <c r="BA8" s="530"/>
      <c r="BB8" s="549"/>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6"/>
    </row>
    <row r="9" ht="18" customHeight="1">
      <c r="A9" t="s" s="545">
        <v>368</v>
      </c>
      <c r="B9" s="546"/>
      <c r="C9" s="546"/>
      <c r="D9" s="546"/>
      <c r="E9" s="546"/>
      <c r="F9" s="546"/>
      <c r="G9" s="547"/>
      <c r="H9" s="529"/>
      <c r="I9" s="548"/>
      <c r="J9" s="548"/>
      <c r="K9" s="548"/>
      <c r="L9" s="548"/>
      <c r="M9" s="530"/>
      <c r="N9" s="549"/>
      <c r="O9" s="15"/>
      <c r="P9" t="s" s="550">
        <v>369</v>
      </c>
      <c r="Q9" t="s" s="551">
        <v>370</v>
      </c>
      <c r="R9" s="15"/>
      <c r="S9" s="552"/>
      <c r="T9" t="s" s="551">
        <v>371</v>
      </c>
      <c r="U9" s="15"/>
      <c r="V9" s="80"/>
      <c r="W9" s="80"/>
      <c r="X9" s="80"/>
      <c r="Y9" s="80"/>
      <c r="Z9" s="80"/>
      <c r="AA9" s="80"/>
      <c r="AB9" s="15"/>
      <c r="AC9" t="s" s="542">
        <v>372</v>
      </c>
      <c r="AD9" s="543"/>
      <c r="AE9" s="543"/>
      <c r="AF9" s="543"/>
      <c r="AG9" s="543"/>
      <c r="AH9" s="543"/>
      <c r="AI9" s="543"/>
      <c r="AJ9" s="543"/>
      <c r="AK9" s="543"/>
      <c r="AL9" s="543"/>
      <c r="AM9" s="543"/>
      <c r="AN9" s="544"/>
      <c r="AO9" t="s" s="545">
        <v>373</v>
      </c>
      <c r="AP9" s="546"/>
      <c r="AQ9" s="546"/>
      <c r="AR9" s="546"/>
      <c r="AS9" s="546"/>
      <c r="AT9" s="546"/>
      <c r="AU9" s="547"/>
      <c r="AV9" s="529"/>
      <c r="AW9" s="548"/>
      <c r="AX9" s="548"/>
      <c r="AY9" s="548"/>
      <c r="AZ9" s="548"/>
      <c r="BA9" s="530"/>
      <c r="BB9" s="549"/>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6"/>
    </row>
    <row r="10" ht="18" customHeight="1">
      <c r="A10" t="s" s="545">
        <v>373</v>
      </c>
      <c r="B10" s="546"/>
      <c r="C10" s="546"/>
      <c r="D10" s="546"/>
      <c r="E10" s="546"/>
      <c r="F10" s="546"/>
      <c r="G10" s="547"/>
      <c r="H10" s="529"/>
      <c r="I10" s="548"/>
      <c r="J10" s="548"/>
      <c r="K10" s="548"/>
      <c r="L10" s="548"/>
      <c r="M10" s="530"/>
      <c r="N10" s="549"/>
      <c r="O10" s="15"/>
      <c r="P10" s="553"/>
      <c r="Q10" t="s" s="551">
        <v>374</v>
      </c>
      <c r="R10" s="15"/>
      <c r="S10" s="552"/>
      <c r="T10" s="87"/>
      <c r="U10" s="15"/>
      <c r="V10" t="s" s="554">
        <v>375</v>
      </c>
      <c r="W10" s="555"/>
      <c r="X10" s="555"/>
      <c r="Y10" s="555"/>
      <c r="Z10" s="555"/>
      <c r="AA10" s="555"/>
      <c r="AB10" s="15"/>
      <c r="AC10" t="s" s="542">
        <v>376</v>
      </c>
      <c r="AD10" s="543"/>
      <c r="AE10" s="543"/>
      <c r="AF10" s="543"/>
      <c r="AG10" s="543"/>
      <c r="AH10" s="543"/>
      <c r="AI10" s="543"/>
      <c r="AJ10" s="543"/>
      <c r="AK10" s="543"/>
      <c r="AL10" s="543"/>
      <c r="AM10" s="543"/>
      <c r="AN10" s="544"/>
      <c r="AO10" t="s" s="545">
        <v>377</v>
      </c>
      <c r="AP10" s="546"/>
      <c r="AQ10" s="546"/>
      <c r="AR10" s="546"/>
      <c r="AS10" s="546"/>
      <c r="AT10" s="546"/>
      <c r="AU10" s="547"/>
      <c r="AV10" s="529"/>
      <c r="AW10" s="548"/>
      <c r="AX10" s="548"/>
      <c r="AY10" s="548"/>
      <c r="AZ10" s="548"/>
      <c r="BA10" s="530"/>
      <c r="BB10" s="549"/>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6"/>
    </row>
    <row r="11" ht="33" customHeight="1">
      <c r="A11" t="s" s="545">
        <v>377</v>
      </c>
      <c r="B11" s="546"/>
      <c r="C11" s="546"/>
      <c r="D11" s="546"/>
      <c r="E11" s="546"/>
      <c r="F11" s="546"/>
      <c r="G11" s="547"/>
      <c r="H11" s="529"/>
      <c r="I11" s="548"/>
      <c r="J11" s="548"/>
      <c r="K11" s="548"/>
      <c r="L11" s="548"/>
      <c r="M11" s="530"/>
      <c r="N11" s="549"/>
      <c r="O11" s="15"/>
      <c r="P11" s="553"/>
      <c r="Q11" t="s" s="551">
        <v>378</v>
      </c>
      <c r="R11" s="15"/>
      <c r="S11" t="s" s="550">
        <v>369</v>
      </c>
      <c r="T11" s="87"/>
      <c r="U11" s="15"/>
      <c r="V11" s="555"/>
      <c r="W11" s="555"/>
      <c r="X11" s="555"/>
      <c r="Y11" s="555"/>
      <c r="Z11" s="555"/>
      <c r="AA11" s="555"/>
      <c r="AB11" s="15"/>
      <c r="AC11" t="s" s="542">
        <v>379</v>
      </c>
      <c r="AD11" s="543"/>
      <c r="AE11" s="543"/>
      <c r="AF11" s="543"/>
      <c r="AG11" s="543"/>
      <c r="AH11" s="543"/>
      <c r="AI11" s="543"/>
      <c r="AJ11" s="543"/>
      <c r="AK11" s="543"/>
      <c r="AL11" s="543"/>
      <c r="AM11" s="543"/>
      <c r="AN11" s="544"/>
      <c r="AO11" t="s" s="545">
        <v>380</v>
      </c>
      <c r="AP11" s="546"/>
      <c r="AQ11" s="546"/>
      <c r="AR11" s="546"/>
      <c r="AS11" s="546"/>
      <c r="AT11" s="546"/>
      <c r="AU11" s="547"/>
      <c r="AV11" s="529"/>
      <c r="AW11" s="548"/>
      <c r="AX11" s="548"/>
      <c r="AY11" s="548"/>
      <c r="AZ11" s="548"/>
      <c r="BA11" s="530"/>
      <c r="BB11" s="549"/>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6"/>
    </row>
    <row r="12" ht="18" customHeight="1">
      <c r="A12" t="s" s="545">
        <v>380</v>
      </c>
      <c r="B12" s="546"/>
      <c r="C12" s="546"/>
      <c r="D12" s="546"/>
      <c r="E12" s="546"/>
      <c r="F12" s="546"/>
      <c r="G12" s="547"/>
      <c r="H12" s="529"/>
      <c r="I12" s="548"/>
      <c r="J12" s="548"/>
      <c r="K12" s="548"/>
      <c r="L12" s="548"/>
      <c r="M12" s="530"/>
      <c r="N12" s="549"/>
      <c r="O12" s="15"/>
      <c r="P12" t="s" s="550">
        <v>381</v>
      </c>
      <c r="Q12" t="s" s="551">
        <v>382</v>
      </c>
      <c r="R12" s="15"/>
      <c r="S12" s="552"/>
      <c r="T12" t="s" s="551">
        <v>383</v>
      </c>
      <c r="U12" s="15"/>
      <c r="V12" s="555"/>
      <c r="W12" s="555"/>
      <c r="X12" s="555"/>
      <c r="Y12" s="555"/>
      <c r="Z12" s="555"/>
      <c r="AA12" s="555"/>
      <c r="AB12" s="15"/>
      <c r="AC12" t="s" s="542">
        <v>384</v>
      </c>
      <c r="AD12" s="543"/>
      <c r="AE12" s="543"/>
      <c r="AF12" s="543"/>
      <c r="AG12" s="543"/>
      <c r="AH12" s="543"/>
      <c r="AI12" s="543"/>
      <c r="AJ12" s="543"/>
      <c r="AK12" s="543"/>
      <c r="AL12" s="543"/>
      <c r="AM12" s="543"/>
      <c r="AN12" s="544"/>
      <c r="AO12" t="s" s="556">
        <v>385</v>
      </c>
      <c r="AP12" s="557"/>
      <c r="AQ12" t="s" s="558">
        <v>386</v>
      </c>
      <c r="AR12" t="s" s="556">
        <v>387</v>
      </c>
      <c r="AS12" s="557"/>
      <c r="AT12" t="s" s="556">
        <v>388</v>
      </c>
      <c r="AU12" s="557"/>
      <c r="AV12" t="s" s="558">
        <v>389</v>
      </c>
      <c r="AW12" t="s" s="556">
        <v>390</v>
      </c>
      <c r="AX12" s="557"/>
      <c r="AY12" t="s" s="556">
        <v>391</v>
      </c>
      <c r="AZ12" s="557"/>
      <c r="BA12" t="s" s="558">
        <v>392</v>
      </c>
      <c r="BB12" s="549"/>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6"/>
    </row>
    <row r="13" ht="24" customHeight="1">
      <c r="A13" t="s" s="556">
        <v>385</v>
      </c>
      <c r="B13" s="557"/>
      <c r="C13" t="s" s="558">
        <v>386</v>
      </c>
      <c r="D13" t="s" s="556">
        <v>387</v>
      </c>
      <c r="E13" s="557"/>
      <c r="F13" t="s" s="556">
        <v>388</v>
      </c>
      <c r="G13" s="557"/>
      <c r="H13" t="s" s="558">
        <v>389</v>
      </c>
      <c r="I13" t="s" s="556">
        <v>390</v>
      </c>
      <c r="J13" s="557"/>
      <c r="K13" t="s" s="556">
        <v>391</v>
      </c>
      <c r="L13" s="557"/>
      <c r="M13" t="s" s="558">
        <v>392</v>
      </c>
      <c r="N13" s="549"/>
      <c r="O13" s="15"/>
      <c r="P13" s="553"/>
      <c r="Q13" s="87"/>
      <c r="R13" s="15"/>
      <c r="S13" t="s" s="550">
        <v>381</v>
      </c>
      <c r="T13" s="87"/>
      <c r="U13" s="15"/>
      <c r="V13" s="555"/>
      <c r="W13" s="555"/>
      <c r="X13" s="555"/>
      <c r="Y13" s="555"/>
      <c r="Z13" s="555"/>
      <c r="AA13" s="555"/>
      <c r="AB13" s="15"/>
      <c r="AC13" t="s" s="542">
        <v>393</v>
      </c>
      <c r="AD13" s="543"/>
      <c r="AE13" s="543"/>
      <c r="AF13" s="543"/>
      <c r="AG13" s="543"/>
      <c r="AH13" s="543"/>
      <c r="AI13" s="543"/>
      <c r="AJ13" s="543"/>
      <c r="AK13" s="543"/>
      <c r="AL13" s="543"/>
      <c r="AM13" s="543"/>
      <c r="AN13" s="15"/>
      <c r="AO13" s="559"/>
      <c r="AP13" s="560"/>
      <c r="AQ13" s="561"/>
      <c r="AR13" s="562"/>
      <c r="AS13" s="560"/>
      <c r="AT13" s="562"/>
      <c r="AU13" s="560"/>
      <c r="AV13" s="561"/>
      <c r="AW13" s="562"/>
      <c r="AX13" s="560"/>
      <c r="AY13" s="562"/>
      <c r="AZ13" s="560"/>
      <c r="BA13" s="562"/>
      <c r="BB13" s="563"/>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6"/>
    </row>
    <row r="14" ht="29" customHeight="1">
      <c r="A14" s="564"/>
      <c r="B14" s="560"/>
      <c r="C14" s="561"/>
      <c r="D14" s="562"/>
      <c r="E14" s="560"/>
      <c r="F14" s="562"/>
      <c r="G14" s="560"/>
      <c r="H14" s="561"/>
      <c r="I14" s="562"/>
      <c r="J14" s="560"/>
      <c r="K14" s="562"/>
      <c r="L14" s="560"/>
      <c r="M14" s="562"/>
      <c r="N14" s="563"/>
      <c r="O14" s="15"/>
      <c r="P14" t="s" s="550">
        <v>394</v>
      </c>
      <c r="Q14" s="87"/>
      <c r="R14" s="15"/>
      <c r="S14" s="552"/>
      <c r="T14" s="87"/>
      <c r="U14" s="15"/>
      <c r="V14" t="s" s="565">
        <v>395</v>
      </c>
      <c r="W14" s="80"/>
      <c r="X14" s="80"/>
      <c r="Y14" s="80"/>
      <c r="Z14" s="80"/>
      <c r="AA14" s="80"/>
      <c r="AB14" s="15"/>
      <c r="AC14" t="s" s="542">
        <v>396</v>
      </c>
      <c r="AD14" s="543"/>
      <c r="AE14" s="543"/>
      <c r="AF14" s="543"/>
      <c r="AG14" s="543"/>
      <c r="AH14" s="543"/>
      <c r="AI14" s="543"/>
      <c r="AJ14" s="543"/>
      <c r="AK14" s="543"/>
      <c r="AL14" s="543"/>
      <c r="AM14" s="543"/>
      <c r="AN14" s="544"/>
      <c r="AO14" t="s" s="566">
        <v>397</v>
      </c>
      <c r="AP14" s="567"/>
      <c r="AQ14" s="568"/>
      <c r="AR14" t="s" s="566">
        <v>398</v>
      </c>
      <c r="AS14" s="567"/>
      <c r="AT14" s="567"/>
      <c r="AU14" s="568"/>
      <c r="AV14" t="s" s="566">
        <v>399</v>
      </c>
      <c r="AW14" s="567"/>
      <c r="AX14" s="568"/>
      <c r="AY14" t="s" s="566">
        <v>400</v>
      </c>
      <c r="AZ14" s="567"/>
      <c r="BA14" s="568"/>
      <c r="BB14" s="549"/>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6"/>
    </row>
    <row r="15" ht="32" customHeight="1">
      <c r="A15" t="s" s="566">
        <v>397</v>
      </c>
      <c r="B15" s="567"/>
      <c r="C15" s="568"/>
      <c r="D15" t="s" s="566">
        <v>398</v>
      </c>
      <c r="E15" s="567"/>
      <c r="F15" s="567"/>
      <c r="G15" s="568"/>
      <c r="H15" t="s" s="566">
        <v>399</v>
      </c>
      <c r="I15" s="567"/>
      <c r="J15" s="568"/>
      <c r="K15" t="s" s="566">
        <v>400</v>
      </c>
      <c r="L15" s="567"/>
      <c r="M15" s="568"/>
      <c r="N15" s="549"/>
      <c r="O15" s="15"/>
      <c r="P15" s="553"/>
      <c r="Q15" t="s" s="551">
        <v>401</v>
      </c>
      <c r="R15" s="15"/>
      <c r="S15" t="s" s="550">
        <v>394</v>
      </c>
      <c r="T15" t="s" s="551">
        <v>402</v>
      </c>
      <c r="U15" s="15"/>
      <c r="V15" t="s" s="569">
        <v>403</v>
      </c>
      <c r="W15" s="570"/>
      <c r="X15" s="570"/>
      <c r="Y15" s="570"/>
      <c r="Z15" s="15"/>
      <c r="AA15" s="15"/>
      <c r="AB15" s="15"/>
      <c r="AC15" t="s" s="542">
        <v>404</v>
      </c>
      <c r="AD15" s="543"/>
      <c r="AE15" s="543"/>
      <c r="AF15" s="543"/>
      <c r="AG15" s="543"/>
      <c r="AH15" s="543"/>
      <c r="AI15" s="543"/>
      <c r="AJ15" s="543"/>
      <c r="AK15" s="543"/>
      <c r="AL15" s="543"/>
      <c r="AM15" s="543"/>
      <c r="AN15" s="544"/>
      <c r="AO15" s="571">
        <v>1</v>
      </c>
      <c r="AP15" s="572"/>
      <c r="AQ15" s="573"/>
      <c r="AR15" s="574"/>
      <c r="AS15" s="572"/>
      <c r="AT15" s="572"/>
      <c r="AU15" s="573"/>
      <c r="AV15" s="574"/>
      <c r="AW15" s="572"/>
      <c r="AX15" s="573"/>
      <c r="AY15" s="574"/>
      <c r="AZ15" s="572"/>
      <c r="BA15" s="573"/>
      <c r="BB15" s="57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6"/>
    </row>
    <row r="16" ht="30" customHeight="1">
      <c r="A16" s="571">
        <v>0</v>
      </c>
      <c r="B16" s="572"/>
      <c r="C16" s="573"/>
      <c r="D16" s="574"/>
      <c r="E16" s="572"/>
      <c r="F16" s="572"/>
      <c r="G16" s="573"/>
      <c r="H16" s="574"/>
      <c r="I16" s="572"/>
      <c r="J16" s="573"/>
      <c r="K16" s="574"/>
      <c r="L16" s="572"/>
      <c r="M16" s="573"/>
      <c r="N16" s="575"/>
      <c r="O16" s="15"/>
      <c r="P16" s="15"/>
      <c r="Q16" s="15"/>
      <c r="R16" s="15"/>
      <c r="S16" s="15"/>
      <c r="T16" s="15"/>
      <c r="U16" s="15"/>
      <c r="V16" t="s" s="576">
        <v>405</v>
      </c>
      <c r="W16" t="s" s="577">
        <v>26</v>
      </c>
      <c r="X16" t="s" s="577">
        <v>35</v>
      </c>
      <c r="Y16" t="s" s="577">
        <v>39</v>
      </c>
      <c r="Z16" s="15"/>
      <c r="AA16" s="15"/>
      <c r="AB16" s="15"/>
      <c r="AC16" t="s" s="542">
        <v>406</v>
      </c>
      <c r="AD16" s="543"/>
      <c r="AE16" s="543"/>
      <c r="AF16" s="543"/>
      <c r="AG16" s="543"/>
      <c r="AH16" s="543"/>
      <c r="AI16" s="543"/>
      <c r="AJ16" s="543"/>
      <c r="AK16" s="543"/>
      <c r="AL16" s="543"/>
      <c r="AM16" s="543"/>
      <c r="AN16" s="544"/>
      <c r="AO16" t="s" s="578">
        <v>407</v>
      </c>
      <c r="AP16" s="579"/>
      <c r="AQ16" s="579"/>
      <c r="AR16" s="580"/>
      <c r="AS16" t="s" s="581">
        <v>408</v>
      </c>
      <c r="AT16" s="582"/>
      <c r="AU16" t="s" s="581">
        <v>409</v>
      </c>
      <c r="AV16" s="583"/>
      <c r="AW16" s="582"/>
      <c r="AX16" t="s" s="581">
        <v>410</v>
      </c>
      <c r="AY16" s="582"/>
      <c r="AZ16" t="s" s="581">
        <v>411</v>
      </c>
      <c r="BA16" s="583"/>
      <c r="BB16" s="582"/>
      <c r="BC16" s="90"/>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6"/>
    </row>
    <row r="17" ht="18" customHeight="1">
      <c r="A17" t="s" s="578">
        <v>407</v>
      </c>
      <c r="B17" s="579"/>
      <c r="C17" s="579"/>
      <c r="D17" s="580"/>
      <c r="E17" t="s" s="581">
        <v>408</v>
      </c>
      <c r="F17" s="582"/>
      <c r="G17" t="s" s="581">
        <v>409</v>
      </c>
      <c r="H17" s="583"/>
      <c r="I17" s="582"/>
      <c r="J17" t="s" s="581">
        <v>410</v>
      </c>
      <c r="K17" s="582"/>
      <c r="L17" t="s" s="581">
        <v>411</v>
      </c>
      <c r="M17" s="583"/>
      <c r="N17" s="582"/>
      <c r="O17" s="90"/>
      <c r="P17" s="15"/>
      <c r="Q17" s="15"/>
      <c r="R17" s="15"/>
      <c r="S17" s="15"/>
      <c r="T17" s="15"/>
      <c r="U17" s="15"/>
      <c r="V17" t="s" s="584">
        <v>32</v>
      </c>
      <c r="W17" s="585">
        <v>-1</v>
      </c>
      <c r="X17" t="s" s="554">
        <v>27</v>
      </c>
      <c r="Y17" s="585">
        <v>1</v>
      </c>
      <c r="Z17" s="15"/>
      <c r="AA17" s="15"/>
      <c r="AB17" s="15"/>
      <c r="AC17" t="s" s="542">
        <v>412</v>
      </c>
      <c r="AD17" s="543"/>
      <c r="AE17" s="543"/>
      <c r="AF17" s="543"/>
      <c r="AG17" s="543"/>
      <c r="AH17" s="543"/>
      <c r="AI17" s="543"/>
      <c r="AJ17" s="543"/>
      <c r="AK17" s="543"/>
      <c r="AL17" s="543"/>
      <c r="AM17" s="543"/>
      <c r="AN17" s="544"/>
      <c r="AO17" s="574"/>
      <c r="AP17" s="572"/>
      <c r="AQ17" s="572"/>
      <c r="AR17" s="573"/>
      <c r="AS17" s="574"/>
      <c r="AT17" s="573"/>
      <c r="AU17" s="574"/>
      <c r="AV17" s="572"/>
      <c r="AW17" s="573"/>
      <c r="AX17" s="574"/>
      <c r="AY17" s="573"/>
      <c r="AZ17" s="574"/>
      <c r="BA17" s="572"/>
      <c r="BB17" s="573"/>
      <c r="BC17" s="90"/>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6"/>
    </row>
    <row r="18" ht="22" customHeight="1">
      <c r="A18" s="574"/>
      <c r="B18" s="572"/>
      <c r="C18" s="572"/>
      <c r="D18" s="573"/>
      <c r="E18" s="574"/>
      <c r="F18" s="573"/>
      <c r="G18" s="574"/>
      <c r="H18" s="572"/>
      <c r="I18" s="573"/>
      <c r="J18" s="574"/>
      <c r="K18" s="573"/>
      <c r="L18" s="574"/>
      <c r="M18" s="572"/>
      <c r="N18" s="573"/>
      <c r="O18" s="90"/>
      <c r="P18" s="15"/>
      <c r="Q18" s="15"/>
      <c r="R18" s="15"/>
      <c r="S18" s="15"/>
      <c r="T18" s="15"/>
      <c r="U18" s="15"/>
      <c r="V18" s="405"/>
      <c r="W18" s="405"/>
      <c r="X18" s="405"/>
      <c r="Y18" s="405"/>
      <c r="Z18" s="15"/>
      <c r="AA18" s="15"/>
      <c r="AB18" s="15"/>
      <c r="AC18" t="s" s="542">
        <v>413</v>
      </c>
      <c r="AD18" s="543"/>
      <c r="AE18" s="543"/>
      <c r="AF18" s="543"/>
      <c r="AG18" s="543"/>
      <c r="AH18" s="543"/>
      <c r="AI18" s="543"/>
      <c r="AJ18" s="543"/>
      <c r="AK18" s="543"/>
      <c r="AL18" s="543"/>
      <c r="AM18" s="543"/>
      <c r="AN18" s="544"/>
      <c r="AO18" t="s" s="578">
        <v>414</v>
      </c>
      <c r="AP18" s="579"/>
      <c r="AQ18" s="579"/>
      <c r="AR18" s="580"/>
      <c r="AS18" t="s" s="581">
        <v>408</v>
      </c>
      <c r="AT18" s="582"/>
      <c r="AU18" t="s" s="581">
        <v>409</v>
      </c>
      <c r="AV18" s="583"/>
      <c r="AW18" s="582"/>
      <c r="AX18" t="s" s="581">
        <v>410</v>
      </c>
      <c r="AY18" s="582"/>
      <c r="AZ18" t="s" s="581">
        <v>411</v>
      </c>
      <c r="BA18" s="583"/>
      <c r="BB18" s="582"/>
      <c r="BC18" s="90"/>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6"/>
    </row>
    <row r="19" ht="18" customHeight="1">
      <c r="A19" t="s" s="578">
        <v>414</v>
      </c>
      <c r="B19" s="579"/>
      <c r="C19" s="579"/>
      <c r="D19" s="580"/>
      <c r="E19" t="s" s="581">
        <v>408</v>
      </c>
      <c r="F19" s="582"/>
      <c r="G19" t="s" s="581">
        <v>409</v>
      </c>
      <c r="H19" s="583"/>
      <c r="I19" s="582"/>
      <c r="J19" t="s" s="581">
        <v>410</v>
      </c>
      <c r="K19" s="582"/>
      <c r="L19" t="s" s="581">
        <v>411</v>
      </c>
      <c r="M19" s="583"/>
      <c r="N19" s="582"/>
      <c r="O19" s="90"/>
      <c r="P19" s="15"/>
      <c r="Q19" s="15"/>
      <c r="R19" s="15"/>
      <c r="S19" s="15"/>
      <c r="T19" s="15"/>
      <c r="U19" s="15"/>
      <c r="V19" s="22"/>
      <c r="W19" s="15"/>
      <c r="X19" s="15"/>
      <c r="Y19" s="15"/>
      <c r="Z19" s="15"/>
      <c r="AA19" s="15"/>
      <c r="AB19" s="15"/>
      <c r="AC19" s="15"/>
      <c r="AD19" s="15"/>
      <c r="AE19" s="15"/>
      <c r="AF19" s="15"/>
      <c r="AG19" s="15"/>
      <c r="AH19" s="15"/>
      <c r="AI19" s="15"/>
      <c r="AJ19" s="15"/>
      <c r="AK19" s="15"/>
      <c r="AL19" s="15"/>
      <c r="AM19" s="15"/>
      <c r="AN19" s="544"/>
      <c r="AO19" s="574"/>
      <c r="AP19" s="572"/>
      <c r="AQ19" s="572"/>
      <c r="AR19" s="573"/>
      <c r="AS19" s="574"/>
      <c r="AT19" s="573"/>
      <c r="AU19" s="574"/>
      <c r="AV19" s="572"/>
      <c r="AW19" s="573"/>
      <c r="AX19" s="574"/>
      <c r="AY19" s="573"/>
      <c r="AZ19" s="574"/>
      <c r="BA19" s="572"/>
      <c r="BB19" s="573"/>
      <c r="BC19" s="90"/>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6"/>
    </row>
    <row r="20" ht="22" customHeight="1">
      <c r="A20" s="574"/>
      <c r="B20" s="572"/>
      <c r="C20" s="572"/>
      <c r="D20" s="573"/>
      <c r="E20" s="574"/>
      <c r="F20" s="573"/>
      <c r="G20" s="574"/>
      <c r="H20" s="572"/>
      <c r="I20" s="573"/>
      <c r="J20" s="574"/>
      <c r="K20" s="573"/>
      <c r="L20" s="574"/>
      <c r="M20" s="572"/>
      <c r="N20" s="573"/>
      <c r="O20" s="90"/>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544"/>
      <c r="AO20" t="s" s="578">
        <v>415</v>
      </c>
      <c r="AP20" s="579"/>
      <c r="AQ20" s="579"/>
      <c r="AR20" s="580"/>
      <c r="AS20" t="s" s="581">
        <v>408</v>
      </c>
      <c r="AT20" s="582"/>
      <c r="AU20" t="s" s="581">
        <v>409</v>
      </c>
      <c r="AV20" s="583"/>
      <c r="AW20" s="582"/>
      <c r="AX20" t="s" s="581">
        <v>410</v>
      </c>
      <c r="AY20" s="582"/>
      <c r="AZ20" t="s" s="581">
        <v>411</v>
      </c>
      <c r="BA20" s="583"/>
      <c r="BB20" s="582"/>
      <c r="BC20" s="90"/>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6"/>
    </row>
    <row r="21" ht="18" customHeight="1">
      <c r="A21" t="s" s="578">
        <v>415</v>
      </c>
      <c r="B21" s="579"/>
      <c r="C21" s="579"/>
      <c r="D21" s="580"/>
      <c r="E21" t="s" s="581">
        <v>408</v>
      </c>
      <c r="F21" s="582"/>
      <c r="G21" t="s" s="581">
        <v>409</v>
      </c>
      <c r="H21" s="583"/>
      <c r="I21" s="582"/>
      <c r="J21" t="s" s="581">
        <v>410</v>
      </c>
      <c r="K21" s="582"/>
      <c r="L21" t="s" s="581">
        <v>411</v>
      </c>
      <c r="M21" s="583"/>
      <c r="N21" s="582"/>
      <c r="O21" s="90"/>
      <c r="P21" s="15"/>
      <c r="Q21" s="15"/>
      <c r="R21" s="15"/>
      <c r="S21" s="15"/>
      <c r="T21" s="15"/>
      <c r="U21" s="15"/>
      <c r="V21" t="s" s="565">
        <v>416</v>
      </c>
      <c r="W21" s="80"/>
      <c r="X21" s="80"/>
      <c r="Y21" s="80"/>
      <c r="Z21" s="15"/>
      <c r="AA21" s="15"/>
      <c r="AB21" s="15"/>
      <c r="AC21" s="15"/>
      <c r="AD21" s="15"/>
      <c r="AE21" s="15"/>
      <c r="AF21" s="15"/>
      <c r="AG21" s="15"/>
      <c r="AH21" s="15"/>
      <c r="AI21" s="15"/>
      <c r="AJ21" s="15"/>
      <c r="AK21" s="15"/>
      <c r="AL21" s="15"/>
      <c r="AM21" s="15"/>
      <c r="AN21" s="544"/>
      <c r="AO21" s="574"/>
      <c r="AP21" s="572"/>
      <c r="AQ21" s="572"/>
      <c r="AR21" s="573"/>
      <c r="AS21" s="574"/>
      <c r="AT21" s="573"/>
      <c r="AU21" s="574"/>
      <c r="AV21" s="572"/>
      <c r="AW21" s="573"/>
      <c r="AX21" s="574"/>
      <c r="AY21" s="573"/>
      <c r="AZ21" s="574"/>
      <c r="BA21" s="572"/>
      <c r="BB21" s="573"/>
      <c r="BC21" s="90"/>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6"/>
    </row>
    <row r="22" ht="23" customHeight="1">
      <c r="A22" s="574"/>
      <c r="B22" s="572"/>
      <c r="C22" s="572"/>
      <c r="D22" s="573"/>
      <c r="E22" s="574"/>
      <c r="F22" s="573"/>
      <c r="G22" s="574"/>
      <c r="H22" s="572"/>
      <c r="I22" s="573"/>
      <c r="J22" s="574"/>
      <c r="K22" s="573"/>
      <c r="L22" s="574"/>
      <c r="M22" s="572"/>
      <c r="N22" s="573"/>
      <c r="O22" s="90"/>
      <c r="P22" s="15"/>
      <c r="Q22" s="15"/>
      <c r="R22" s="15"/>
      <c r="S22" s="15"/>
      <c r="T22" s="15"/>
      <c r="U22" s="15"/>
      <c r="V22" t="s" s="569">
        <v>403</v>
      </c>
      <c r="W22" s="570"/>
      <c r="X22" s="570"/>
      <c r="Y22" s="570"/>
      <c r="Z22" s="15"/>
      <c r="AA22" s="15"/>
      <c r="AB22" s="15"/>
      <c r="AC22" s="15"/>
      <c r="AD22" s="15"/>
      <c r="AE22" s="15"/>
      <c r="AF22" s="15"/>
      <c r="AG22" s="15"/>
      <c r="AH22" s="15"/>
      <c r="AI22" s="15"/>
      <c r="AJ22" s="15"/>
      <c r="AK22" s="15"/>
      <c r="AL22" s="15"/>
      <c r="AM22" s="15"/>
      <c r="AN22" s="15"/>
      <c r="AO22" t="s" s="586">
        <v>417</v>
      </c>
      <c r="AP22" s="587"/>
      <c r="AQ22" s="587"/>
      <c r="AR22" s="587"/>
      <c r="AS22" s="587"/>
      <c r="AT22" s="587"/>
      <c r="AU22" s="587"/>
      <c r="AV22" s="587"/>
      <c r="AW22" s="587"/>
      <c r="AX22" s="587"/>
      <c r="AY22" s="587"/>
      <c r="AZ22" s="587"/>
      <c r="BA22" s="588"/>
      <c r="BB22" s="589"/>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6"/>
    </row>
    <row r="23" ht="33" customHeight="1">
      <c r="A23" t="s" s="590">
        <v>417</v>
      </c>
      <c r="B23" s="587"/>
      <c r="C23" s="587"/>
      <c r="D23" s="587"/>
      <c r="E23" s="587"/>
      <c r="F23" s="587"/>
      <c r="G23" s="587"/>
      <c r="H23" s="587"/>
      <c r="I23" s="587"/>
      <c r="J23" s="587"/>
      <c r="K23" s="587"/>
      <c r="L23" s="587"/>
      <c r="M23" s="588"/>
      <c r="N23" s="589"/>
      <c r="O23" s="15"/>
      <c r="P23" s="15"/>
      <c r="Q23" s="15"/>
      <c r="R23" s="15"/>
      <c r="S23" s="15"/>
      <c r="T23" s="15"/>
      <c r="U23" s="15"/>
      <c r="V23" t="s" s="584">
        <v>418</v>
      </c>
      <c r="W23" t="s" s="554">
        <v>419</v>
      </c>
      <c r="X23" t="s" s="554">
        <v>420</v>
      </c>
      <c r="Y23" t="s" s="554">
        <v>421</v>
      </c>
      <c r="Z23" s="23"/>
      <c r="AA23" s="15"/>
      <c r="AB23" s="15"/>
      <c r="AC23" s="15"/>
      <c r="AD23" s="15"/>
      <c r="AE23" s="15"/>
      <c r="AF23" s="15"/>
      <c r="AG23" s="15"/>
      <c r="AH23" s="15"/>
      <c r="AI23" s="15"/>
      <c r="AJ23" s="15"/>
      <c r="AK23" s="15"/>
      <c r="AL23" s="15"/>
      <c r="AM23" s="15"/>
      <c r="AN23" s="15"/>
      <c r="AO23" s="563"/>
      <c r="AP23" s="563"/>
      <c r="AQ23" s="563"/>
      <c r="AR23" s="563"/>
      <c r="AS23" s="563"/>
      <c r="AT23" s="563"/>
      <c r="AU23" s="563"/>
      <c r="AV23" s="563"/>
      <c r="AW23" s="563"/>
      <c r="AX23" s="563"/>
      <c r="AY23" s="563"/>
      <c r="AZ23" s="563"/>
      <c r="BA23" s="591"/>
      <c r="BB23" s="549"/>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6"/>
    </row>
    <row r="24" ht="29" customHeight="1">
      <c r="A24" s="592"/>
      <c r="B24" s="563"/>
      <c r="C24" s="563"/>
      <c r="D24" s="563"/>
      <c r="E24" s="563"/>
      <c r="F24" s="563"/>
      <c r="G24" s="563"/>
      <c r="H24" s="563"/>
      <c r="I24" s="563"/>
      <c r="J24" s="563"/>
      <c r="K24" s="563"/>
      <c r="L24" s="563"/>
      <c r="M24" s="591"/>
      <c r="N24" s="549"/>
      <c r="O24" s="15"/>
      <c r="P24" s="15"/>
      <c r="Q24" s="15"/>
      <c r="R24" s="15"/>
      <c r="S24" s="15"/>
      <c r="T24" s="15"/>
      <c r="U24" s="15"/>
      <c r="V24" t="s" s="584">
        <v>422</v>
      </c>
      <c r="W24" t="s" s="554">
        <v>423</v>
      </c>
      <c r="X24" t="s" s="554">
        <v>424</v>
      </c>
      <c r="Y24" t="s" s="554">
        <v>425</v>
      </c>
      <c r="Z24" s="15"/>
      <c r="AA24" s="15"/>
      <c r="AB24" s="15"/>
      <c r="AC24" s="15"/>
      <c r="AD24" s="15"/>
      <c r="AE24" s="15"/>
      <c r="AF24" s="15"/>
      <c r="AG24" s="15"/>
      <c r="AH24" s="15"/>
      <c r="AI24" s="15"/>
      <c r="AJ24" s="15"/>
      <c r="AK24" s="15"/>
      <c r="AL24" s="15"/>
      <c r="AM24" s="15"/>
      <c r="AN24" s="15"/>
      <c r="AO24" t="s" s="593">
        <v>426</v>
      </c>
      <c r="AP24" s="594"/>
      <c r="AQ24" s="594"/>
      <c r="AR24" s="594"/>
      <c r="AS24" s="594"/>
      <c r="AT24" s="594"/>
      <c r="AU24" s="594"/>
      <c r="AV24" s="594"/>
      <c r="AW24" s="594"/>
      <c r="AX24" s="594"/>
      <c r="AY24" s="594"/>
      <c r="AZ24" s="594"/>
      <c r="BA24" s="595"/>
      <c r="BB24" s="549"/>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6"/>
    </row>
    <row r="25" ht="17.45" customHeight="1">
      <c r="A25" t="s" s="596">
        <v>426</v>
      </c>
      <c r="B25" s="594"/>
      <c r="C25" s="594"/>
      <c r="D25" s="594"/>
      <c r="E25" s="594"/>
      <c r="F25" s="594"/>
      <c r="G25" s="594"/>
      <c r="H25" s="594"/>
      <c r="I25" s="594"/>
      <c r="J25" s="594"/>
      <c r="K25" s="594"/>
      <c r="L25" s="594"/>
      <c r="M25" s="595"/>
      <c r="N25" s="549"/>
      <c r="O25" s="15"/>
      <c r="P25" s="15"/>
      <c r="Q25" s="15"/>
      <c r="R25" s="15"/>
      <c r="S25" s="15"/>
      <c r="T25" s="15"/>
      <c r="U25" s="15"/>
      <c r="V25" s="597"/>
      <c r="W25" s="555"/>
      <c r="X25" s="555"/>
      <c r="Y25" s="555"/>
      <c r="Z25" s="15"/>
      <c r="AA25" s="15"/>
      <c r="AB25" s="15"/>
      <c r="AC25" s="15"/>
      <c r="AD25" s="15"/>
      <c r="AE25" s="15"/>
      <c r="AF25" s="15"/>
      <c r="AG25" s="15"/>
      <c r="AH25" s="15"/>
      <c r="AI25" s="15"/>
      <c r="AJ25" s="15"/>
      <c r="AK25" s="15"/>
      <c r="AL25" s="15"/>
      <c r="AM25" s="15"/>
      <c r="AN25" s="15"/>
      <c r="AO25" s="563"/>
      <c r="AP25" s="563"/>
      <c r="AQ25" s="563"/>
      <c r="AR25" s="563"/>
      <c r="AS25" s="563"/>
      <c r="AT25" s="563"/>
      <c r="AU25" s="563"/>
      <c r="AV25" s="563"/>
      <c r="AW25" s="563"/>
      <c r="AX25" s="563"/>
      <c r="AY25" s="563"/>
      <c r="AZ25" s="563"/>
      <c r="BA25" s="591"/>
      <c r="BB25" s="549"/>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6"/>
    </row>
    <row r="26" ht="17.45" customHeight="1">
      <c r="A26" s="592"/>
      <c r="B26" s="563"/>
      <c r="C26" s="563"/>
      <c r="D26" s="563"/>
      <c r="E26" s="563"/>
      <c r="F26" s="563"/>
      <c r="G26" s="563"/>
      <c r="H26" s="563"/>
      <c r="I26" s="563"/>
      <c r="J26" s="563"/>
      <c r="K26" s="563"/>
      <c r="L26" s="563"/>
      <c r="M26" s="591"/>
      <c r="N26" s="549"/>
      <c r="O26" s="15"/>
      <c r="P26" s="15"/>
      <c r="Q26" s="15"/>
      <c r="R26" s="15"/>
      <c r="S26" s="15"/>
      <c r="T26" s="15"/>
      <c r="U26" s="15"/>
      <c r="V26" s="597"/>
      <c r="W26" s="555"/>
      <c r="X26" s="555"/>
      <c r="Y26" s="555"/>
      <c r="Z26" s="15"/>
      <c r="AA26" s="15"/>
      <c r="AB26" s="15"/>
      <c r="AC26" s="15"/>
      <c r="AD26" s="15"/>
      <c r="AE26" s="15"/>
      <c r="AF26" s="15"/>
      <c r="AG26" s="15"/>
      <c r="AH26" s="15"/>
      <c r="AI26" s="15"/>
      <c r="AJ26" s="15"/>
      <c r="AK26" s="15"/>
      <c r="AL26" s="15"/>
      <c r="AM26" s="15"/>
      <c r="AN26" s="15"/>
      <c r="AO26" s="563"/>
      <c r="AP26" s="563"/>
      <c r="AQ26" s="563"/>
      <c r="AR26" s="563"/>
      <c r="AS26" s="563"/>
      <c r="AT26" s="563"/>
      <c r="AU26" s="563"/>
      <c r="AV26" s="563"/>
      <c r="AW26" s="563"/>
      <c r="AX26" s="563"/>
      <c r="AY26" s="563"/>
      <c r="AZ26" s="563"/>
      <c r="BA26" s="591"/>
      <c r="BB26" s="549"/>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6"/>
    </row>
    <row r="27" ht="16" customHeight="1">
      <c r="A27" s="592"/>
      <c r="B27" s="563"/>
      <c r="C27" s="563"/>
      <c r="D27" s="563"/>
      <c r="E27" s="563"/>
      <c r="F27" s="563"/>
      <c r="G27" s="563"/>
      <c r="H27" s="563"/>
      <c r="I27" s="563"/>
      <c r="J27" s="563"/>
      <c r="K27" s="563"/>
      <c r="L27" s="563"/>
      <c r="M27" s="591"/>
      <c r="N27" s="549"/>
      <c r="O27" s="15"/>
      <c r="P27" s="15"/>
      <c r="Q27" s="15"/>
      <c r="R27" s="15"/>
      <c r="S27" s="15"/>
      <c r="T27" s="15"/>
      <c r="U27" s="15"/>
      <c r="V27" s="23"/>
      <c r="W27" s="23"/>
      <c r="X27" s="23"/>
      <c r="Y27" s="23"/>
      <c r="Z27" s="23"/>
      <c r="AA27" s="15"/>
      <c r="AB27" s="15"/>
      <c r="AC27" s="15"/>
      <c r="AD27" s="15"/>
      <c r="AE27" s="15"/>
      <c r="AF27" s="15"/>
      <c r="AG27" s="15"/>
      <c r="AH27" s="15"/>
      <c r="AI27" s="15"/>
      <c r="AJ27" s="15"/>
      <c r="AK27" s="15"/>
      <c r="AL27" s="15"/>
      <c r="AM27" s="15"/>
      <c r="AN27" s="15"/>
      <c r="AO27" s="563"/>
      <c r="AP27" s="563"/>
      <c r="AQ27" s="563"/>
      <c r="AR27" s="563"/>
      <c r="AS27" s="563"/>
      <c r="AT27" s="563"/>
      <c r="AU27" s="563"/>
      <c r="AV27" s="563"/>
      <c r="AW27" s="563"/>
      <c r="AX27" s="563"/>
      <c r="AY27" s="563"/>
      <c r="AZ27" s="563"/>
      <c r="BA27" s="591"/>
      <c r="BB27" s="549"/>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6"/>
    </row>
    <row r="28" ht="16" customHeight="1">
      <c r="A28" s="592"/>
      <c r="B28" s="563"/>
      <c r="C28" s="563"/>
      <c r="D28" s="563"/>
      <c r="E28" s="563"/>
      <c r="F28" s="563"/>
      <c r="G28" s="563"/>
      <c r="H28" s="563"/>
      <c r="I28" s="563"/>
      <c r="J28" s="563"/>
      <c r="K28" s="563"/>
      <c r="L28" s="563"/>
      <c r="M28" s="591"/>
      <c r="N28" s="549"/>
      <c r="O28" s="15"/>
      <c r="P28" s="15"/>
      <c r="Q28" s="15"/>
      <c r="R28" s="15"/>
      <c r="S28" s="15"/>
      <c r="T28" s="15"/>
      <c r="U28" s="15"/>
      <c r="V28" t="s" s="554">
        <v>427</v>
      </c>
      <c r="W28" s="555"/>
      <c r="X28" s="555"/>
      <c r="Y28" s="555"/>
      <c r="Z28" s="555"/>
      <c r="AA28" s="555"/>
      <c r="AB28" s="555"/>
      <c r="AC28" s="555"/>
      <c r="AD28" s="15"/>
      <c r="AE28" s="15"/>
      <c r="AF28" s="15"/>
      <c r="AG28" s="15"/>
      <c r="AH28" s="15"/>
      <c r="AI28" s="15"/>
      <c r="AJ28" s="15"/>
      <c r="AK28" s="15"/>
      <c r="AL28" s="15"/>
      <c r="AM28" s="15"/>
      <c r="AN28" s="15"/>
      <c r="AO28" s="563"/>
      <c r="AP28" s="563"/>
      <c r="AQ28" s="563"/>
      <c r="AR28" s="563"/>
      <c r="AS28" s="563"/>
      <c r="AT28" s="563"/>
      <c r="AU28" s="563"/>
      <c r="AV28" s="563"/>
      <c r="AW28" s="563"/>
      <c r="AX28" s="563"/>
      <c r="AY28" s="563"/>
      <c r="AZ28" s="563"/>
      <c r="BA28" s="591"/>
      <c r="BB28" s="549"/>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6"/>
    </row>
    <row r="29" ht="16" customHeight="1">
      <c r="A29" s="592"/>
      <c r="B29" s="563"/>
      <c r="C29" s="563"/>
      <c r="D29" s="563"/>
      <c r="E29" s="563"/>
      <c r="F29" s="563"/>
      <c r="G29" s="563"/>
      <c r="H29" s="563"/>
      <c r="I29" s="563"/>
      <c r="J29" s="563"/>
      <c r="K29" s="563"/>
      <c r="L29" s="563"/>
      <c r="M29" s="591"/>
      <c r="N29" s="549"/>
      <c r="O29" s="15"/>
      <c r="P29" s="15"/>
      <c r="Q29" s="15"/>
      <c r="R29" s="15"/>
      <c r="S29" s="15"/>
      <c r="T29" s="15"/>
      <c r="U29" s="15"/>
      <c r="V29" s="555"/>
      <c r="W29" s="555"/>
      <c r="X29" s="555"/>
      <c r="Y29" s="555"/>
      <c r="Z29" s="555"/>
      <c r="AA29" s="555"/>
      <c r="AB29" s="555"/>
      <c r="AC29" s="555"/>
      <c r="AD29" s="15"/>
      <c r="AE29" s="15"/>
      <c r="AF29" s="15"/>
      <c r="AG29" s="15"/>
      <c r="AH29" s="15"/>
      <c r="AI29" s="15"/>
      <c r="AJ29" s="15"/>
      <c r="AK29" s="15"/>
      <c r="AL29" s="15"/>
      <c r="AM29" s="15"/>
      <c r="AN29" s="15"/>
      <c r="AO29" s="563"/>
      <c r="AP29" s="563"/>
      <c r="AQ29" s="563"/>
      <c r="AR29" s="563"/>
      <c r="AS29" s="563"/>
      <c r="AT29" s="563"/>
      <c r="AU29" s="563"/>
      <c r="AV29" s="563"/>
      <c r="AW29" s="563"/>
      <c r="AX29" s="563"/>
      <c r="AY29" s="563"/>
      <c r="AZ29" s="563"/>
      <c r="BA29" s="591"/>
      <c r="BB29" s="549"/>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6"/>
    </row>
    <row r="30" ht="17.45" customHeight="1">
      <c r="A30" s="592"/>
      <c r="B30" s="563"/>
      <c r="C30" s="563"/>
      <c r="D30" s="563"/>
      <c r="E30" s="563"/>
      <c r="F30" s="563"/>
      <c r="G30" s="563"/>
      <c r="H30" s="563"/>
      <c r="I30" s="563"/>
      <c r="J30" s="563"/>
      <c r="K30" s="563"/>
      <c r="L30" s="563"/>
      <c r="M30" s="591"/>
      <c r="N30" s="549"/>
      <c r="O30" s="15"/>
      <c r="P30" s="15"/>
      <c r="Q30" s="15"/>
      <c r="R30" s="15"/>
      <c r="S30" s="15"/>
      <c r="T30" s="15"/>
      <c r="U30" s="15"/>
      <c r="V30" s="555"/>
      <c r="W30" s="555"/>
      <c r="X30" s="555"/>
      <c r="Y30" s="555"/>
      <c r="Z30" s="555"/>
      <c r="AA30" s="555"/>
      <c r="AB30" s="555"/>
      <c r="AC30" s="555"/>
      <c r="AD30" s="15"/>
      <c r="AE30" s="15"/>
      <c r="AF30" s="15"/>
      <c r="AG30" s="15"/>
      <c r="AH30" s="15"/>
      <c r="AI30" s="15"/>
      <c r="AJ30" s="15"/>
      <c r="AK30" s="15"/>
      <c r="AL30" s="15"/>
      <c r="AM30" s="15"/>
      <c r="AN30" s="15"/>
      <c r="AO30" t="s" s="593">
        <v>428</v>
      </c>
      <c r="AP30" s="594"/>
      <c r="AQ30" s="594"/>
      <c r="AR30" s="594"/>
      <c r="AS30" s="594"/>
      <c r="AT30" s="594"/>
      <c r="AU30" s="594"/>
      <c r="AV30" s="594"/>
      <c r="AW30" s="594"/>
      <c r="AX30" s="594"/>
      <c r="AY30" s="594"/>
      <c r="AZ30" s="594"/>
      <c r="BA30" s="595"/>
      <c r="BB30" s="549"/>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6"/>
    </row>
    <row r="31" ht="16" customHeight="1">
      <c r="A31" t="s" s="596">
        <v>428</v>
      </c>
      <c r="B31" s="594"/>
      <c r="C31" s="594"/>
      <c r="D31" s="594"/>
      <c r="E31" s="594"/>
      <c r="F31" s="594"/>
      <c r="G31" s="594"/>
      <c r="H31" s="594"/>
      <c r="I31" s="594"/>
      <c r="J31" s="594"/>
      <c r="K31" s="594"/>
      <c r="L31" s="594"/>
      <c r="M31" s="595"/>
      <c r="N31" s="549"/>
      <c r="O31" s="15"/>
      <c r="P31" s="15"/>
      <c r="Q31" s="15"/>
      <c r="R31" s="15"/>
      <c r="S31" s="15"/>
      <c r="T31" s="15"/>
      <c r="U31" s="15"/>
      <c r="V31" s="555"/>
      <c r="W31" s="555"/>
      <c r="X31" s="555"/>
      <c r="Y31" s="555"/>
      <c r="Z31" s="555"/>
      <c r="AA31" s="555"/>
      <c r="AB31" s="555"/>
      <c r="AC31" s="555"/>
      <c r="AD31" s="15"/>
      <c r="AE31" s="15"/>
      <c r="AF31" s="15"/>
      <c r="AG31" s="15"/>
      <c r="AH31" s="15"/>
      <c r="AI31" s="15"/>
      <c r="AJ31" s="15"/>
      <c r="AK31" s="15"/>
      <c r="AL31" s="15"/>
      <c r="AM31" s="15"/>
      <c r="AN31" s="15"/>
      <c r="AO31" s="563"/>
      <c r="AP31" s="563"/>
      <c r="AQ31" s="563"/>
      <c r="AR31" s="563"/>
      <c r="AS31" s="563"/>
      <c r="AT31" s="563"/>
      <c r="AU31" s="563"/>
      <c r="AV31" s="563"/>
      <c r="AW31" s="563"/>
      <c r="AX31" s="563"/>
      <c r="AY31" s="563"/>
      <c r="AZ31" s="563"/>
      <c r="BA31" s="591"/>
      <c r="BB31" s="549"/>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6"/>
    </row>
    <row r="32" ht="16" customHeight="1">
      <c r="A32" s="592"/>
      <c r="B32" s="563"/>
      <c r="C32" s="563"/>
      <c r="D32" s="563"/>
      <c r="E32" s="563"/>
      <c r="F32" s="563"/>
      <c r="G32" s="563"/>
      <c r="H32" s="563"/>
      <c r="I32" s="563"/>
      <c r="J32" s="563"/>
      <c r="K32" s="563"/>
      <c r="L32" s="563"/>
      <c r="M32" s="591"/>
      <c r="N32" s="549"/>
      <c r="O32" s="15"/>
      <c r="P32" s="15"/>
      <c r="Q32" s="15"/>
      <c r="R32" s="15"/>
      <c r="S32" s="15"/>
      <c r="T32" s="15"/>
      <c r="U32" s="15"/>
      <c r="V32" t="s" s="598">
        <v>429</v>
      </c>
      <c r="W32" s="599"/>
      <c r="X32" s="599"/>
      <c r="Y32" s="599"/>
      <c r="Z32" s="599"/>
      <c r="AA32" s="599"/>
      <c r="AB32" s="599"/>
      <c r="AC32" s="599"/>
      <c r="AD32" s="599"/>
      <c r="AE32" s="599"/>
      <c r="AF32" s="15"/>
      <c r="AG32" s="15"/>
      <c r="AH32" s="15"/>
      <c r="AI32" s="15"/>
      <c r="AJ32" s="15"/>
      <c r="AK32" s="15"/>
      <c r="AL32" s="15"/>
      <c r="AM32" s="15"/>
      <c r="AN32" s="15"/>
      <c r="AO32" s="563"/>
      <c r="AP32" s="563"/>
      <c r="AQ32" s="563"/>
      <c r="AR32" s="563"/>
      <c r="AS32" s="563"/>
      <c r="AT32" s="563"/>
      <c r="AU32" s="563"/>
      <c r="AV32" s="563"/>
      <c r="AW32" s="563"/>
      <c r="AX32" s="563"/>
      <c r="AY32" s="563"/>
      <c r="AZ32" s="563"/>
      <c r="BA32" s="591"/>
      <c r="BB32" s="549"/>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6"/>
    </row>
    <row r="33" ht="17.45" customHeight="1">
      <c r="A33" s="592"/>
      <c r="B33" s="563"/>
      <c r="C33" s="563"/>
      <c r="D33" s="563"/>
      <c r="E33" s="563"/>
      <c r="F33" s="563"/>
      <c r="G33" s="563"/>
      <c r="H33" s="563"/>
      <c r="I33" s="563"/>
      <c r="J33" s="563"/>
      <c r="K33" s="563"/>
      <c r="L33" s="563"/>
      <c r="M33" s="591"/>
      <c r="N33" s="549"/>
      <c r="O33" s="15"/>
      <c r="P33" s="15"/>
      <c r="Q33" s="15"/>
      <c r="R33" s="15"/>
      <c r="S33" s="15"/>
      <c r="T33" s="15"/>
      <c r="U33" s="15"/>
      <c r="V33" s="599"/>
      <c r="W33" s="599"/>
      <c r="X33" s="599"/>
      <c r="Y33" s="599"/>
      <c r="Z33" s="599"/>
      <c r="AA33" s="599"/>
      <c r="AB33" s="599"/>
      <c r="AC33" s="599"/>
      <c r="AD33" s="599"/>
      <c r="AE33" s="599"/>
      <c r="AF33" s="15"/>
      <c r="AG33" s="15"/>
      <c r="AH33" s="15"/>
      <c r="AI33" s="15"/>
      <c r="AJ33" s="15"/>
      <c r="AK33" s="15"/>
      <c r="AL33" s="15"/>
      <c r="AM33" s="15"/>
      <c r="AN33" s="15"/>
      <c r="AO33" s="563"/>
      <c r="AP33" s="563"/>
      <c r="AQ33" s="563"/>
      <c r="AR33" s="563"/>
      <c r="AS33" s="563"/>
      <c r="AT33" s="563"/>
      <c r="AU33" s="563"/>
      <c r="AV33" s="563"/>
      <c r="AW33" s="563"/>
      <c r="AX33" s="563"/>
      <c r="AY33" s="563"/>
      <c r="AZ33" s="563"/>
      <c r="BA33" s="591"/>
      <c r="BB33" s="549"/>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6"/>
    </row>
    <row r="34" ht="16" customHeight="1">
      <c r="A34" s="592"/>
      <c r="B34" s="563"/>
      <c r="C34" s="563"/>
      <c r="D34" s="563"/>
      <c r="E34" s="563"/>
      <c r="F34" s="563"/>
      <c r="G34" s="563"/>
      <c r="H34" s="563"/>
      <c r="I34" s="563"/>
      <c r="J34" s="563"/>
      <c r="K34" s="563"/>
      <c r="L34" s="563"/>
      <c r="M34" s="591"/>
      <c r="N34" s="549"/>
      <c r="O34" s="15"/>
      <c r="P34" s="15"/>
      <c r="Q34" s="15"/>
      <c r="R34" s="15"/>
      <c r="S34" s="15"/>
      <c r="T34" s="15"/>
      <c r="U34" s="15"/>
      <c r="V34" s="599"/>
      <c r="W34" s="599"/>
      <c r="X34" s="599"/>
      <c r="Y34" s="599"/>
      <c r="Z34" s="599"/>
      <c r="AA34" s="599"/>
      <c r="AB34" s="599"/>
      <c r="AC34" s="599"/>
      <c r="AD34" s="599"/>
      <c r="AE34" s="599"/>
      <c r="AF34" s="15"/>
      <c r="AG34" s="15"/>
      <c r="AH34" s="15"/>
      <c r="AI34" s="15"/>
      <c r="AJ34" s="15"/>
      <c r="AK34" s="15"/>
      <c r="AL34" s="15"/>
      <c r="AM34" s="15"/>
      <c r="AN34" s="15"/>
      <c r="AO34" t="s" s="593">
        <v>430</v>
      </c>
      <c r="AP34" s="594"/>
      <c r="AQ34" s="594"/>
      <c r="AR34" s="594"/>
      <c r="AS34" s="594"/>
      <c r="AT34" s="594"/>
      <c r="AU34" s="594"/>
      <c r="AV34" s="594"/>
      <c r="AW34" s="594"/>
      <c r="AX34" s="594"/>
      <c r="AY34" s="594"/>
      <c r="AZ34" s="594"/>
      <c r="BA34" s="595"/>
      <c r="BB34" s="549"/>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6"/>
    </row>
    <row r="35" ht="17" customHeight="1">
      <c r="A35" t="s" s="596">
        <v>430</v>
      </c>
      <c r="B35" s="594"/>
      <c r="C35" s="594"/>
      <c r="D35" s="594"/>
      <c r="E35" s="594"/>
      <c r="F35" s="594"/>
      <c r="G35" s="594"/>
      <c r="H35" s="594"/>
      <c r="I35" s="594"/>
      <c r="J35" s="594"/>
      <c r="K35" s="594"/>
      <c r="L35" s="594"/>
      <c r="M35" s="595"/>
      <c r="N35" s="549"/>
      <c r="O35" s="15"/>
      <c r="P35" s="15"/>
      <c r="Q35" s="15"/>
      <c r="R35" s="15"/>
      <c r="S35" s="15"/>
      <c r="T35" s="15"/>
      <c r="U35" s="15"/>
      <c r="V35" s="600">
        <v>1</v>
      </c>
      <c r="W35" s="600">
        <v>2</v>
      </c>
      <c r="X35" s="600">
        <v>3</v>
      </c>
      <c r="Y35" s="600">
        <v>4</v>
      </c>
      <c r="Z35" s="600">
        <v>5</v>
      </c>
      <c r="AA35" s="600">
        <v>6</v>
      </c>
      <c r="AB35" s="600">
        <v>7</v>
      </c>
      <c r="AC35" s="600">
        <v>8</v>
      </c>
      <c r="AD35" s="600">
        <v>9</v>
      </c>
      <c r="AE35" s="600">
        <v>10</v>
      </c>
      <c r="AF35" s="15"/>
      <c r="AG35" s="15"/>
      <c r="AH35" s="15"/>
      <c r="AI35" s="15"/>
      <c r="AJ35" s="15"/>
      <c r="AK35" s="15"/>
      <c r="AL35" s="15"/>
      <c r="AM35" s="15"/>
      <c r="AN35" s="15"/>
      <c r="AO35" s="563"/>
      <c r="AP35" s="563"/>
      <c r="AQ35" s="563"/>
      <c r="AR35" s="563"/>
      <c r="AS35" s="563"/>
      <c r="AT35" s="563"/>
      <c r="AU35" s="563"/>
      <c r="AV35" s="563"/>
      <c r="AW35" s="563"/>
      <c r="AX35" s="563"/>
      <c r="AY35" s="563"/>
      <c r="AZ35" s="563"/>
      <c r="BA35" s="591"/>
      <c r="BB35" s="549"/>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6"/>
    </row>
    <row r="36" ht="16" customHeight="1">
      <c r="A36" s="592"/>
      <c r="B36" s="563"/>
      <c r="C36" s="563"/>
      <c r="D36" s="563"/>
      <c r="E36" s="563"/>
      <c r="F36" s="563"/>
      <c r="G36" s="563"/>
      <c r="H36" s="563"/>
      <c r="I36" s="563"/>
      <c r="J36" s="563"/>
      <c r="K36" s="563"/>
      <c r="L36" s="563"/>
      <c r="M36" s="591"/>
      <c r="N36" s="549"/>
      <c r="O36" s="15"/>
      <c r="P36" s="15"/>
      <c r="Q36" s="15"/>
      <c r="R36" s="15"/>
      <c r="S36" s="15"/>
      <c r="T36" s="15"/>
      <c r="U36" s="15"/>
      <c r="V36" t="s" s="601">
        <v>385</v>
      </c>
      <c r="W36" t="s" s="601">
        <v>386</v>
      </c>
      <c r="X36" t="s" s="601">
        <v>387</v>
      </c>
      <c r="Y36" t="s" s="601">
        <v>388</v>
      </c>
      <c r="Z36" t="s" s="601">
        <v>389</v>
      </c>
      <c r="AA36" t="s" s="601">
        <v>390</v>
      </c>
      <c r="AB36" t="s" s="601">
        <v>391</v>
      </c>
      <c r="AC36" t="s" s="601">
        <v>431</v>
      </c>
      <c r="AD36" t="s" s="601">
        <v>432</v>
      </c>
      <c r="AE36" t="s" s="601">
        <v>433</v>
      </c>
      <c r="AF36" s="15"/>
      <c r="AG36" s="15"/>
      <c r="AH36" s="15"/>
      <c r="AI36" s="15"/>
      <c r="AJ36" s="15"/>
      <c r="AK36" s="15"/>
      <c r="AL36" s="15"/>
      <c r="AM36" s="15"/>
      <c r="AN36" s="15"/>
      <c r="AO36" s="563"/>
      <c r="AP36" s="563"/>
      <c r="AQ36" s="563"/>
      <c r="AR36" s="563"/>
      <c r="AS36" s="563"/>
      <c r="AT36" s="563"/>
      <c r="AU36" s="563"/>
      <c r="AV36" s="563"/>
      <c r="AW36" s="563"/>
      <c r="AX36" s="563"/>
      <c r="AY36" s="563"/>
      <c r="AZ36" s="563"/>
      <c r="BA36" s="591"/>
      <c r="BB36" s="549"/>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6"/>
    </row>
    <row r="37" ht="17.45" customHeight="1">
      <c r="A37" s="592"/>
      <c r="B37" s="563"/>
      <c r="C37" s="563"/>
      <c r="D37" s="563"/>
      <c r="E37" s="563"/>
      <c r="F37" s="563"/>
      <c r="G37" s="563"/>
      <c r="H37" s="563"/>
      <c r="I37" s="563"/>
      <c r="J37" s="563"/>
      <c r="K37" s="563"/>
      <c r="L37" s="563"/>
      <c r="M37" s="591"/>
      <c r="N37" s="549"/>
      <c r="O37" s="15"/>
      <c r="P37" s="15"/>
      <c r="Q37" s="15"/>
      <c r="R37" s="15"/>
      <c r="S37" s="15"/>
      <c r="T37" s="15"/>
      <c r="U37" s="15"/>
      <c r="V37" s="602"/>
      <c r="W37" s="602"/>
      <c r="X37" s="602"/>
      <c r="Y37" s="602"/>
      <c r="Z37" s="602"/>
      <c r="AA37" s="602"/>
      <c r="AB37" s="602"/>
      <c r="AC37" s="602"/>
      <c r="AD37" s="602"/>
      <c r="AE37" s="602"/>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6"/>
    </row>
    <row r="38" ht="16" customHeight="1">
      <c r="A38" s="18"/>
      <c r="B38" s="15"/>
      <c r="C38" s="15"/>
      <c r="D38" s="15"/>
      <c r="E38" s="15"/>
      <c r="F38" s="15"/>
      <c r="G38" s="15"/>
      <c r="H38" s="15"/>
      <c r="I38" s="15"/>
      <c r="J38" s="15"/>
      <c r="K38" s="15"/>
      <c r="L38" s="15"/>
      <c r="M38" s="15"/>
      <c r="N38" s="15"/>
      <c r="O38" s="15"/>
      <c r="P38" s="15"/>
      <c r="Q38" s="15"/>
      <c r="R38" s="15"/>
      <c r="S38" s="15"/>
      <c r="T38" s="15"/>
      <c r="U38" s="15"/>
      <c r="V38" s="603"/>
      <c r="W38" s="604"/>
      <c r="X38" s="604"/>
      <c r="Y38" s="604"/>
      <c r="Z38" s="604"/>
      <c r="AA38" s="604"/>
      <c r="AB38" s="604"/>
      <c r="AC38" s="604"/>
      <c r="AD38" s="604"/>
      <c r="AE38" s="604"/>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6"/>
    </row>
    <row r="39" ht="16" customHeight="1">
      <c r="A39" s="527"/>
      <c r="B39" s="528"/>
      <c r="C39" s="528"/>
      <c r="D39" s="528"/>
      <c r="E39" s="528"/>
      <c r="F39" s="528"/>
      <c r="G39" s="528"/>
      <c r="H39" s="528"/>
      <c r="I39" s="528"/>
      <c r="J39" s="528"/>
      <c r="K39" s="528"/>
      <c r="L39" s="528"/>
      <c r="M39" s="528"/>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6"/>
    </row>
    <row r="40" ht="18" customHeight="1">
      <c r="A40" t="s" s="545">
        <v>368</v>
      </c>
      <c r="B40" s="546"/>
      <c r="C40" s="546"/>
      <c r="D40" s="546"/>
      <c r="E40" s="546"/>
      <c r="F40" s="546"/>
      <c r="G40" s="547"/>
      <c r="H40" s="529"/>
      <c r="I40" s="548"/>
      <c r="J40" s="548"/>
      <c r="K40" s="548"/>
      <c r="L40" s="548"/>
      <c r="M40" s="530"/>
      <c r="N40" s="549"/>
      <c r="O40" s="15"/>
      <c r="P40" s="15"/>
      <c r="Q40" s="15"/>
      <c r="R40" s="15"/>
      <c r="S40" s="15"/>
      <c r="T40" s="15"/>
      <c r="U40" s="15"/>
      <c r="V40" t="s" s="565">
        <v>434</v>
      </c>
      <c r="W40" s="80"/>
      <c r="X40" s="80"/>
      <c r="Y40" s="80"/>
      <c r="Z40" s="80"/>
      <c r="AA40" s="80"/>
      <c r="AB40" s="80"/>
      <c r="AC40" s="80"/>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6"/>
    </row>
    <row r="41" ht="17" customHeight="1">
      <c r="A41" t="s" s="545">
        <v>373</v>
      </c>
      <c r="B41" s="546"/>
      <c r="C41" s="546"/>
      <c r="D41" s="546"/>
      <c r="E41" s="546"/>
      <c r="F41" s="546"/>
      <c r="G41" s="547"/>
      <c r="H41" s="529"/>
      <c r="I41" s="548"/>
      <c r="J41" s="548"/>
      <c r="K41" s="548"/>
      <c r="L41" s="548"/>
      <c r="M41" s="530"/>
      <c r="N41" s="549"/>
      <c r="O41" s="15"/>
      <c r="P41" s="15"/>
      <c r="Q41" s="15"/>
      <c r="R41" s="15"/>
      <c r="S41" s="15"/>
      <c r="T41" s="15"/>
      <c r="U41" s="15"/>
      <c r="V41" s="80"/>
      <c r="W41" s="80"/>
      <c r="X41" s="80"/>
      <c r="Y41" s="80"/>
      <c r="Z41" s="80"/>
      <c r="AA41" s="80"/>
      <c r="AB41" s="80"/>
      <c r="AC41" s="80"/>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6"/>
    </row>
    <row r="42" ht="18" customHeight="1">
      <c r="A42" t="s" s="545">
        <v>377</v>
      </c>
      <c r="B42" s="546"/>
      <c r="C42" s="546"/>
      <c r="D42" s="546"/>
      <c r="E42" s="546"/>
      <c r="F42" s="546"/>
      <c r="G42" s="547"/>
      <c r="H42" s="529"/>
      <c r="I42" s="548"/>
      <c r="J42" s="548"/>
      <c r="K42" s="548"/>
      <c r="L42" s="548"/>
      <c r="M42" s="530"/>
      <c r="N42" s="549"/>
      <c r="O42" s="15"/>
      <c r="P42" s="15"/>
      <c r="Q42" s="15"/>
      <c r="R42" s="15"/>
      <c r="S42" s="15"/>
      <c r="T42" s="15"/>
      <c r="U42" s="15"/>
      <c r="V42" t="s" s="565">
        <v>435</v>
      </c>
      <c r="W42" s="80"/>
      <c r="X42" s="80"/>
      <c r="Y42" s="80"/>
      <c r="Z42" s="80"/>
      <c r="AA42" s="80"/>
      <c r="AB42" s="80"/>
      <c r="AC42" s="80"/>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6"/>
    </row>
    <row r="43" ht="17" customHeight="1">
      <c r="A43" t="s" s="545">
        <v>380</v>
      </c>
      <c r="B43" s="546"/>
      <c r="C43" s="546"/>
      <c r="D43" s="546"/>
      <c r="E43" s="546"/>
      <c r="F43" s="546"/>
      <c r="G43" s="547"/>
      <c r="H43" s="529"/>
      <c r="I43" s="548"/>
      <c r="J43" s="548"/>
      <c r="K43" s="548"/>
      <c r="L43" s="548"/>
      <c r="M43" s="530"/>
      <c r="N43" s="549"/>
      <c r="O43" s="15"/>
      <c r="P43" s="15"/>
      <c r="Q43" s="15"/>
      <c r="R43" s="15"/>
      <c r="S43" s="15"/>
      <c r="T43" s="15"/>
      <c r="U43" s="15"/>
      <c r="V43" s="80"/>
      <c r="W43" s="80"/>
      <c r="X43" s="80"/>
      <c r="Y43" s="80"/>
      <c r="Z43" s="80"/>
      <c r="AA43" s="80"/>
      <c r="AB43" s="80"/>
      <c r="AC43" s="80"/>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6"/>
    </row>
    <row r="44" ht="18" customHeight="1">
      <c r="A44" t="s" s="556">
        <v>385</v>
      </c>
      <c r="B44" s="557"/>
      <c r="C44" t="s" s="558">
        <v>386</v>
      </c>
      <c r="D44" t="s" s="556">
        <v>387</v>
      </c>
      <c r="E44" s="557"/>
      <c r="F44" t="s" s="556">
        <v>388</v>
      </c>
      <c r="G44" s="557"/>
      <c r="H44" t="s" s="558">
        <v>389</v>
      </c>
      <c r="I44" t="s" s="556">
        <v>390</v>
      </c>
      <c r="J44" s="557"/>
      <c r="K44" t="s" s="556">
        <v>391</v>
      </c>
      <c r="L44" s="557"/>
      <c r="M44" t="s" s="558">
        <v>392</v>
      </c>
      <c r="N44" s="549"/>
      <c r="O44" s="15"/>
      <c r="P44" s="15"/>
      <c r="Q44" s="15"/>
      <c r="R44" s="15"/>
      <c r="S44" s="15"/>
      <c r="T44" s="15"/>
      <c r="U44" s="15"/>
      <c r="V44" t="s" s="565">
        <v>436</v>
      </c>
      <c r="W44" s="80"/>
      <c r="X44" s="80"/>
      <c r="Y44" s="80"/>
      <c r="Z44" s="80"/>
      <c r="AA44" s="80"/>
      <c r="AB44" s="80"/>
      <c r="AC44" s="80"/>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6"/>
    </row>
    <row r="45" ht="17" customHeight="1">
      <c r="A45" s="564"/>
      <c r="B45" s="560"/>
      <c r="C45" s="561"/>
      <c r="D45" s="562"/>
      <c r="E45" s="560"/>
      <c r="F45" s="562"/>
      <c r="G45" s="560"/>
      <c r="H45" s="561"/>
      <c r="I45" s="562"/>
      <c r="J45" s="560"/>
      <c r="K45" s="562"/>
      <c r="L45" s="560"/>
      <c r="M45" s="562"/>
      <c r="N45" s="563"/>
      <c r="O45" s="15"/>
      <c r="P45" s="15"/>
      <c r="Q45" s="15"/>
      <c r="R45" s="15"/>
      <c r="S45" s="15"/>
      <c r="T45" s="15"/>
      <c r="U45" s="15"/>
      <c r="V45" t="s" s="605">
        <v>437</v>
      </c>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6"/>
    </row>
    <row r="46" ht="17" customHeight="1">
      <c r="A46" t="s" s="566">
        <v>397</v>
      </c>
      <c r="B46" s="567"/>
      <c r="C46" s="568"/>
      <c r="D46" t="s" s="566">
        <v>398</v>
      </c>
      <c r="E46" s="567"/>
      <c r="F46" s="567"/>
      <c r="G46" s="568"/>
      <c r="H46" t="s" s="566">
        <v>399</v>
      </c>
      <c r="I46" s="567"/>
      <c r="J46" s="568"/>
      <c r="K46" t="s" s="566">
        <v>400</v>
      </c>
      <c r="L46" s="567"/>
      <c r="M46" s="568"/>
      <c r="N46" s="549"/>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6"/>
    </row>
    <row r="47" ht="17" customHeight="1">
      <c r="A47" s="571">
        <v>0</v>
      </c>
      <c r="B47" s="572"/>
      <c r="C47" s="573"/>
      <c r="D47" s="574"/>
      <c r="E47" s="572"/>
      <c r="F47" s="572"/>
      <c r="G47" s="573"/>
      <c r="H47" s="574"/>
      <c r="I47" s="572"/>
      <c r="J47" s="573"/>
      <c r="K47" s="574"/>
      <c r="L47" s="572"/>
      <c r="M47" s="573"/>
      <c r="N47" s="57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6"/>
    </row>
    <row r="48" ht="17" customHeight="1">
      <c r="A48" t="s" s="578">
        <v>407</v>
      </c>
      <c r="B48" s="579"/>
      <c r="C48" s="579"/>
      <c r="D48" s="580"/>
      <c r="E48" t="s" s="581">
        <v>408</v>
      </c>
      <c r="F48" s="582"/>
      <c r="G48" t="s" s="581">
        <v>409</v>
      </c>
      <c r="H48" s="583"/>
      <c r="I48" s="582"/>
      <c r="J48" t="s" s="581">
        <v>410</v>
      </c>
      <c r="K48" s="582"/>
      <c r="L48" t="s" s="581">
        <v>411</v>
      </c>
      <c r="M48" s="583"/>
      <c r="N48" s="582"/>
      <c r="O48" s="90"/>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6"/>
    </row>
    <row r="49" ht="17" customHeight="1">
      <c r="A49" s="574"/>
      <c r="B49" s="572"/>
      <c r="C49" s="572"/>
      <c r="D49" s="573"/>
      <c r="E49" s="574"/>
      <c r="F49" s="573"/>
      <c r="G49" s="574"/>
      <c r="H49" s="572"/>
      <c r="I49" s="573"/>
      <c r="J49" s="574"/>
      <c r="K49" s="573"/>
      <c r="L49" s="574"/>
      <c r="M49" s="572"/>
      <c r="N49" s="573"/>
      <c r="O49" s="90"/>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6"/>
    </row>
    <row r="50" ht="17" customHeight="1">
      <c r="A50" t="s" s="578">
        <v>414</v>
      </c>
      <c r="B50" s="579"/>
      <c r="C50" s="579"/>
      <c r="D50" s="580"/>
      <c r="E50" t="s" s="581">
        <v>408</v>
      </c>
      <c r="F50" s="582"/>
      <c r="G50" t="s" s="581">
        <v>409</v>
      </c>
      <c r="H50" s="583"/>
      <c r="I50" s="582"/>
      <c r="J50" t="s" s="581">
        <v>410</v>
      </c>
      <c r="K50" s="582"/>
      <c r="L50" t="s" s="581">
        <v>411</v>
      </c>
      <c r="M50" s="583"/>
      <c r="N50" s="582"/>
      <c r="O50" s="90"/>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6"/>
    </row>
    <row r="51" ht="17" customHeight="1">
      <c r="A51" s="574"/>
      <c r="B51" s="572"/>
      <c r="C51" s="572"/>
      <c r="D51" s="573"/>
      <c r="E51" s="574"/>
      <c r="F51" s="573"/>
      <c r="G51" s="574"/>
      <c r="H51" s="572"/>
      <c r="I51" s="573"/>
      <c r="J51" s="574"/>
      <c r="K51" s="573"/>
      <c r="L51" s="574"/>
      <c r="M51" s="572"/>
      <c r="N51" s="573"/>
      <c r="O51" s="90"/>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6"/>
    </row>
    <row r="52" ht="17" customHeight="1">
      <c r="A52" t="s" s="578">
        <v>415</v>
      </c>
      <c r="B52" s="579"/>
      <c r="C52" s="579"/>
      <c r="D52" s="580"/>
      <c r="E52" t="s" s="581">
        <v>408</v>
      </c>
      <c r="F52" s="582"/>
      <c r="G52" t="s" s="581">
        <v>409</v>
      </c>
      <c r="H52" s="583"/>
      <c r="I52" s="582"/>
      <c r="J52" t="s" s="581">
        <v>410</v>
      </c>
      <c r="K52" s="582"/>
      <c r="L52" t="s" s="581">
        <v>411</v>
      </c>
      <c r="M52" s="583"/>
      <c r="N52" s="582"/>
      <c r="O52" s="90"/>
      <c r="P52" s="15"/>
      <c r="Q52" s="15"/>
      <c r="R52" s="528"/>
      <c r="S52" s="528"/>
      <c r="T52" s="528"/>
      <c r="U52" s="528"/>
      <c r="V52" s="528"/>
      <c r="W52" s="528"/>
      <c r="X52" s="528"/>
      <c r="Y52" s="528"/>
      <c r="Z52" s="528"/>
      <c r="AA52" s="528"/>
      <c r="AB52" s="528"/>
      <c r="AC52" s="528"/>
      <c r="AD52" s="528"/>
      <c r="AE52" s="528"/>
      <c r="AF52" s="528"/>
      <c r="AG52" s="528"/>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6"/>
    </row>
    <row r="53" ht="56.65" customHeight="1">
      <c r="A53" s="574"/>
      <c r="B53" s="572"/>
      <c r="C53" s="572"/>
      <c r="D53" s="573"/>
      <c r="E53" s="574"/>
      <c r="F53" s="573"/>
      <c r="G53" s="574"/>
      <c r="H53" s="572"/>
      <c r="I53" s="573"/>
      <c r="J53" s="574"/>
      <c r="K53" s="573"/>
      <c r="L53" s="574"/>
      <c r="M53" s="572"/>
      <c r="N53" s="573"/>
      <c r="O53" s="90"/>
      <c r="P53" s="15"/>
      <c r="Q53" s="606"/>
      <c r="R53" t="s" s="607">
        <v>438</v>
      </c>
      <c r="S53" s="608"/>
      <c r="T53" s="608"/>
      <c r="U53" s="608"/>
      <c r="V53" s="608"/>
      <c r="W53" s="608"/>
      <c r="X53" s="608"/>
      <c r="Y53" s="608"/>
      <c r="Z53" s="608"/>
      <c r="AA53" s="608"/>
      <c r="AB53" s="608"/>
      <c r="AC53" s="608"/>
      <c r="AD53" s="608"/>
      <c r="AE53" s="608"/>
      <c r="AF53" s="608"/>
      <c r="AG53" s="609"/>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6"/>
    </row>
    <row r="54" ht="98.65" customHeight="1">
      <c r="A54" t="s" s="590">
        <v>417</v>
      </c>
      <c r="B54" s="587"/>
      <c r="C54" s="587"/>
      <c r="D54" s="587"/>
      <c r="E54" s="587"/>
      <c r="F54" s="587"/>
      <c r="G54" s="587"/>
      <c r="H54" s="587"/>
      <c r="I54" s="587"/>
      <c r="J54" s="587"/>
      <c r="K54" s="587"/>
      <c r="L54" s="587"/>
      <c r="M54" s="588"/>
      <c r="N54" s="589"/>
      <c r="O54" s="15"/>
      <c r="P54" s="15"/>
      <c r="Q54" s="606"/>
      <c r="R54" t="s" s="610">
        <v>439</v>
      </c>
      <c r="S54" s="608"/>
      <c r="T54" s="608"/>
      <c r="U54" s="608"/>
      <c r="V54" s="608"/>
      <c r="W54" s="608"/>
      <c r="X54" s="608"/>
      <c r="Y54" s="608"/>
      <c r="Z54" s="608"/>
      <c r="AA54" s="608"/>
      <c r="AB54" s="608"/>
      <c r="AC54" s="608"/>
      <c r="AD54" s="608"/>
      <c r="AE54" s="608"/>
      <c r="AF54" s="608"/>
      <c r="AG54" s="609"/>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6"/>
    </row>
    <row r="55" ht="25.4" customHeight="1">
      <c r="A55" s="592"/>
      <c r="B55" s="563"/>
      <c r="C55" s="563"/>
      <c r="D55" s="563"/>
      <c r="E55" s="563"/>
      <c r="F55" s="563"/>
      <c r="G55" s="563"/>
      <c r="H55" s="563"/>
      <c r="I55" s="563"/>
      <c r="J55" s="563"/>
      <c r="K55" s="563"/>
      <c r="L55" s="563"/>
      <c r="M55" s="591"/>
      <c r="N55" s="549"/>
      <c r="O55" s="15"/>
      <c r="P55" s="15"/>
      <c r="Q55" s="606"/>
      <c r="R55" s="611"/>
      <c r="S55" s="611"/>
      <c r="T55" s="611"/>
      <c r="U55" s="611"/>
      <c r="V55" s="611"/>
      <c r="W55" s="611"/>
      <c r="X55" s="611"/>
      <c r="Y55" s="611"/>
      <c r="Z55" s="611"/>
      <c r="AA55" s="611"/>
      <c r="AB55" s="611"/>
      <c r="AC55" s="611"/>
      <c r="AD55" s="611"/>
      <c r="AE55" s="611"/>
      <c r="AF55" s="611"/>
      <c r="AG55" s="612"/>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6"/>
    </row>
    <row r="56" ht="25.4" customHeight="1">
      <c r="A56" t="s" s="596">
        <v>426</v>
      </c>
      <c r="B56" s="594"/>
      <c r="C56" s="594"/>
      <c r="D56" s="594"/>
      <c r="E56" s="594"/>
      <c r="F56" s="594"/>
      <c r="G56" s="594"/>
      <c r="H56" s="594"/>
      <c r="I56" s="594"/>
      <c r="J56" s="594"/>
      <c r="K56" s="594"/>
      <c r="L56" s="594"/>
      <c r="M56" s="595"/>
      <c r="N56" s="549"/>
      <c r="O56" s="15"/>
      <c r="P56" s="15"/>
      <c r="Q56" s="606"/>
      <c r="R56" t="s" s="613">
        <v>440</v>
      </c>
      <c r="S56" s="608"/>
      <c r="T56" t="s" s="614">
        <v>441</v>
      </c>
      <c r="U56" s="608"/>
      <c r="V56" s="611"/>
      <c r="W56" s="611"/>
      <c r="X56" s="611"/>
      <c r="Y56" s="611"/>
      <c r="Z56" s="611"/>
      <c r="AA56" s="611"/>
      <c r="AB56" s="611"/>
      <c r="AC56" s="611"/>
      <c r="AD56" s="611"/>
      <c r="AE56" s="611"/>
      <c r="AF56" s="611"/>
      <c r="AG56" s="612"/>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6"/>
    </row>
    <row r="57" ht="25.4" customHeight="1">
      <c r="A57" s="592"/>
      <c r="B57" s="563"/>
      <c r="C57" s="563"/>
      <c r="D57" s="563"/>
      <c r="E57" s="563"/>
      <c r="F57" s="563"/>
      <c r="G57" s="563"/>
      <c r="H57" s="563"/>
      <c r="I57" s="563"/>
      <c r="J57" s="563"/>
      <c r="K57" s="563"/>
      <c r="L57" s="563"/>
      <c r="M57" s="591"/>
      <c r="N57" s="549"/>
      <c r="O57" s="15"/>
      <c r="P57" s="15"/>
      <c r="Q57" s="606"/>
      <c r="R57" s="615">
        <v>1</v>
      </c>
      <c r="S57" s="608"/>
      <c r="T57" s="615">
        <v>100</v>
      </c>
      <c r="U57" s="608"/>
      <c r="V57" s="611"/>
      <c r="W57" s="611"/>
      <c r="X57" s="611"/>
      <c r="Y57" s="611"/>
      <c r="Z57" s="611"/>
      <c r="AA57" s="611"/>
      <c r="AB57" s="611"/>
      <c r="AC57" s="611"/>
      <c r="AD57" s="611"/>
      <c r="AE57" s="611"/>
      <c r="AF57" s="611"/>
      <c r="AG57" s="612"/>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6"/>
    </row>
    <row r="58" ht="25.4" customHeight="1">
      <c r="A58" s="592"/>
      <c r="B58" s="563"/>
      <c r="C58" s="563"/>
      <c r="D58" s="563"/>
      <c r="E58" s="563"/>
      <c r="F58" s="563"/>
      <c r="G58" s="563"/>
      <c r="H58" s="563"/>
      <c r="I58" s="563"/>
      <c r="J58" s="563"/>
      <c r="K58" s="563"/>
      <c r="L58" s="563"/>
      <c r="M58" s="591"/>
      <c r="N58" s="549"/>
      <c r="O58" s="15"/>
      <c r="P58" s="15"/>
      <c r="Q58" s="606"/>
      <c r="R58" s="616">
        <f>T58*R57/T57</f>
        <v>0</v>
      </c>
      <c r="S58" s="608"/>
      <c r="T58" s="615">
        <v>0</v>
      </c>
      <c r="U58" s="608"/>
      <c r="V58" s="611"/>
      <c r="W58" s="611"/>
      <c r="X58" s="611"/>
      <c r="Y58" s="611"/>
      <c r="Z58" s="611"/>
      <c r="AA58" s="611"/>
      <c r="AB58" s="611"/>
      <c r="AC58" s="611"/>
      <c r="AD58" s="611"/>
      <c r="AE58" s="611"/>
      <c r="AF58" s="611"/>
      <c r="AG58" s="612"/>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6"/>
    </row>
    <row r="59" ht="25.4" customHeight="1">
      <c r="A59" s="592"/>
      <c r="B59" s="563"/>
      <c r="C59" s="563"/>
      <c r="D59" s="563"/>
      <c r="E59" s="563"/>
      <c r="F59" s="563"/>
      <c r="G59" s="563"/>
      <c r="H59" s="563"/>
      <c r="I59" s="563"/>
      <c r="J59" s="563"/>
      <c r="K59" s="563"/>
      <c r="L59" s="563"/>
      <c r="M59" s="591"/>
      <c r="N59" s="549"/>
      <c r="O59" s="15"/>
      <c r="P59" s="15"/>
      <c r="Q59" s="606"/>
      <c r="R59" s="611"/>
      <c r="S59" s="611"/>
      <c r="T59" s="611"/>
      <c r="U59" s="611"/>
      <c r="V59" s="611"/>
      <c r="W59" s="611"/>
      <c r="X59" s="611"/>
      <c r="Y59" s="611"/>
      <c r="Z59" s="611"/>
      <c r="AA59" s="611"/>
      <c r="AB59" s="611"/>
      <c r="AC59" s="611"/>
      <c r="AD59" s="611"/>
      <c r="AE59" s="611"/>
      <c r="AF59" s="611"/>
      <c r="AG59" s="612"/>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6"/>
    </row>
    <row r="60" ht="25.4" customHeight="1">
      <c r="A60" s="592"/>
      <c r="B60" s="563"/>
      <c r="C60" s="563"/>
      <c r="D60" s="563"/>
      <c r="E60" s="563"/>
      <c r="F60" s="563"/>
      <c r="G60" s="563"/>
      <c r="H60" s="563"/>
      <c r="I60" s="563"/>
      <c r="J60" s="563"/>
      <c r="K60" s="563"/>
      <c r="L60" s="563"/>
      <c r="M60" s="591"/>
      <c r="N60" s="549"/>
      <c r="O60" s="15"/>
      <c r="P60" s="15"/>
      <c r="Q60" s="606"/>
      <c r="R60" t="s" s="617">
        <v>385</v>
      </c>
      <c r="S60" s="557"/>
      <c r="T60" t="s" s="618">
        <v>386</v>
      </c>
      <c r="U60" s="619"/>
      <c r="V60" t="s" s="617">
        <v>387</v>
      </c>
      <c r="W60" s="557"/>
      <c r="X60" t="s" s="617">
        <v>388</v>
      </c>
      <c r="Y60" s="557"/>
      <c r="Z60" t="s" s="618">
        <v>389</v>
      </c>
      <c r="AA60" s="619"/>
      <c r="AB60" t="s" s="617">
        <v>390</v>
      </c>
      <c r="AC60" s="557"/>
      <c r="AD60" t="s" s="617">
        <v>391</v>
      </c>
      <c r="AE60" s="557"/>
      <c r="AF60" t="s" s="618">
        <v>392</v>
      </c>
      <c r="AG60" s="619"/>
      <c r="AH60" s="90"/>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6"/>
    </row>
    <row r="61" ht="31.4" customHeight="1">
      <c r="A61" s="592"/>
      <c r="B61" s="563"/>
      <c r="C61" s="563"/>
      <c r="D61" s="563"/>
      <c r="E61" s="563"/>
      <c r="F61" s="563"/>
      <c r="G61" s="563"/>
      <c r="H61" s="563"/>
      <c r="I61" s="563"/>
      <c r="J61" s="563"/>
      <c r="K61" s="563"/>
      <c r="L61" s="563"/>
      <c r="M61" s="591"/>
      <c r="N61" s="549"/>
      <c r="O61" s="15"/>
      <c r="P61" s="15"/>
      <c r="Q61" t="s" s="620">
        <v>442</v>
      </c>
      <c r="R61" s="621">
        <v>43922</v>
      </c>
      <c r="S61" s="622">
        <v>0</v>
      </c>
      <c r="T61" s="621">
        <v>43953</v>
      </c>
      <c r="U61" s="623"/>
      <c r="V61" t="s" s="624">
        <v>443</v>
      </c>
      <c r="W61" s="623"/>
      <c r="X61" s="621">
        <v>43862</v>
      </c>
      <c r="Y61" s="623"/>
      <c r="Z61" s="621">
        <v>43891</v>
      </c>
      <c r="AA61" s="623"/>
      <c r="AB61" t="s" s="624">
        <v>444</v>
      </c>
      <c r="AC61" s="623"/>
      <c r="AD61" t="s" s="624">
        <v>444</v>
      </c>
      <c r="AE61" s="623"/>
      <c r="AF61" t="s" s="624">
        <v>445</v>
      </c>
      <c r="AG61" t="s" s="625">
        <v>27</v>
      </c>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6"/>
    </row>
    <row r="62" ht="31.4" customHeight="1">
      <c r="A62" t="s" s="596">
        <v>428</v>
      </c>
      <c r="B62" s="594"/>
      <c r="C62" s="594"/>
      <c r="D62" s="594"/>
      <c r="E62" s="594"/>
      <c r="F62" s="594"/>
      <c r="G62" s="594"/>
      <c r="H62" s="594"/>
      <c r="I62" s="594"/>
      <c r="J62" s="594"/>
      <c r="K62" s="594"/>
      <c r="L62" s="594"/>
      <c r="M62" s="595"/>
      <c r="N62" s="549"/>
      <c r="O62" s="15"/>
      <c r="P62" s="15"/>
      <c r="Q62" t="s" s="620">
        <v>446</v>
      </c>
      <c r="R62" s="621">
        <v>43987</v>
      </c>
      <c r="S62" s="623"/>
      <c r="T62" s="621">
        <v>44049</v>
      </c>
      <c r="U62" s="622">
        <v>0</v>
      </c>
      <c r="V62" t="s" s="624">
        <v>447</v>
      </c>
      <c r="W62" s="623"/>
      <c r="X62" s="621">
        <v>43985</v>
      </c>
      <c r="Y62" s="623"/>
      <c r="Z62" s="621">
        <v>44047</v>
      </c>
      <c r="AA62" s="623"/>
      <c r="AB62" t="s" s="624">
        <v>448</v>
      </c>
      <c r="AC62" s="623"/>
      <c r="AD62" t="s" s="624">
        <v>449</v>
      </c>
      <c r="AE62" s="623"/>
      <c r="AF62" t="s" s="624">
        <v>450</v>
      </c>
      <c r="AG62" s="623"/>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6"/>
    </row>
    <row r="63" ht="31.4" customHeight="1">
      <c r="A63" s="592"/>
      <c r="B63" s="563"/>
      <c r="C63" s="563"/>
      <c r="D63" s="563"/>
      <c r="E63" s="563"/>
      <c r="F63" s="563"/>
      <c r="G63" s="563"/>
      <c r="H63" s="563"/>
      <c r="I63" s="563"/>
      <c r="J63" s="563"/>
      <c r="K63" s="563"/>
      <c r="L63" s="563"/>
      <c r="M63" s="591"/>
      <c r="N63" s="549"/>
      <c r="O63" s="15"/>
      <c r="P63" s="15"/>
      <c r="Q63" t="s" s="620">
        <v>451</v>
      </c>
      <c r="R63" s="621">
        <v>44049</v>
      </c>
      <c r="S63" s="623"/>
      <c r="T63" s="626">
        <v>41518</v>
      </c>
      <c r="U63" s="623"/>
      <c r="V63" t="s" s="624">
        <v>452</v>
      </c>
      <c r="W63" s="623"/>
      <c r="X63" s="621">
        <v>44172</v>
      </c>
      <c r="Y63" s="623"/>
      <c r="Z63" s="621">
        <v>44047</v>
      </c>
      <c r="AA63" s="623"/>
      <c r="AB63" t="s" s="624">
        <v>453</v>
      </c>
      <c r="AC63" s="623"/>
      <c r="AD63" t="s" s="624">
        <v>453</v>
      </c>
      <c r="AE63" s="623"/>
      <c r="AF63" t="s" s="624">
        <v>454</v>
      </c>
      <c r="AG63" s="623"/>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6"/>
    </row>
    <row r="64" ht="25.4" customHeight="1">
      <c r="A64" s="592"/>
      <c r="B64" s="563"/>
      <c r="C64" s="563"/>
      <c r="D64" s="563"/>
      <c r="E64" s="563"/>
      <c r="F64" s="563"/>
      <c r="G64" s="563"/>
      <c r="H64" s="563"/>
      <c r="I64" s="563"/>
      <c r="J64" s="563"/>
      <c r="K64" s="563"/>
      <c r="L64" s="563"/>
      <c r="M64" s="591"/>
      <c r="N64" s="549"/>
      <c r="O64" s="15"/>
      <c r="P64" s="15"/>
      <c r="Q64" s="606"/>
      <c r="R64" t="s" s="627">
        <v>397</v>
      </c>
      <c r="S64" s="628"/>
      <c r="T64" s="629"/>
      <c r="U64" s="629"/>
      <c r="V64" t="s" s="627">
        <v>398</v>
      </c>
      <c r="W64" s="567"/>
      <c r="X64" s="567"/>
      <c r="Y64" s="568"/>
      <c r="Z64" t="s" s="627">
        <v>399</v>
      </c>
      <c r="AA64" s="567"/>
      <c r="AB64" s="568"/>
      <c r="AC64" s="630"/>
      <c r="AD64" t="s" s="627">
        <v>400</v>
      </c>
      <c r="AE64" s="567"/>
      <c r="AF64" s="568"/>
      <c r="AG64" s="631"/>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6"/>
    </row>
    <row r="65" ht="31.4" customHeight="1">
      <c r="A65" s="592"/>
      <c r="B65" s="563"/>
      <c r="C65" s="563"/>
      <c r="D65" s="563"/>
      <c r="E65" s="563"/>
      <c r="F65" s="563"/>
      <c r="G65" s="563"/>
      <c r="H65" s="563"/>
      <c r="I65" s="563"/>
      <c r="J65" s="563"/>
      <c r="K65" s="563"/>
      <c r="L65" s="563"/>
      <c r="M65" s="591"/>
      <c r="N65" s="549"/>
      <c r="O65" s="15"/>
      <c r="P65" s="15"/>
      <c r="Q65" t="s" s="632">
        <v>442</v>
      </c>
      <c r="R65" s="633">
        <f>SUM(S61:S63,U61:U63,W61:W63,Y61:Y63,AA61:AA63,AC61:AC63,AE61:AE63,AG61:AG63,X65:Y67,AB65:AC67,AF65:AG67,V73:Y73,V77:Y77,V75:Y75)+X86</f>
        <v>0</v>
      </c>
      <c r="S65" s="608"/>
      <c r="T65" s="608"/>
      <c r="U65" s="608"/>
      <c r="V65" t="s" s="614">
        <v>455</v>
      </c>
      <c r="W65" s="608"/>
      <c r="X65" s="634"/>
      <c r="Y65" s="608"/>
      <c r="Z65" t="s" s="614">
        <v>445</v>
      </c>
      <c r="AA65" s="608"/>
      <c r="AB65" t="s" s="635">
        <v>27</v>
      </c>
      <c r="AC65" s="608"/>
      <c r="AD65" t="s" s="614">
        <v>456</v>
      </c>
      <c r="AE65" s="608"/>
      <c r="AF65" s="634"/>
      <c r="AG65" s="609"/>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6"/>
    </row>
    <row r="66" ht="31.4" customHeight="1">
      <c r="A66" t="s" s="596">
        <v>430</v>
      </c>
      <c r="B66" s="594"/>
      <c r="C66" s="594"/>
      <c r="D66" s="594"/>
      <c r="E66" s="594"/>
      <c r="F66" s="594"/>
      <c r="G66" s="594"/>
      <c r="H66" s="594"/>
      <c r="I66" s="594"/>
      <c r="J66" s="594"/>
      <c r="K66" s="594"/>
      <c r="L66" s="594"/>
      <c r="M66" s="595"/>
      <c r="N66" s="549"/>
      <c r="O66" s="15"/>
      <c r="P66" s="15"/>
      <c r="Q66" t="s" s="632">
        <v>446</v>
      </c>
      <c r="R66" s="608"/>
      <c r="S66" s="608"/>
      <c r="T66" s="608"/>
      <c r="U66" s="608"/>
      <c r="V66" t="s" s="614">
        <v>444</v>
      </c>
      <c r="W66" s="608"/>
      <c r="X66" s="634"/>
      <c r="Y66" s="608"/>
      <c r="Z66" t="s" s="614">
        <v>450</v>
      </c>
      <c r="AA66" s="608"/>
      <c r="AB66" s="634"/>
      <c r="AC66" s="608"/>
      <c r="AD66" t="s" s="614">
        <v>457</v>
      </c>
      <c r="AE66" s="608"/>
      <c r="AF66" s="634"/>
      <c r="AG66" s="609"/>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6"/>
    </row>
    <row r="67" ht="31.4" customHeight="1">
      <c r="A67" s="592"/>
      <c r="B67" s="563"/>
      <c r="C67" s="563"/>
      <c r="D67" s="563"/>
      <c r="E67" s="563"/>
      <c r="F67" s="563"/>
      <c r="G67" s="563"/>
      <c r="H67" s="563"/>
      <c r="I67" s="563"/>
      <c r="J67" s="563"/>
      <c r="K67" s="563"/>
      <c r="L67" s="563"/>
      <c r="M67" s="591"/>
      <c r="N67" s="549"/>
      <c r="O67" s="15"/>
      <c r="P67" s="15"/>
      <c r="Q67" t="s" s="632">
        <v>451</v>
      </c>
      <c r="R67" s="608"/>
      <c r="S67" s="608"/>
      <c r="T67" s="608"/>
      <c r="U67" s="608"/>
      <c r="V67" t="s" s="636">
        <v>458</v>
      </c>
      <c r="W67" s="637"/>
      <c r="X67" s="638"/>
      <c r="Y67" s="637"/>
      <c r="Z67" t="s" s="636">
        <v>459</v>
      </c>
      <c r="AA67" s="637"/>
      <c r="AB67" s="638"/>
      <c r="AC67" s="637"/>
      <c r="AD67" t="s" s="636">
        <v>460</v>
      </c>
      <c r="AE67" s="637"/>
      <c r="AF67" s="638"/>
      <c r="AG67" s="639"/>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6"/>
    </row>
    <row r="68" ht="25.4" customHeight="1">
      <c r="A68" s="592"/>
      <c r="B68" s="563"/>
      <c r="C68" s="563"/>
      <c r="D68" s="563"/>
      <c r="E68" s="563"/>
      <c r="F68" s="563"/>
      <c r="G68" s="563"/>
      <c r="H68" s="563"/>
      <c r="I68" s="563"/>
      <c r="J68" s="563"/>
      <c r="K68" s="563"/>
      <c r="L68" s="563"/>
      <c r="M68" s="591"/>
      <c r="N68" s="549"/>
      <c r="O68" s="15"/>
      <c r="P68" s="15"/>
      <c r="Q68" s="606"/>
      <c r="R68" t="s" s="640">
        <v>414</v>
      </c>
      <c r="S68" s="579"/>
      <c r="T68" s="579"/>
      <c r="U68" s="641"/>
      <c r="V68" s="642"/>
      <c r="W68" s="643"/>
      <c r="X68" s="644"/>
      <c r="Y68" s="645"/>
      <c r="Z68" s="642"/>
      <c r="AA68" s="643"/>
      <c r="AB68" s="644"/>
      <c r="AC68" s="643"/>
      <c r="AD68" s="644"/>
      <c r="AE68" s="643"/>
      <c r="AF68" s="644"/>
      <c r="AG68" s="645"/>
      <c r="AH68" s="646"/>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6"/>
    </row>
    <row r="69" ht="31.4" customHeight="1">
      <c r="A69" s="18"/>
      <c r="B69" s="15"/>
      <c r="C69" s="15"/>
      <c r="D69" s="15"/>
      <c r="E69" s="15"/>
      <c r="F69" s="15"/>
      <c r="G69" s="15"/>
      <c r="H69" s="15"/>
      <c r="I69" s="15"/>
      <c r="J69" s="15"/>
      <c r="K69" s="15"/>
      <c r="L69" s="15"/>
      <c r="M69" s="15"/>
      <c r="N69" s="15"/>
      <c r="O69" s="15"/>
      <c r="P69" s="15"/>
      <c r="Q69" t="s" s="632">
        <v>442</v>
      </c>
      <c r="R69" t="s" s="610">
        <v>461</v>
      </c>
      <c r="S69" t="s" s="614">
        <v>462</v>
      </c>
      <c r="T69" s="608"/>
      <c r="U69" s="647">
        <v>44108</v>
      </c>
      <c r="V69" s="648"/>
      <c r="W69" s="608"/>
      <c r="X69" s="649"/>
      <c r="Y69" s="650"/>
      <c r="Z69" s="648"/>
      <c r="AA69" s="608"/>
      <c r="AB69" s="649"/>
      <c r="AC69" s="608"/>
      <c r="AD69" s="649"/>
      <c r="AE69" s="608"/>
      <c r="AF69" s="649"/>
      <c r="AG69" s="650"/>
      <c r="AH69" s="646"/>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6"/>
    </row>
    <row r="70" ht="31.4" customHeight="1">
      <c r="A70" s="527"/>
      <c r="B70" s="528"/>
      <c r="C70" s="528"/>
      <c r="D70" s="528"/>
      <c r="E70" s="528"/>
      <c r="F70" s="528"/>
      <c r="G70" s="528"/>
      <c r="H70" s="528"/>
      <c r="I70" s="528"/>
      <c r="J70" s="528"/>
      <c r="K70" s="528"/>
      <c r="L70" s="528"/>
      <c r="M70" s="528"/>
      <c r="N70" s="15"/>
      <c r="O70" s="15"/>
      <c r="P70" s="15"/>
      <c r="Q70" t="s" s="632">
        <v>446</v>
      </c>
      <c r="R70" s="651"/>
      <c r="S70" t="s" s="614">
        <v>462</v>
      </c>
      <c r="T70" s="608"/>
      <c r="U70" s="652">
        <v>47696</v>
      </c>
      <c r="V70" s="648"/>
      <c r="W70" s="608"/>
      <c r="X70" s="649"/>
      <c r="Y70" s="650"/>
      <c r="Z70" s="648"/>
      <c r="AA70" s="608"/>
      <c r="AB70" s="649"/>
      <c r="AC70" s="608"/>
      <c r="AD70" s="649"/>
      <c r="AE70" s="608"/>
      <c r="AF70" s="649"/>
      <c r="AG70" s="650"/>
      <c r="AH70" s="646"/>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6"/>
    </row>
    <row r="71" ht="43.7" customHeight="1">
      <c r="A71" t="s" s="545">
        <v>368</v>
      </c>
      <c r="B71" s="546"/>
      <c r="C71" s="546"/>
      <c r="D71" s="546"/>
      <c r="E71" s="546"/>
      <c r="F71" s="546"/>
      <c r="G71" s="547"/>
      <c r="H71" s="529"/>
      <c r="I71" s="548"/>
      <c r="J71" s="548"/>
      <c r="K71" s="548"/>
      <c r="L71" s="548"/>
      <c r="M71" s="530"/>
      <c r="N71" s="549"/>
      <c r="O71" s="15"/>
      <c r="P71" s="15"/>
      <c r="Q71" t="s" s="632">
        <v>451</v>
      </c>
      <c r="R71" s="651"/>
      <c r="S71" t="s" s="614">
        <v>462</v>
      </c>
      <c r="T71" s="608"/>
      <c r="U71" s="652">
        <v>51471</v>
      </c>
      <c r="V71" s="653"/>
      <c r="W71" s="637"/>
      <c r="X71" s="654"/>
      <c r="Y71" s="655"/>
      <c r="Z71" s="653"/>
      <c r="AA71" s="637"/>
      <c r="AB71" s="654"/>
      <c r="AC71" s="637"/>
      <c r="AD71" s="654"/>
      <c r="AE71" s="637"/>
      <c r="AF71" s="654"/>
      <c r="AG71" s="655"/>
      <c r="AH71" s="646"/>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6"/>
    </row>
    <row r="72" ht="39.4" customHeight="1">
      <c r="A72" t="s" s="545">
        <v>373</v>
      </c>
      <c r="B72" s="546"/>
      <c r="C72" s="546"/>
      <c r="D72" s="546"/>
      <c r="E72" s="546"/>
      <c r="F72" s="546"/>
      <c r="G72" s="547"/>
      <c r="H72" s="529"/>
      <c r="I72" s="548"/>
      <c r="J72" s="548"/>
      <c r="K72" s="548"/>
      <c r="L72" s="548"/>
      <c r="M72" s="530"/>
      <c r="N72" s="549"/>
      <c r="O72" s="15"/>
      <c r="P72" s="15"/>
      <c r="Q72" s="606"/>
      <c r="R72" t="s" s="614">
        <v>463</v>
      </c>
      <c r="S72" s="608"/>
      <c r="T72" s="608"/>
      <c r="U72" s="608"/>
      <c r="V72" t="s" s="656">
        <v>408</v>
      </c>
      <c r="W72" t="s" s="656">
        <v>409</v>
      </c>
      <c r="X72" t="s" s="656">
        <v>410</v>
      </c>
      <c r="Y72" t="s" s="657">
        <v>411</v>
      </c>
      <c r="Z72" s="642"/>
      <c r="AA72" s="644"/>
      <c r="AB72" s="644"/>
      <c r="AC72" s="644"/>
      <c r="AD72" s="644"/>
      <c r="AE72" s="644"/>
      <c r="AF72" s="644"/>
      <c r="AG72" s="658"/>
      <c r="AH72" s="646"/>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6"/>
    </row>
    <row r="73" ht="31.4" customHeight="1">
      <c r="A73" t="s" s="545">
        <v>377</v>
      </c>
      <c r="B73" s="546"/>
      <c r="C73" s="546"/>
      <c r="D73" s="546"/>
      <c r="E73" s="546"/>
      <c r="F73" s="546"/>
      <c r="G73" s="547"/>
      <c r="H73" s="529"/>
      <c r="I73" s="548"/>
      <c r="J73" s="548"/>
      <c r="K73" s="548"/>
      <c r="L73" s="548"/>
      <c r="M73" s="530"/>
      <c r="N73" s="549"/>
      <c r="O73" s="15"/>
      <c r="P73" s="15"/>
      <c r="Q73" t="s" s="632">
        <v>464</v>
      </c>
      <c r="R73" t="s" s="610">
        <v>465</v>
      </c>
      <c r="S73" s="608"/>
      <c r="T73" s="608"/>
      <c r="U73" s="608"/>
      <c r="V73" s="659"/>
      <c r="W73" s="615">
        <v>0</v>
      </c>
      <c r="X73" s="659"/>
      <c r="Y73" s="660"/>
      <c r="Z73" s="661"/>
      <c r="AA73" s="611"/>
      <c r="AB73" s="611"/>
      <c r="AC73" s="611"/>
      <c r="AD73" s="611"/>
      <c r="AE73" s="611"/>
      <c r="AF73" s="611"/>
      <c r="AG73" s="662"/>
      <c r="AH73" s="646"/>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6"/>
    </row>
    <row r="74" ht="40.9" customHeight="1">
      <c r="A74" t="s" s="545">
        <v>380</v>
      </c>
      <c r="B74" s="546"/>
      <c r="C74" s="546"/>
      <c r="D74" s="546"/>
      <c r="E74" s="546"/>
      <c r="F74" s="546"/>
      <c r="G74" s="547"/>
      <c r="H74" s="529"/>
      <c r="I74" s="548"/>
      <c r="J74" s="548"/>
      <c r="K74" s="548"/>
      <c r="L74" s="548"/>
      <c r="M74" s="530"/>
      <c r="N74" s="549"/>
      <c r="O74" s="15"/>
      <c r="P74" s="15"/>
      <c r="Q74" s="606"/>
      <c r="R74" t="s" s="614">
        <v>466</v>
      </c>
      <c r="S74" s="608"/>
      <c r="T74" s="608"/>
      <c r="U74" s="608"/>
      <c r="V74" t="s" s="610">
        <v>281</v>
      </c>
      <c r="W74" t="s" s="610">
        <v>467</v>
      </c>
      <c r="X74" t="s" s="610">
        <v>468</v>
      </c>
      <c r="Y74" t="s" s="663">
        <v>469</v>
      </c>
      <c r="Z74" s="648"/>
      <c r="AA74" s="649"/>
      <c r="AB74" s="649"/>
      <c r="AC74" s="649"/>
      <c r="AD74" s="649"/>
      <c r="AE74" s="649"/>
      <c r="AF74" s="649"/>
      <c r="AG74" s="664"/>
      <c r="AH74" s="646"/>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6"/>
    </row>
    <row r="75" ht="42.15" customHeight="1">
      <c r="A75" t="s" s="556">
        <v>385</v>
      </c>
      <c r="B75" s="557"/>
      <c r="C75" t="s" s="558">
        <v>386</v>
      </c>
      <c r="D75" t="s" s="556">
        <v>387</v>
      </c>
      <c r="E75" s="557"/>
      <c r="F75" t="s" s="556">
        <v>388</v>
      </c>
      <c r="G75" s="557"/>
      <c r="H75" t="s" s="558">
        <v>389</v>
      </c>
      <c r="I75" t="s" s="556">
        <v>390</v>
      </c>
      <c r="J75" s="557"/>
      <c r="K75" t="s" s="556">
        <v>391</v>
      </c>
      <c r="L75" s="557"/>
      <c r="M75" t="s" s="558">
        <v>392</v>
      </c>
      <c r="N75" s="549"/>
      <c r="O75" s="15"/>
      <c r="P75" s="15"/>
      <c r="Q75" t="s" s="632">
        <v>464</v>
      </c>
      <c r="R75" t="s" s="610">
        <v>465</v>
      </c>
      <c r="S75" s="608"/>
      <c r="T75" s="608"/>
      <c r="U75" s="608"/>
      <c r="V75" s="659"/>
      <c r="W75" s="659"/>
      <c r="X75" s="659"/>
      <c r="Y75" s="660"/>
      <c r="Z75" s="661"/>
      <c r="AA75" s="611"/>
      <c r="AB75" s="611"/>
      <c r="AC75" s="611"/>
      <c r="AD75" s="611"/>
      <c r="AE75" s="611"/>
      <c r="AF75" s="611"/>
      <c r="AG75" s="662"/>
      <c r="AH75" s="646"/>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6"/>
    </row>
    <row r="76" ht="32.05" customHeight="1">
      <c r="A76" s="564"/>
      <c r="B76" s="560"/>
      <c r="C76" s="561"/>
      <c r="D76" s="562"/>
      <c r="E76" s="560"/>
      <c r="F76" s="562"/>
      <c r="G76" s="560"/>
      <c r="H76" s="561"/>
      <c r="I76" s="562"/>
      <c r="J76" s="560"/>
      <c r="K76" s="562"/>
      <c r="L76" s="560"/>
      <c r="M76" s="562"/>
      <c r="N76" s="563"/>
      <c r="O76" s="15"/>
      <c r="P76" s="15"/>
      <c r="Q76" s="606"/>
      <c r="R76" t="s" s="665">
        <v>415</v>
      </c>
      <c r="S76" s="579"/>
      <c r="T76" s="579"/>
      <c r="U76" s="580"/>
      <c r="V76" t="s" s="610">
        <v>284</v>
      </c>
      <c r="W76" t="s" s="610">
        <v>410</v>
      </c>
      <c r="X76" t="s" s="610">
        <v>470</v>
      </c>
      <c r="Y76" t="s" s="663">
        <v>471</v>
      </c>
      <c r="Z76" s="648"/>
      <c r="AA76" s="649"/>
      <c r="AB76" s="649"/>
      <c r="AC76" s="649"/>
      <c r="AD76" s="649"/>
      <c r="AE76" s="649"/>
      <c r="AF76" s="649"/>
      <c r="AG76" s="664"/>
      <c r="AH76" s="646"/>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6"/>
    </row>
    <row r="77" ht="44.95" customHeight="1">
      <c r="A77" t="s" s="566">
        <v>397</v>
      </c>
      <c r="B77" s="567"/>
      <c r="C77" s="568"/>
      <c r="D77" t="s" s="566">
        <v>398</v>
      </c>
      <c r="E77" s="567"/>
      <c r="F77" s="567"/>
      <c r="G77" s="568"/>
      <c r="H77" t="s" s="566">
        <v>399</v>
      </c>
      <c r="I77" s="567"/>
      <c r="J77" s="568"/>
      <c r="K77" t="s" s="566">
        <v>400</v>
      </c>
      <c r="L77" s="567"/>
      <c r="M77" s="568"/>
      <c r="N77" s="549"/>
      <c r="O77" s="15"/>
      <c r="P77" s="15"/>
      <c r="Q77" t="s" s="632">
        <v>464</v>
      </c>
      <c r="R77" t="s" s="610">
        <v>465</v>
      </c>
      <c r="S77" s="608"/>
      <c r="T77" s="608"/>
      <c r="U77" s="608"/>
      <c r="V77" s="659"/>
      <c r="W77" s="659"/>
      <c r="X77" s="659"/>
      <c r="Y77" s="660"/>
      <c r="Z77" s="666"/>
      <c r="AA77" s="667"/>
      <c r="AB77" s="667"/>
      <c r="AC77" s="667"/>
      <c r="AD77" s="667"/>
      <c r="AE77" s="667"/>
      <c r="AF77" s="667"/>
      <c r="AG77" s="668"/>
      <c r="AH77" s="646"/>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6"/>
    </row>
    <row r="78" ht="39.35" customHeight="1">
      <c r="A78" s="571">
        <v>0</v>
      </c>
      <c r="B78" s="572"/>
      <c r="C78" s="573"/>
      <c r="D78" s="574"/>
      <c r="E78" s="572"/>
      <c r="F78" s="572"/>
      <c r="G78" s="573"/>
      <c r="H78" s="574"/>
      <c r="I78" s="572"/>
      <c r="J78" s="573"/>
      <c r="K78" s="574"/>
      <c r="L78" s="572"/>
      <c r="M78" s="573"/>
      <c r="N78" s="575"/>
      <c r="O78" s="15"/>
      <c r="P78" s="15"/>
      <c r="Q78" s="669"/>
      <c r="R78" s="670">
        <v>43891</v>
      </c>
      <c r="S78" s="128"/>
      <c r="T78" s="128"/>
      <c r="U78" s="128"/>
      <c r="V78" t="s" s="671">
        <v>472</v>
      </c>
      <c r="W78" t="s" s="672">
        <v>24</v>
      </c>
      <c r="X78" t="s" s="671">
        <v>473</v>
      </c>
      <c r="Y78" s="673"/>
      <c r="Z78" s="666"/>
      <c r="AA78" s="674"/>
      <c r="AB78" s="675"/>
      <c r="AC78" s="675"/>
      <c r="AD78" s="675"/>
      <c r="AE78" s="675"/>
      <c r="AF78" s="675"/>
      <c r="AG78" s="676"/>
      <c r="AH78" s="646"/>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6"/>
    </row>
    <row r="79" ht="49.15" customHeight="1">
      <c r="A79" t="s" s="578">
        <v>407</v>
      </c>
      <c r="B79" s="579"/>
      <c r="C79" s="579"/>
      <c r="D79" s="580"/>
      <c r="E79" t="s" s="581">
        <v>408</v>
      </c>
      <c r="F79" s="582"/>
      <c r="G79" t="s" s="581">
        <v>409</v>
      </c>
      <c r="H79" s="583"/>
      <c r="I79" s="582"/>
      <c r="J79" t="s" s="581">
        <v>410</v>
      </c>
      <c r="K79" s="582"/>
      <c r="L79" t="s" s="581">
        <v>411</v>
      </c>
      <c r="M79" s="583"/>
      <c r="N79" s="582"/>
      <c r="O79" s="90"/>
      <c r="P79" s="15"/>
      <c r="Q79" t="s" s="620">
        <v>442</v>
      </c>
      <c r="R79" s="677">
        <v>1</v>
      </c>
      <c r="S79" s="15"/>
      <c r="T79" s="15"/>
      <c r="U79" s="15"/>
      <c r="V79" s="678">
        <v>10</v>
      </c>
      <c r="W79" s="679">
        <v>0</v>
      </c>
      <c r="X79" s="680">
        <f>W79*V79</f>
        <v>0</v>
      </c>
      <c r="Y79" s="681"/>
      <c r="Z79" s="682"/>
      <c r="AA79" s="683"/>
      <c r="AB79" s="684"/>
      <c r="AC79" s="685"/>
      <c r="AD79" s="685"/>
      <c r="AE79" s="685"/>
      <c r="AF79" s="685"/>
      <c r="AG79" s="686"/>
      <c r="AH79" s="646"/>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6"/>
    </row>
    <row r="80" ht="31.4" customHeight="1">
      <c r="A80" s="574"/>
      <c r="B80" s="572"/>
      <c r="C80" s="572"/>
      <c r="D80" s="573"/>
      <c r="E80" s="574"/>
      <c r="F80" s="573"/>
      <c r="G80" s="574"/>
      <c r="H80" s="572"/>
      <c r="I80" s="573"/>
      <c r="J80" s="574"/>
      <c r="K80" s="573"/>
      <c r="L80" s="574"/>
      <c r="M80" s="572"/>
      <c r="N80" s="573"/>
      <c r="O80" s="90"/>
      <c r="P80" s="15"/>
      <c r="Q80" t="s" s="620">
        <v>446</v>
      </c>
      <c r="R80" s="677">
        <v>3</v>
      </c>
      <c r="S80" s="15"/>
      <c r="T80" s="15"/>
      <c r="U80" s="15"/>
      <c r="V80" s="544"/>
      <c r="W80" s="687">
        <v>0</v>
      </c>
      <c r="X80" s="680">
        <f>W80*V79</f>
        <v>0</v>
      </c>
      <c r="Y80" s="688"/>
      <c r="Z80" s="689"/>
      <c r="AA80" s="544"/>
      <c r="AB80" s="690"/>
      <c r="AC80" s="675"/>
      <c r="AD80" s="675"/>
      <c r="AE80" s="675"/>
      <c r="AF80" s="675"/>
      <c r="AG80" s="676"/>
      <c r="AH80" s="646"/>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6"/>
    </row>
    <row r="81" ht="51.1" customHeight="1">
      <c r="A81" t="s" s="578">
        <v>414</v>
      </c>
      <c r="B81" s="579"/>
      <c r="C81" s="579"/>
      <c r="D81" s="580"/>
      <c r="E81" t="s" s="581">
        <v>408</v>
      </c>
      <c r="F81" s="582"/>
      <c r="G81" t="s" s="581">
        <v>409</v>
      </c>
      <c r="H81" s="583"/>
      <c r="I81" s="582"/>
      <c r="J81" t="s" s="581">
        <v>410</v>
      </c>
      <c r="K81" s="582"/>
      <c r="L81" t="s" s="581">
        <v>411</v>
      </c>
      <c r="M81" s="583"/>
      <c r="N81" s="582"/>
      <c r="O81" s="90"/>
      <c r="P81" s="15"/>
      <c r="Q81" t="s" s="620">
        <v>451</v>
      </c>
      <c r="R81" s="691">
        <v>6</v>
      </c>
      <c r="S81" s="528"/>
      <c r="T81" s="528"/>
      <c r="U81" s="528"/>
      <c r="V81" s="544"/>
      <c r="W81" s="692">
        <v>0</v>
      </c>
      <c r="X81" s="680">
        <f>W81*V79</f>
        <v>0</v>
      </c>
      <c r="Y81" s="693"/>
      <c r="Z81" s="694"/>
      <c r="AA81" s="695"/>
      <c r="AB81" s="690"/>
      <c r="AC81" s="675"/>
      <c r="AD81" s="675"/>
      <c r="AE81" s="675"/>
      <c r="AF81" s="675"/>
      <c r="AG81" s="676"/>
      <c r="AH81" s="646"/>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6"/>
    </row>
    <row r="82" ht="25.4" customHeight="1">
      <c r="A82" s="574"/>
      <c r="B82" s="572"/>
      <c r="C82" s="572"/>
      <c r="D82" s="573"/>
      <c r="E82" s="574"/>
      <c r="F82" s="573"/>
      <c r="G82" s="574"/>
      <c r="H82" s="572"/>
      <c r="I82" s="573"/>
      <c r="J82" s="574"/>
      <c r="K82" s="573"/>
      <c r="L82" s="574"/>
      <c r="M82" s="572"/>
      <c r="N82" s="573"/>
      <c r="O82" s="90"/>
      <c r="P82" s="15"/>
      <c r="Q82" s="606"/>
      <c r="R82" t="s" s="696">
        <v>426</v>
      </c>
      <c r="S82" s="579"/>
      <c r="T82" s="579"/>
      <c r="U82" s="580"/>
      <c r="V82" t="s" s="697">
        <v>472</v>
      </c>
      <c r="W82" t="s" s="698">
        <v>24</v>
      </c>
      <c r="X82" t="s" s="699">
        <v>473</v>
      </c>
      <c r="Y82" s="673"/>
      <c r="Z82" s="666"/>
      <c r="AA82" s="700"/>
      <c r="AB82" s="675"/>
      <c r="AC82" s="675"/>
      <c r="AD82" s="675"/>
      <c r="AE82" s="675"/>
      <c r="AF82" s="675"/>
      <c r="AG82" s="676"/>
      <c r="AH82" s="646"/>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6"/>
    </row>
    <row r="83" ht="41.3" customHeight="1">
      <c r="A83" t="s" s="578">
        <v>415</v>
      </c>
      <c r="B83" s="579"/>
      <c r="C83" s="579"/>
      <c r="D83" s="580"/>
      <c r="E83" t="s" s="581">
        <v>408</v>
      </c>
      <c r="F83" s="582"/>
      <c r="G83" t="s" s="581">
        <v>409</v>
      </c>
      <c r="H83" s="583"/>
      <c r="I83" s="582"/>
      <c r="J83" t="s" s="581">
        <v>410</v>
      </c>
      <c r="K83" s="582"/>
      <c r="L83" t="s" s="581">
        <v>411</v>
      </c>
      <c r="M83" s="583"/>
      <c r="N83" s="582"/>
      <c r="O83" s="90"/>
      <c r="P83" s="15"/>
      <c r="Q83" t="s" s="620">
        <v>442</v>
      </c>
      <c r="R83" t="s" s="701">
        <v>445</v>
      </c>
      <c r="S83" s="128"/>
      <c r="T83" s="128"/>
      <c r="U83" s="128"/>
      <c r="V83" t="s" s="702">
        <v>27</v>
      </c>
      <c r="W83" t="s" s="703">
        <v>27</v>
      </c>
      <c r="X83" t="s" s="704">
        <v>27</v>
      </c>
      <c r="Y83" s="705"/>
      <c r="Z83" s="706"/>
      <c r="AA83" s="683"/>
      <c r="AB83" s="690"/>
      <c r="AC83" s="675"/>
      <c r="AD83" s="675"/>
      <c r="AE83" s="675"/>
      <c r="AF83" s="675"/>
      <c r="AG83" s="676"/>
      <c r="AH83" s="646"/>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6"/>
    </row>
    <row r="84" ht="31.4" customHeight="1">
      <c r="A84" s="574"/>
      <c r="B84" s="572"/>
      <c r="C84" s="572"/>
      <c r="D84" s="573"/>
      <c r="E84" s="574"/>
      <c r="F84" s="573"/>
      <c r="G84" s="574"/>
      <c r="H84" s="572"/>
      <c r="I84" s="573"/>
      <c r="J84" s="574"/>
      <c r="K84" s="573"/>
      <c r="L84" s="574"/>
      <c r="M84" s="572"/>
      <c r="N84" s="573"/>
      <c r="O84" s="90"/>
      <c r="P84" s="15"/>
      <c r="Q84" t="s" s="620">
        <v>446</v>
      </c>
      <c r="R84" t="s" s="703">
        <v>474</v>
      </c>
      <c r="S84" s="15"/>
      <c r="T84" s="15"/>
      <c r="U84" s="15"/>
      <c r="V84" s="707">
        <v>10</v>
      </c>
      <c r="W84" s="708">
        <v>0</v>
      </c>
      <c r="X84" s="709">
        <f>W84*V84</f>
        <v>0</v>
      </c>
      <c r="Y84" s="710"/>
      <c r="Z84" s="646"/>
      <c r="AA84" s="544"/>
      <c r="AB84" s="690"/>
      <c r="AC84" s="675"/>
      <c r="AD84" s="675"/>
      <c r="AE84" s="675"/>
      <c r="AF84" s="675"/>
      <c r="AG84" s="676"/>
      <c r="AH84" s="646"/>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6"/>
    </row>
    <row r="85" ht="46.4" customHeight="1">
      <c r="A85" t="s" s="590">
        <v>417</v>
      </c>
      <c r="B85" s="587"/>
      <c r="C85" s="587"/>
      <c r="D85" s="587"/>
      <c r="E85" s="587"/>
      <c r="F85" s="587"/>
      <c r="G85" s="587"/>
      <c r="H85" s="587"/>
      <c r="I85" s="587"/>
      <c r="J85" s="587"/>
      <c r="K85" s="587"/>
      <c r="L85" s="587"/>
      <c r="M85" s="588"/>
      <c r="N85" s="589"/>
      <c r="O85" s="15"/>
      <c r="P85" s="15"/>
      <c r="Q85" t="s" s="620">
        <v>451</v>
      </c>
      <c r="R85" t="s" s="703">
        <v>475</v>
      </c>
      <c r="S85" s="15"/>
      <c r="T85" s="15"/>
      <c r="U85" s="15"/>
      <c r="V85" s="707">
        <v>10</v>
      </c>
      <c r="W85" s="708">
        <v>0</v>
      </c>
      <c r="X85" s="709">
        <f>W85*V85</f>
        <v>0</v>
      </c>
      <c r="Y85" s="711"/>
      <c r="Z85" s="712"/>
      <c r="AA85" s="695"/>
      <c r="AB85" s="713"/>
      <c r="AC85" s="714"/>
      <c r="AD85" s="714"/>
      <c r="AE85" s="714"/>
      <c r="AF85" s="714"/>
      <c r="AG85" s="715"/>
      <c r="AH85" s="646"/>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6"/>
    </row>
    <row r="86" ht="24.4" customHeight="1">
      <c r="A86" s="592"/>
      <c r="B86" s="563"/>
      <c r="C86" s="563"/>
      <c r="D86" s="563"/>
      <c r="E86" s="563"/>
      <c r="F86" s="563"/>
      <c r="G86" s="563"/>
      <c r="H86" s="563"/>
      <c r="I86" s="563"/>
      <c r="J86" s="563"/>
      <c r="K86" s="563"/>
      <c r="L86" s="563"/>
      <c r="M86" s="591"/>
      <c r="N86" s="549"/>
      <c r="O86" s="15"/>
      <c r="P86" s="15"/>
      <c r="Q86" s="669"/>
      <c r="R86" s="675"/>
      <c r="S86" s="675"/>
      <c r="T86" s="675"/>
      <c r="U86" s="675"/>
      <c r="V86" s="675"/>
      <c r="W86" t="s" s="699">
        <v>473</v>
      </c>
      <c r="X86" s="716">
        <f>X79+X80+X81+X84+X85</f>
        <v>0</v>
      </c>
      <c r="Y86" s="717"/>
      <c r="Z86" s="717"/>
      <c r="AA86" s="717"/>
      <c r="AB86" s="718"/>
      <c r="AC86" s="718"/>
      <c r="AD86" s="718"/>
      <c r="AE86" s="718"/>
      <c r="AF86" s="718"/>
      <c r="AG86" s="718"/>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6"/>
    </row>
    <row r="87" ht="23.4" customHeight="1">
      <c r="A87" t="s" s="596">
        <v>426</v>
      </c>
      <c r="B87" s="594"/>
      <c r="C87" s="594"/>
      <c r="D87" s="594"/>
      <c r="E87" s="594"/>
      <c r="F87" s="594"/>
      <c r="G87" s="594"/>
      <c r="H87" s="594"/>
      <c r="I87" s="594"/>
      <c r="J87" s="594"/>
      <c r="K87" s="594"/>
      <c r="L87" s="594"/>
      <c r="M87" s="595"/>
      <c r="N87" s="549"/>
      <c r="O87" s="15"/>
      <c r="P87" s="15"/>
      <c r="Q87" s="669"/>
      <c r="R87" s="675"/>
      <c r="S87" s="675"/>
      <c r="T87" s="675"/>
      <c r="U87" s="675"/>
      <c r="V87" s="675"/>
      <c r="W87" s="675"/>
      <c r="X87" s="675"/>
      <c r="Y87" s="675"/>
      <c r="Z87" s="675"/>
      <c r="AA87" s="675"/>
      <c r="AB87" s="675"/>
      <c r="AC87" s="675"/>
      <c r="AD87" s="675"/>
      <c r="AE87" s="675"/>
      <c r="AF87" s="675"/>
      <c r="AG87" s="67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6"/>
    </row>
    <row r="88" ht="23.4" customHeight="1">
      <c r="A88" s="592"/>
      <c r="B88" s="563"/>
      <c r="C88" s="563"/>
      <c r="D88" s="563"/>
      <c r="E88" s="563"/>
      <c r="F88" s="563"/>
      <c r="G88" s="563"/>
      <c r="H88" s="563"/>
      <c r="I88" s="563"/>
      <c r="J88" s="563"/>
      <c r="K88" s="563"/>
      <c r="L88" s="563"/>
      <c r="M88" s="591"/>
      <c r="N88" s="549"/>
      <c r="O88" s="15"/>
      <c r="P88" s="15"/>
      <c r="Q88" s="669"/>
      <c r="R88" s="675"/>
      <c r="S88" s="675"/>
      <c r="T88" s="675"/>
      <c r="U88" s="675"/>
      <c r="V88" s="675"/>
      <c r="W88" s="675"/>
      <c r="X88" s="675"/>
      <c r="Y88" s="675"/>
      <c r="Z88" s="675"/>
      <c r="AA88" s="675"/>
      <c r="AB88" s="675"/>
      <c r="AC88" s="675"/>
      <c r="AD88" s="675"/>
      <c r="AE88" s="675"/>
      <c r="AF88" s="675"/>
      <c r="AG88" s="67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6"/>
    </row>
    <row r="89" ht="17.45" customHeight="1">
      <c r="A89" s="592"/>
      <c r="B89" s="563"/>
      <c r="C89" s="563"/>
      <c r="D89" s="563"/>
      <c r="E89" s="563"/>
      <c r="F89" s="563"/>
      <c r="G89" s="563"/>
      <c r="H89" s="563"/>
      <c r="I89" s="563"/>
      <c r="J89" s="563"/>
      <c r="K89" s="563"/>
      <c r="L89" s="563"/>
      <c r="M89" s="591"/>
      <c r="N89" s="549"/>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6"/>
    </row>
    <row r="90" ht="17.45" customHeight="1">
      <c r="A90" s="592"/>
      <c r="B90" s="563"/>
      <c r="C90" s="563"/>
      <c r="D90" s="563"/>
      <c r="E90" s="563"/>
      <c r="F90" s="563"/>
      <c r="G90" s="563"/>
      <c r="H90" s="563"/>
      <c r="I90" s="563"/>
      <c r="J90" s="563"/>
      <c r="K90" s="563"/>
      <c r="L90" s="563"/>
      <c r="M90" s="591"/>
      <c r="N90" s="549"/>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6"/>
    </row>
    <row r="91" ht="17.45" customHeight="1">
      <c r="A91" s="592"/>
      <c r="B91" s="563"/>
      <c r="C91" s="563"/>
      <c r="D91" s="563"/>
      <c r="E91" s="563"/>
      <c r="F91" s="563"/>
      <c r="G91" s="563"/>
      <c r="H91" s="563"/>
      <c r="I91" s="563"/>
      <c r="J91" s="563"/>
      <c r="K91" s="563"/>
      <c r="L91" s="563"/>
      <c r="M91" s="591"/>
      <c r="N91" s="549"/>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6"/>
    </row>
    <row r="92" ht="17.45" customHeight="1">
      <c r="A92" s="592"/>
      <c r="B92" s="563"/>
      <c r="C92" s="563"/>
      <c r="D92" s="563"/>
      <c r="E92" s="563"/>
      <c r="F92" s="563"/>
      <c r="G92" s="563"/>
      <c r="H92" s="563"/>
      <c r="I92" s="563"/>
      <c r="J92" s="563"/>
      <c r="K92" s="563"/>
      <c r="L92" s="563"/>
      <c r="M92" s="591"/>
      <c r="N92" s="549"/>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6"/>
    </row>
    <row r="93" ht="17.45" customHeight="1">
      <c r="A93" t="s" s="596">
        <v>428</v>
      </c>
      <c r="B93" s="594"/>
      <c r="C93" s="594"/>
      <c r="D93" s="594"/>
      <c r="E93" s="594"/>
      <c r="F93" s="594"/>
      <c r="G93" s="594"/>
      <c r="H93" s="594"/>
      <c r="I93" s="594"/>
      <c r="J93" s="594"/>
      <c r="K93" s="594"/>
      <c r="L93" s="594"/>
      <c r="M93" s="595"/>
      <c r="N93" s="549"/>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6"/>
    </row>
    <row r="94" ht="17.45" customHeight="1">
      <c r="A94" s="592"/>
      <c r="B94" s="563"/>
      <c r="C94" s="563"/>
      <c r="D94" s="563"/>
      <c r="E94" s="563"/>
      <c r="F94" s="563"/>
      <c r="G94" s="563"/>
      <c r="H94" s="563"/>
      <c r="I94" s="563"/>
      <c r="J94" s="563"/>
      <c r="K94" s="563"/>
      <c r="L94" s="563"/>
      <c r="M94" s="591"/>
      <c r="N94" s="549"/>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6"/>
    </row>
    <row r="95" ht="17.45" customHeight="1">
      <c r="A95" s="592"/>
      <c r="B95" s="563"/>
      <c r="C95" s="563"/>
      <c r="D95" s="563"/>
      <c r="E95" s="563"/>
      <c r="F95" s="563"/>
      <c r="G95" s="563"/>
      <c r="H95" s="563"/>
      <c r="I95" s="563"/>
      <c r="J95" s="563"/>
      <c r="K95" s="563"/>
      <c r="L95" s="563"/>
      <c r="M95" s="591"/>
      <c r="N95" s="549"/>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6"/>
    </row>
    <row r="96" ht="17.45" customHeight="1">
      <c r="A96" s="592"/>
      <c r="B96" s="563"/>
      <c r="C96" s="563"/>
      <c r="D96" s="563"/>
      <c r="E96" s="563"/>
      <c r="F96" s="563"/>
      <c r="G96" s="563"/>
      <c r="H96" s="563"/>
      <c r="I96" s="563"/>
      <c r="J96" s="563"/>
      <c r="K96" s="563"/>
      <c r="L96" s="563"/>
      <c r="M96" s="591"/>
      <c r="N96" s="549"/>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6"/>
    </row>
    <row r="97" ht="17.45" customHeight="1">
      <c r="A97" t="s" s="596">
        <v>430</v>
      </c>
      <c r="B97" s="594"/>
      <c r="C97" s="594"/>
      <c r="D97" s="594"/>
      <c r="E97" s="594"/>
      <c r="F97" s="594"/>
      <c r="G97" s="594"/>
      <c r="H97" s="594"/>
      <c r="I97" s="594"/>
      <c r="J97" s="594"/>
      <c r="K97" s="594"/>
      <c r="L97" s="594"/>
      <c r="M97" s="595"/>
      <c r="N97" s="549"/>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6"/>
    </row>
    <row r="98" ht="17.45" customHeight="1">
      <c r="A98" s="592"/>
      <c r="B98" s="563"/>
      <c r="C98" s="563"/>
      <c r="D98" s="563"/>
      <c r="E98" s="563"/>
      <c r="F98" s="563"/>
      <c r="G98" s="563"/>
      <c r="H98" s="563"/>
      <c r="I98" s="563"/>
      <c r="J98" s="563"/>
      <c r="K98" s="563"/>
      <c r="L98" s="563"/>
      <c r="M98" s="591"/>
      <c r="N98" s="549"/>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6"/>
    </row>
    <row r="99" ht="17.45" customHeight="1">
      <c r="A99" s="592"/>
      <c r="B99" s="563"/>
      <c r="C99" s="563"/>
      <c r="D99" s="563"/>
      <c r="E99" s="563"/>
      <c r="F99" s="563"/>
      <c r="G99" s="563"/>
      <c r="H99" s="563"/>
      <c r="I99" s="563"/>
      <c r="J99" s="563"/>
      <c r="K99" s="563"/>
      <c r="L99" s="563"/>
      <c r="M99" s="591"/>
      <c r="N99" s="549"/>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6"/>
    </row>
    <row r="100" ht="17" customHeight="1">
      <c r="A100" s="18"/>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6"/>
    </row>
    <row r="101" ht="16" customHeight="1">
      <c r="A101" s="527"/>
      <c r="B101" s="528"/>
      <c r="C101" s="528"/>
      <c r="D101" s="528"/>
      <c r="E101" s="528"/>
      <c r="F101" s="528"/>
      <c r="G101" s="528"/>
      <c r="H101" s="528"/>
      <c r="I101" s="528"/>
      <c r="J101" s="528"/>
      <c r="K101" s="528"/>
      <c r="L101" s="528"/>
      <c r="M101" s="528"/>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6"/>
    </row>
    <row r="102" ht="17" customHeight="1">
      <c r="A102" t="s" s="545">
        <v>368</v>
      </c>
      <c r="B102" s="546"/>
      <c r="C102" s="546"/>
      <c r="D102" s="546"/>
      <c r="E102" s="546"/>
      <c r="F102" s="546"/>
      <c r="G102" s="547"/>
      <c r="H102" s="529"/>
      <c r="I102" s="548"/>
      <c r="J102" s="548"/>
      <c r="K102" s="548"/>
      <c r="L102" s="548"/>
      <c r="M102" s="530"/>
      <c r="N102" s="549"/>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6"/>
    </row>
    <row r="103" ht="17" customHeight="1">
      <c r="A103" t="s" s="545">
        <v>373</v>
      </c>
      <c r="B103" s="546"/>
      <c r="C103" s="546"/>
      <c r="D103" s="546"/>
      <c r="E103" s="546"/>
      <c r="F103" s="546"/>
      <c r="G103" s="547"/>
      <c r="H103" s="529"/>
      <c r="I103" s="548"/>
      <c r="J103" s="548"/>
      <c r="K103" s="548"/>
      <c r="L103" s="548"/>
      <c r="M103" s="530"/>
      <c r="N103" s="549"/>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6"/>
    </row>
    <row r="104" ht="17" customHeight="1">
      <c r="A104" t="s" s="545">
        <v>377</v>
      </c>
      <c r="B104" s="546"/>
      <c r="C104" s="546"/>
      <c r="D104" s="546"/>
      <c r="E104" s="546"/>
      <c r="F104" s="546"/>
      <c r="G104" s="547"/>
      <c r="H104" s="529"/>
      <c r="I104" s="548"/>
      <c r="J104" s="548"/>
      <c r="K104" s="548"/>
      <c r="L104" s="548"/>
      <c r="M104" s="530"/>
      <c r="N104" s="549"/>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6"/>
    </row>
    <row r="105" ht="17" customHeight="1">
      <c r="A105" t="s" s="545">
        <v>380</v>
      </c>
      <c r="B105" s="546"/>
      <c r="C105" s="546"/>
      <c r="D105" s="546"/>
      <c r="E105" s="546"/>
      <c r="F105" s="546"/>
      <c r="G105" s="547"/>
      <c r="H105" s="529"/>
      <c r="I105" s="548"/>
      <c r="J105" s="548"/>
      <c r="K105" s="548"/>
      <c r="L105" s="548"/>
      <c r="M105" s="530"/>
      <c r="N105" s="549"/>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6"/>
    </row>
    <row r="106" ht="17" customHeight="1">
      <c r="A106" t="s" s="556">
        <v>385</v>
      </c>
      <c r="B106" s="557"/>
      <c r="C106" t="s" s="558">
        <v>386</v>
      </c>
      <c r="D106" t="s" s="556">
        <v>387</v>
      </c>
      <c r="E106" s="557"/>
      <c r="F106" t="s" s="556">
        <v>388</v>
      </c>
      <c r="G106" s="557"/>
      <c r="H106" t="s" s="558">
        <v>389</v>
      </c>
      <c r="I106" t="s" s="556">
        <v>390</v>
      </c>
      <c r="J106" s="557"/>
      <c r="K106" t="s" s="556">
        <v>391</v>
      </c>
      <c r="L106" s="557"/>
      <c r="M106" t="s" s="558">
        <v>392</v>
      </c>
      <c r="N106" s="549"/>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6"/>
    </row>
    <row r="107" ht="17" customHeight="1">
      <c r="A107" s="564"/>
      <c r="B107" s="560"/>
      <c r="C107" s="561"/>
      <c r="D107" s="562"/>
      <c r="E107" s="560"/>
      <c r="F107" s="562"/>
      <c r="G107" s="560"/>
      <c r="H107" s="561"/>
      <c r="I107" s="562"/>
      <c r="J107" s="560"/>
      <c r="K107" s="562"/>
      <c r="L107" s="560"/>
      <c r="M107" s="562"/>
      <c r="N107" s="563"/>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6"/>
    </row>
    <row r="108" ht="17" customHeight="1">
      <c r="A108" t="s" s="566">
        <v>397</v>
      </c>
      <c r="B108" s="567"/>
      <c r="C108" s="568"/>
      <c r="D108" t="s" s="566">
        <v>398</v>
      </c>
      <c r="E108" s="567"/>
      <c r="F108" s="567"/>
      <c r="G108" s="568"/>
      <c r="H108" t="s" s="566">
        <v>399</v>
      </c>
      <c r="I108" s="567"/>
      <c r="J108" s="568"/>
      <c r="K108" t="s" s="566">
        <v>400</v>
      </c>
      <c r="L108" s="567"/>
      <c r="M108" s="568"/>
      <c r="N108" s="549"/>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6"/>
    </row>
    <row r="109" ht="17" customHeight="1">
      <c r="A109" s="571">
        <v>0</v>
      </c>
      <c r="B109" s="572"/>
      <c r="C109" s="573"/>
      <c r="D109" s="574"/>
      <c r="E109" s="572"/>
      <c r="F109" s="572"/>
      <c r="G109" s="573"/>
      <c r="H109" s="574"/>
      <c r="I109" s="572"/>
      <c r="J109" s="573"/>
      <c r="K109" s="574"/>
      <c r="L109" s="572"/>
      <c r="M109" s="573"/>
      <c r="N109" s="57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6"/>
    </row>
    <row r="110" ht="17" customHeight="1">
      <c r="A110" t="s" s="578">
        <v>407</v>
      </c>
      <c r="B110" s="579"/>
      <c r="C110" s="579"/>
      <c r="D110" s="580"/>
      <c r="E110" t="s" s="581">
        <v>408</v>
      </c>
      <c r="F110" s="582"/>
      <c r="G110" t="s" s="581">
        <v>409</v>
      </c>
      <c r="H110" s="583"/>
      <c r="I110" s="582"/>
      <c r="J110" t="s" s="581">
        <v>410</v>
      </c>
      <c r="K110" s="582"/>
      <c r="L110" t="s" s="581">
        <v>411</v>
      </c>
      <c r="M110" s="583"/>
      <c r="N110" s="582"/>
      <c r="O110" s="90"/>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6"/>
    </row>
    <row r="111" ht="17" customHeight="1">
      <c r="A111" s="574"/>
      <c r="B111" s="572"/>
      <c r="C111" s="572"/>
      <c r="D111" s="573"/>
      <c r="E111" s="574"/>
      <c r="F111" s="573"/>
      <c r="G111" s="574"/>
      <c r="H111" s="572"/>
      <c r="I111" s="573"/>
      <c r="J111" s="574"/>
      <c r="K111" s="573"/>
      <c r="L111" s="574"/>
      <c r="M111" s="572"/>
      <c r="N111" s="573"/>
      <c r="O111" s="90"/>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6"/>
    </row>
    <row r="112" ht="17" customHeight="1">
      <c r="A112" t="s" s="578">
        <v>414</v>
      </c>
      <c r="B112" s="579"/>
      <c r="C112" s="579"/>
      <c r="D112" s="580"/>
      <c r="E112" t="s" s="581">
        <v>408</v>
      </c>
      <c r="F112" s="582"/>
      <c r="G112" t="s" s="581">
        <v>409</v>
      </c>
      <c r="H112" s="583"/>
      <c r="I112" s="582"/>
      <c r="J112" t="s" s="581">
        <v>410</v>
      </c>
      <c r="K112" s="582"/>
      <c r="L112" t="s" s="581">
        <v>411</v>
      </c>
      <c r="M112" s="583"/>
      <c r="N112" s="582"/>
      <c r="O112" s="90"/>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6"/>
    </row>
    <row r="113" ht="17" customHeight="1">
      <c r="A113" s="574"/>
      <c r="B113" s="572"/>
      <c r="C113" s="572"/>
      <c r="D113" s="573"/>
      <c r="E113" s="574"/>
      <c r="F113" s="573"/>
      <c r="G113" s="574"/>
      <c r="H113" s="572"/>
      <c r="I113" s="573"/>
      <c r="J113" s="574"/>
      <c r="K113" s="573"/>
      <c r="L113" s="574"/>
      <c r="M113" s="572"/>
      <c r="N113" s="573"/>
      <c r="O113" s="90"/>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6"/>
    </row>
    <row r="114" ht="17" customHeight="1">
      <c r="A114" t="s" s="578">
        <v>415</v>
      </c>
      <c r="B114" s="579"/>
      <c r="C114" s="579"/>
      <c r="D114" s="580"/>
      <c r="E114" t="s" s="581">
        <v>408</v>
      </c>
      <c r="F114" s="582"/>
      <c r="G114" t="s" s="581">
        <v>409</v>
      </c>
      <c r="H114" s="583"/>
      <c r="I114" s="582"/>
      <c r="J114" t="s" s="581">
        <v>410</v>
      </c>
      <c r="K114" s="582"/>
      <c r="L114" t="s" s="581">
        <v>411</v>
      </c>
      <c r="M114" s="583"/>
      <c r="N114" s="582"/>
      <c r="O114" s="90"/>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6"/>
    </row>
    <row r="115" ht="17" customHeight="1">
      <c r="A115" s="574"/>
      <c r="B115" s="572"/>
      <c r="C115" s="572"/>
      <c r="D115" s="573"/>
      <c r="E115" s="574"/>
      <c r="F115" s="573"/>
      <c r="G115" s="574"/>
      <c r="H115" s="572"/>
      <c r="I115" s="573"/>
      <c r="J115" s="574"/>
      <c r="K115" s="573"/>
      <c r="L115" s="574"/>
      <c r="M115" s="572"/>
      <c r="N115" s="573"/>
      <c r="O115" s="90"/>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6"/>
    </row>
    <row r="116" ht="16" customHeight="1">
      <c r="A116" t="s" s="590">
        <v>417</v>
      </c>
      <c r="B116" s="587"/>
      <c r="C116" s="587"/>
      <c r="D116" s="587"/>
      <c r="E116" s="587"/>
      <c r="F116" s="587"/>
      <c r="G116" s="587"/>
      <c r="H116" s="587"/>
      <c r="I116" s="587"/>
      <c r="J116" s="587"/>
      <c r="K116" s="587"/>
      <c r="L116" s="587"/>
      <c r="M116" s="588"/>
      <c r="N116" s="589"/>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6"/>
    </row>
    <row r="117" ht="17.45" customHeight="1">
      <c r="A117" s="592"/>
      <c r="B117" s="563"/>
      <c r="C117" s="563"/>
      <c r="D117" s="563"/>
      <c r="E117" s="563"/>
      <c r="F117" s="563"/>
      <c r="G117" s="563"/>
      <c r="H117" s="563"/>
      <c r="I117" s="563"/>
      <c r="J117" s="563"/>
      <c r="K117" s="563"/>
      <c r="L117" s="563"/>
      <c r="M117" s="591"/>
      <c r="N117" s="549"/>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6"/>
    </row>
    <row r="118" ht="17.45" customHeight="1">
      <c r="A118" t="s" s="596">
        <v>426</v>
      </c>
      <c r="B118" s="594"/>
      <c r="C118" s="594"/>
      <c r="D118" s="594"/>
      <c r="E118" s="594"/>
      <c r="F118" s="594"/>
      <c r="G118" s="594"/>
      <c r="H118" s="594"/>
      <c r="I118" s="594"/>
      <c r="J118" s="594"/>
      <c r="K118" s="594"/>
      <c r="L118" s="594"/>
      <c r="M118" s="595"/>
      <c r="N118" s="549"/>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6"/>
    </row>
    <row r="119" ht="17.45" customHeight="1">
      <c r="A119" s="592"/>
      <c r="B119" s="563"/>
      <c r="C119" s="563"/>
      <c r="D119" s="563"/>
      <c r="E119" s="563"/>
      <c r="F119" s="563"/>
      <c r="G119" s="563"/>
      <c r="H119" s="563"/>
      <c r="I119" s="563"/>
      <c r="J119" s="563"/>
      <c r="K119" s="563"/>
      <c r="L119" s="563"/>
      <c r="M119" s="591"/>
      <c r="N119" s="549"/>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6"/>
    </row>
    <row r="120" ht="17.45" customHeight="1">
      <c r="A120" s="592"/>
      <c r="B120" s="563"/>
      <c r="C120" s="563"/>
      <c r="D120" s="563"/>
      <c r="E120" s="563"/>
      <c r="F120" s="563"/>
      <c r="G120" s="563"/>
      <c r="H120" s="563"/>
      <c r="I120" s="563"/>
      <c r="J120" s="563"/>
      <c r="K120" s="563"/>
      <c r="L120" s="563"/>
      <c r="M120" s="591"/>
      <c r="N120" s="549"/>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6"/>
    </row>
    <row r="121" ht="17.45" customHeight="1">
      <c r="A121" s="592"/>
      <c r="B121" s="563"/>
      <c r="C121" s="563"/>
      <c r="D121" s="563"/>
      <c r="E121" s="563"/>
      <c r="F121" s="563"/>
      <c r="G121" s="563"/>
      <c r="H121" s="563"/>
      <c r="I121" s="563"/>
      <c r="J121" s="563"/>
      <c r="K121" s="563"/>
      <c r="L121" s="563"/>
      <c r="M121" s="591"/>
      <c r="N121" s="549"/>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6"/>
    </row>
    <row r="122" ht="17.45" customHeight="1">
      <c r="A122" s="592"/>
      <c r="B122" s="563"/>
      <c r="C122" s="563"/>
      <c r="D122" s="563"/>
      <c r="E122" s="563"/>
      <c r="F122" s="563"/>
      <c r="G122" s="563"/>
      <c r="H122" s="563"/>
      <c r="I122" s="563"/>
      <c r="J122" s="563"/>
      <c r="K122" s="563"/>
      <c r="L122" s="563"/>
      <c r="M122" s="591"/>
      <c r="N122" s="549"/>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6"/>
    </row>
    <row r="123" ht="17.45" customHeight="1">
      <c r="A123" s="592"/>
      <c r="B123" s="563"/>
      <c r="C123" s="563"/>
      <c r="D123" s="563"/>
      <c r="E123" s="563"/>
      <c r="F123" s="563"/>
      <c r="G123" s="563"/>
      <c r="H123" s="563"/>
      <c r="I123" s="563"/>
      <c r="J123" s="563"/>
      <c r="K123" s="563"/>
      <c r="L123" s="563"/>
      <c r="M123" s="591"/>
      <c r="N123" s="549"/>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6"/>
    </row>
    <row r="124" ht="17.45" customHeight="1">
      <c r="A124" t="s" s="596">
        <v>428</v>
      </c>
      <c r="B124" s="594"/>
      <c r="C124" s="594"/>
      <c r="D124" s="594"/>
      <c r="E124" s="594"/>
      <c r="F124" s="594"/>
      <c r="G124" s="594"/>
      <c r="H124" s="594"/>
      <c r="I124" s="594"/>
      <c r="J124" s="594"/>
      <c r="K124" s="594"/>
      <c r="L124" s="594"/>
      <c r="M124" s="595"/>
      <c r="N124" s="549"/>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6"/>
    </row>
    <row r="125" ht="17.45" customHeight="1">
      <c r="A125" s="592"/>
      <c r="B125" s="563"/>
      <c r="C125" s="563"/>
      <c r="D125" s="563"/>
      <c r="E125" s="563"/>
      <c r="F125" s="563"/>
      <c r="G125" s="563"/>
      <c r="H125" s="563"/>
      <c r="I125" s="563"/>
      <c r="J125" s="563"/>
      <c r="K125" s="563"/>
      <c r="L125" s="563"/>
      <c r="M125" s="591"/>
      <c r="N125" s="549"/>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6"/>
    </row>
    <row r="126" ht="17.45" customHeight="1">
      <c r="A126" s="592"/>
      <c r="B126" s="563"/>
      <c r="C126" s="563"/>
      <c r="D126" s="563"/>
      <c r="E126" s="563"/>
      <c r="F126" s="563"/>
      <c r="G126" s="563"/>
      <c r="H126" s="563"/>
      <c r="I126" s="563"/>
      <c r="J126" s="563"/>
      <c r="K126" s="563"/>
      <c r="L126" s="563"/>
      <c r="M126" s="591"/>
      <c r="N126" s="549"/>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6"/>
    </row>
    <row r="127" ht="17.45" customHeight="1">
      <c r="A127" s="592"/>
      <c r="B127" s="563"/>
      <c r="C127" s="563"/>
      <c r="D127" s="563"/>
      <c r="E127" s="563"/>
      <c r="F127" s="563"/>
      <c r="G127" s="563"/>
      <c r="H127" s="563"/>
      <c r="I127" s="563"/>
      <c r="J127" s="563"/>
      <c r="K127" s="563"/>
      <c r="L127" s="563"/>
      <c r="M127" s="591"/>
      <c r="N127" s="549"/>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6"/>
    </row>
    <row r="128" ht="17.45" customHeight="1">
      <c r="A128" t="s" s="596">
        <v>430</v>
      </c>
      <c r="B128" s="594"/>
      <c r="C128" s="594"/>
      <c r="D128" s="594"/>
      <c r="E128" s="594"/>
      <c r="F128" s="594"/>
      <c r="G128" s="594"/>
      <c r="H128" s="594"/>
      <c r="I128" s="594"/>
      <c r="J128" s="594"/>
      <c r="K128" s="594"/>
      <c r="L128" s="594"/>
      <c r="M128" s="595"/>
      <c r="N128" s="549"/>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6"/>
    </row>
    <row r="129" ht="17.45" customHeight="1">
      <c r="A129" s="592"/>
      <c r="B129" s="563"/>
      <c r="C129" s="563"/>
      <c r="D129" s="563"/>
      <c r="E129" s="563"/>
      <c r="F129" s="563"/>
      <c r="G129" s="563"/>
      <c r="H129" s="563"/>
      <c r="I129" s="563"/>
      <c r="J129" s="563"/>
      <c r="K129" s="563"/>
      <c r="L129" s="563"/>
      <c r="M129" s="591"/>
      <c r="N129" s="549"/>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6"/>
    </row>
    <row r="130" ht="17.45" customHeight="1">
      <c r="A130" s="592"/>
      <c r="B130" s="563"/>
      <c r="C130" s="563"/>
      <c r="D130" s="563"/>
      <c r="E130" s="563"/>
      <c r="F130" s="563"/>
      <c r="G130" s="563"/>
      <c r="H130" s="563"/>
      <c r="I130" s="563"/>
      <c r="J130" s="563"/>
      <c r="K130" s="563"/>
      <c r="L130" s="563"/>
      <c r="M130" s="591"/>
      <c r="N130" s="549"/>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6"/>
    </row>
    <row r="131" ht="17" customHeight="1">
      <c r="A131" s="18"/>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6"/>
    </row>
    <row r="132" ht="16" customHeight="1">
      <c r="A132" s="527"/>
      <c r="B132" s="528"/>
      <c r="C132" s="528"/>
      <c r="D132" s="528"/>
      <c r="E132" s="528"/>
      <c r="F132" s="528"/>
      <c r="G132" s="528"/>
      <c r="H132" s="528"/>
      <c r="I132" s="528"/>
      <c r="J132" s="528"/>
      <c r="K132" s="528"/>
      <c r="L132" s="528"/>
      <c r="M132" s="528"/>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6"/>
    </row>
    <row r="133" ht="17" customHeight="1">
      <c r="A133" t="s" s="545">
        <v>368</v>
      </c>
      <c r="B133" s="546"/>
      <c r="C133" s="546"/>
      <c r="D133" s="546"/>
      <c r="E133" s="546"/>
      <c r="F133" s="546"/>
      <c r="G133" s="547"/>
      <c r="H133" s="529"/>
      <c r="I133" s="548"/>
      <c r="J133" s="548"/>
      <c r="K133" s="548"/>
      <c r="L133" s="548"/>
      <c r="M133" s="530"/>
      <c r="N133" s="549"/>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6"/>
    </row>
    <row r="134" ht="17" customHeight="1">
      <c r="A134" t="s" s="545">
        <v>373</v>
      </c>
      <c r="B134" s="546"/>
      <c r="C134" s="546"/>
      <c r="D134" s="546"/>
      <c r="E134" s="546"/>
      <c r="F134" s="546"/>
      <c r="G134" s="547"/>
      <c r="H134" s="529"/>
      <c r="I134" s="548"/>
      <c r="J134" s="548"/>
      <c r="K134" s="548"/>
      <c r="L134" s="548"/>
      <c r="M134" s="530"/>
      <c r="N134" s="549"/>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6"/>
    </row>
    <row r="135" ht="17" customHeight="1">
      <c r="A135" t="s" s="545">
        <v>377</v>
      </c>
      <c r="B135" s="546"/>
      <c r="C135" s="546"/>
      <c r="D135" s="546"/>
      <c r="E135" s="546"/>
      <c r="F135" s="546"/>
      <c r="G135" s="547"/>
      <c r="H135" s="529"/>
      <c r="I135" s="548"/>
      <c r="J135" s="548"/>
      <c r="K135" s="548"/>
      <c r="L135" s="548"/>
      <c r="M135" s="530"/>
      <c r="N135" s="549"/>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6"/>
    </row>
    <row r="136" ht="17" customHeight="1">
      <c r="A136" t="s" s="545">
        <v>380</v>
      </c>
      <c r="B136" s="546"/>
      <c r="C136" s="546"/>
      <c r="D136" s="546"/>
      <c r="E136" s="546"/>
      <c r="F136" s="546"/>
      <c r="G136" s="547"/>
      <c r="H136" s="529"/>
      <c r="I136" s="548"/>
      <c r="J136" s="548"/>
      <c r="K136" s="548"/>
      <c r="L136" s="548"/>
      <c r="M136" s="530"/>
      <c r="N136" s="549"/>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6"/>
    </row>
    <row r="137" ht="17" customHeight="1">
      <c r="A137" t="s" s="556">
        <v>385</v>
      </c>
      <c r="B137" s="557"/>
      <c r="C137" t="s" s="558">
        <v>386</v>
      </c>
      <c r="D137" t="s" s="556">
        <v>387</v>
      </c>
      <c r="E137" s="557"/>
      <c r="F137" t="s" s="556">
        <v>388</v>
      </c>
      <c r="G137" s="557"/>
      <c r="H137" t="s" s="558">
        <v>389</v>
      </c>
      <c r="I137" t="s" s="556">
        <v>390</v>
      </c>
      <c r="J137" s="557"/>
      <c r="K137" t="s" s="556">
        <v>391</v>
      </c>
      <c r="L137" s="557"/>
      <c r="M137" t="s" s="558">
        <v>392</v>
      </c>
      <c r="N137" s="549"/>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6"/>
    </row>
    <row r="138" ht="17" customHeight="1">
      <c r="A138" s="564"/>
      <c r="B138" s="560"/>
      <c r="C138" s="561"/>
      <c r="D138" s="562"/>
      <c r="E138" s="560"/>
      <c r="F138" s="562"/>
      <c r="G138" s="560"/>
      <c r="H138" s="561"/>
      <c r="I138" s="562"/>
      <c r="J138" s="560"/>
      <c r="K138" s="562"/>
      <c r="L138" s="560"/>
      <c r="M138" s="562"/>
      <c r="N138" s="563"/>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6"/>
    </row>
    <row r="139" ht="17" customHeight="1">
      <c r="A139" t="s" s="566">
        <v>397</v>
      </c>
      <c r="B139" s="567"/>
      <c r="C139" s="568"/>
      <c r="D139" t="s" s="566">
        <v>398</v>
      </c>
      <c r="E139" s="567"/>
      <c r="F139" s="567"/>
      <c r="G139" s="568"/>
      <c r="H139" t="s" s="566">
        <v>399</v>
      </c>
      <c r="I139" s="567"/>
      <c r="J139" s="568"/>
      <c r="K139" t="s" s="566">
        <v>400</v>
      </c>
      <c r="L139" s="567"/>
      <c r="M139" s="568"/>
      <c r="N139" s="549"/>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6"/>
    </row>
    <row r="140" ht="17" customHeight="1">
      <c r="A140" s="571">
        <v>0</v>
      </c>
      <c r="B140" s="572"/>
      <c r="C140" s="573"/>
      <c r="D140" s="574"/>
      <c r="E140" s="572"/>
      <c r="F140" s="572"/>
      <c r="G140" s="573"/>
      <c r="H140" s="574"/>
      <c r="I140" s="572"/>
      <c r="J140" s="573"/>
      <c r="K140" s="574"/>
      <c r="L140" s="572"/>
      <c r="M140" s="573"/>
      <c r="N140" s="57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6"/>
    </row>
    <row r="141" ht="17" customHeight="1">
      <c r="A141" t="s" s="578">
        <v>407</v>
      </c>
      <c r="B141" s="579"/>
      <c r="C141" s="579"/>
      <c r="D141" s="580"/>
      <c r="E141" t="s" s="581">
        <v>408</v>
      </c>
      <c r="F141" s="582"/>
      <c r="G141" t="s" s="581">
        <v>409</v>
      </c>
      <c r="H141" s="583"/>
      <c r="I141" s="582"/>
      <c r="J141" t="s" s="581">
        <v>410</v>
      </c>
      <c r="K141" s="582"/>
      <c r="L141" t="s" s="581">
        <v>411</v>
      </c>
      <c r="M141" s="583"/>
      <c r="N141" s="582"/>
      <c r="O141" s="90"/>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6"/>
    </row>
    <row r="142" ht="17" customHeight="1">
      <c r="A142" s="574"/>
      <c r="B142" s="572"/>
      <c r="C142" s="572"/>
      <c r="D142" s="573"/>
      <c r="E142" s="574"/>
      <c r="F142" s="573"/>
      <c r="G142" s="574"/>
      <c r="H142" s="572"/>
      <c r="I142" s="573"/>
      <c r="J142" s="574"/>
      <c r="K142" s="573"/>
      <c r="L142" s="574"/>
      <c r="M142" s="572"/>
      <c r="N142" s="573"/>
      <c r="O142" s="90"/>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6"/>
    </row>
    <row r="143" ht="17" customHeight="1">
      <c r="A143" t="s" s="578">
        <v>414</v>
      </c>
      <c r="B143" s="579"/>
      <c r="C143" s="579"/>
      <c r="D143" s="580"/>
      <c r="E143" t="s" s="581">
        <v>408</v>
      </c>
      <c r="F143" s="582"/>
      <c r="G143" t="s" s="581">
        <v>409</v>
      </c>
      <c r="H143" s="583"/>
      <c r="I143" s="582"/>
      <c r="J143" t="s" s="581">
        <v>410</v>
      </c>
      <c r="K143" s="582"/>
      <c r="L143" t="s" s="581">
        <v>411</v>
      </c>
      <c r="M143" s="583"/>
      <c r="N143" s="582"/>
      <c r="O143" s="90"/>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6"/>
    </row>
    <row r="144" ht="17" customHeight="1">
      <c r="A144" s="574"/>
      <c r="B144" s="572"/>
      <c r="C144" s="572"/>
      <c r="D144" s="573"/>
      <c r="E144" s="574"/>
      <c r="F144" s="573"/>
      <c r="G144" s="574"/>
      <c r="H144" s="572"/>
      <c r="I144" s="573"/>
      <c r="J144" s="574"/>
      <c r="K144" s="573"/>
      <c r="L144" s="574"/>
      <c r="M144" s="572"/>
      <c r="N144" s="573"/>
      <c r="O144" s="90"/>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6"/>
    </row>
    <row r="145" ht="17" customHeight="1">
      <c r="A145" t="s" s="578">
        <v>415</v>
      </c>
      <c r="B145" s="579"/>
      <c r="C145" s="579"/>
      <c r="D145" s="580"/>
      <c r="E145" t="s" s="581">
        <v>408</v>
      </c>
      <c r="F145" s="582"/>
      <c r="G145" t="s" s="581">
        <v>409</v>
      </c>
      <c r="H145" s="583"/>
      <c r="I145" s="582"/>
      <c r="J145" t="s" s="581">
        <v>410</v>
      </c>
      <c r="K145" s="582"/>
      <c r="L145" t="s" s="581">
        <v>411</v>
      </c>
      <c r="M145" s="583"/>
      <c r="N145" s="582"/>
      <c r="O145" s="90"/>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6"/>
    </row>
    <row r="146" ht="17" customHeight="1">
      <c r="A146" s="574"/>
      <c r="B146" s="572"/>
      <c r="C146" s="572"/>
      <c r="D146" s="573"/>
      <c r="E146" s="574"/>
      <c r="F146" s="573"/>
      <c r="G146" s="574"/>
      <c r="H146" s="572"/>
      <c r="I146" s="573"/>
      <c r="J146" s="574"/>
      <c r="K146" s="573"/>
      <c r="L146" s="574"/>
      <c r="M146" s="572"/>
      <c r="N146" s="573"/>
      <c r="O146" s="90"/>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6"/>
    </row>
    <row r="147" ht="16" customHeight="1">
      <c r="A147" t="s" s="590">
        <v>417</v>
      </c>
      <c r="B147" s="587"/>
      <c r="C147" s="587"/>
      <c r="D147" s="587"/>
      <c r="E147" s="587"/>
      <c r="F147" s="587"/>
      <c r="G147" s="587"/>
      <c r="H147" s="587"/>
      <c r="I147" s="587"/>
      <c r="J147" s="587"/>
      <c r="K147" s="587"/>
      <c r="L147" s="587"/>
      <c r="M147" s="588"/>
      <c r="N147" s="589"/>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6"/>
    </row>
    <row r="148" ht="17.45" customHeight="1">
      <c r="A148" s="592"/>
      <c r="B148" s="563"/>
      <c r="C148" s="563"/>
      <c r="D148" s="563"/>
      <c r="E148" s="563"/>
      <c r="F148" s="563"/>
      <c r="G148" s="563"/>
      <c r="H148" s="563"/>
      <c r="I148" s="563"/>
      <c r="J148" s="563"/>
      <c r="K148" s="563"/>
      <c r="L148" s="563"/>
      <c r="M148" s="591"/>
      <c r="N148" s="549"/>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6"/>
    </row>
    <row r="149" ht="17.45" customHeight="1">
      <c r="A149" t="s" s="596">
        <v>426</v>
      </c>
      <c r="B149" s="594"/>
      <c r="C149" s="594"/>
      <c r="D149" s="594"/>
      <c r="E149" s="594"/>
      <c r="F149" s="594"/>
      <c r="G149" s="594"/>
      <c r="H149" s="594"/>
      <c r="I149" s="594"/>
      <c r="J149" s="594"/>
      <c r="K149" s="594"/>
      <c r="L149" s="594"/>
      <c r="M149" s="595"/>
      <c r="N149" s="549"/>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6"/>
    </row>
    <row r="150" ht="17.45" customHeight="1">
      <c r="A150" s="592"/>
      <c r="B150" s="563"/>
      <c r="C150" s="563"/>
      <c r="D150" s="563"/>
      <c r="E150" s="563"/>
      <c r="F150" s="563"/>
      <c r="G150" s="563"/>
      <c r="H150" s="563"/>
      <c r="I150" s="563"/>
      <c r="J150" s="563"/>
      <c r="K150" s="563"/>
      <c r="L150" s="563"/>
      <c r="M150" s="591"/>
      <c r="N150" s="549"/>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6"/>
    </row>
    <row r="151" ht="17.45" customHeight="1">
      <c r="A151" s="592"/>
      <c r="B151" s="563"/>
      <c r="C151" s="563"/>
      <c r="D151" s="563"/>
      <c r="E151" s="563"/>
      <c r="F151" s="563"/>
      <c r="G151" s="563"/>
      <c r="H151" s="563"/>
      <c r="I151" s="563"/>
      <c r="J151" s="563"/>
      <c r="K151" s="563"/>
      <c r="L151" s="563"/>
      <c r="M151" s="591"/>
      <c r="N151" s="549"/>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6"/>
    </row>
    <row r="152" ht="17.45" customHeight="1">
      <c r="A152" s="592"/>
      <c r="B152" s="563"/>
      <c r="C152" s="563"/>
      <c r="D152" s="563"/>
      <c r="E152" s="563"/>
      <c r="F152" s="563"/>
      <c r="G152" s="563"/>
      <c r="H152" s="563"/>
      <c r="I152" s="563"/>
      <c r="J152" s="563"/>
      <c r="K152" s="563"/>
      <c r="L152" s="563"/>
      <c r="M152" s="591"/>
      <c r="N152" s="549"/>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6"/>
    </row>
    <row r="153" ht="17.45" customHeight="1">
      <c r="A153" s="592"/>
      <c r="B153" s="563"/>
      <c r="C153" s="563"/>
      <c r="D153" s="563"/>
      <c r="E153" s="563"/>
      <c r="F153" s="563"/>
      <c r="G153" s="563"/>
      <c r="H153" s="563"/>
      <c r="I153" s="563"/>
      <c r="J153" s="563"/>
      <c r="K153" s="563"/>
      <c r="L153" s="563"/>
      <c r="M153" s="591"/>
      <c r="N153" s="549"/>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6"/>
    </row>
    <row r="154" ht="17.45" customHeight="1">
      <c r="A154" s="592"/>
      <c r="B154" s="563"/>
      <c r="C154" s="563"/>
      <c r="D154" s="563"/>
      <c r="E154" s="563"/>
      <c r="F154" s="563"/>
      <c r="G154" s="563"/>
      <c r="H154" s="563"/>
      <c r="I154" s="563"/>
      <c r="J154" s="563"/>
      <c r="K154" s="563"/>
      <c r="L154" s="563"/>
      <c r="M154" s="591"/>
      <c r="N154" s="549"/>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6"/>
    </row>
    <row r="155" ht="17.45" customHeight="1">
      <c r="A155" t="s" s="596">
        <v>428</v>
      </c>
      <c r="B155" s="594"/>
      <c r="C155" s="594"/>
      <c r="D155" s="594"/>
      <c r="E155" s="594"/>
      <c r="F155" s="594"/>
      <c r="G155" s="594"/>
      <c r="H155" s="594"/>
      <c r="I155" s="594"/>
      <c r="J155" s="594"/>
      <c r="K155" s="594"/>
      <c r="L155" s="594"/>
      <c r="M155" s="595"/>
      <c r="N155" s="549"/>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6"/>
    </row>
    <row r="156" ht="17.45" customHeight="1">
      <c r="A156" s="592"/>
      <c r="B156" s="563"/>
      <c r="C156" s="563"/>
      <c r="D156" s="563"/>
      <c r="E156" s="563"/>
      <c r="F156" s="563"/>
      <c r="G156" s="563"/>
      <c r="H156" s="563"/>
      <c r="I156" s="563"/>
      <c r="J156" s="563"/>
      <c r="K156" s="563"/>
      <c r="L156" s="563"/>
      <c r="M156" s="591"/>
      <c r="N156" s="549"/>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6"/>
    </row>
    <row r="157" ht="17.45" customHeight="1">
      <c r="A157" s="592"/>
      <c r="B157" s="563"/>
      <c r="C157" s="563"/>
      <c r="D157" s="563"/>
      <c r="E157" s="563"/>
      <c r="F157" s="563"/>
      <c r="G157" s="563"/>
      <c r="H157" s="563"/>
      <c r="I157" s="563"/>
      <c r="J157" s="563"/>
      <c r="K157" s="563"/>
      <c r="L157" s="563"/>
      <c r="M157" s="591"/>
      <c r="N157" s="549"/>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6"/>
    </row>
    <row r="158" ht="17.45" customHeight="1">
      <c r="A158" s="592"/>
      <c r="B158" s="563"/>
      <c r="C158" s="563"/>
      <c r="D158" s="563"/>
      <c r="E158" s="563"/>
      <c r="F158" s="563"/>
      <c r="G158" s="563"/>
      <c r="H158" s="563"/>
      <c r="I158" s="563"/>
      <c r="J158" s="563"/>
      <c r="K158" s="563"/>
      <c r="L158" s="563"/>
      <c r="M158" s="591"/>
      <c r="N158" s="549"/>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6"/>
    </row>
    <row r="159" ht="17.45" customHeight="1">
      <c r="A159" t="s" s="596">
        <v>430</v>
      </c>
      <c r="B159" s="594"/>
      <c r="C159" s="594"/>
      <c r="D159" s="594"/>
      <c r="E159" s="594"/>
      <c r="F159" s="594"/>
      <c r="G159" s="594"/>
      <c r="H159" s="594"/>
      <c r="I159" s="594"/>
      <c r="J159" s="594"/>
      <c r="K159" s="594"/>
      <c r="L159" s="594"/>
      <c r="M159" s="595"/>
      <c r="N159" s="549"/>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6"/>
    </row>
    <row r="160" ht="17.45" customHeight="1">
      <c r="A160" s="592"/>
      <c r="B160" s="563"/>
      <c r="C160" s="563"/>
      <c r="D160" s="563"/>
      <c r="E160" s="563"/>
      <c r="F160" s="563"/>
      <c r="G160" s="563"/>
      <c r="H160" s="563"/>
      <c r="I160" s="563"/>
      <c r="J160" s="563"/>
      <c r="K160" s="563"/>
      <c r="L160" s="563"/>
      <c r="M160" s="591"/>
      <c r="N160" s="549"/>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6"/>
    </row>
    <row r="161" ht="17.45" customHeight="1">
      <c r="A161" s="719"/>
      <c r="B161" s="720"/>
      <c r="C161" s="720"/>
      <c r="D161" s="720"/>
      <c r="E161" s="720"/>
      <c r="F161" s="720"/>
      <c r="G161" s="720"/>
      <c r="H161" s="720"/>
      <c r="I161" s="720"/>
      <c r="J161" s="720"/>
      <c r="K161" s="720"/>
      <c r="L161" s="720"/>
      <c r="M161" s="721"/>
      <c r="N161" s="722"/>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6"/>
      <c r="AL161" s="146"/>
      <c r="AM161" s="146"/>
      <c r="AN161" s="146"/>
      <c r="AO161" s="146"/>
      <c r="AP161" s="146"/>
      <c r="AQ161" s="146"/>
      <c r="AR161" s="146"/>
      <c r="AS161" s="146"/>
      <c r="AT161" s="146"/>
      <c r="AU161" s="146"/>
      <c r="AV161" s="146"/>
      <c r="AW161" s="146"/>
      <c r="AX161" s="146"/>
      <c r="AY161" s="146"/>
      <c r="AZ161" s="146"/>
      <c r="BA161" s="146"/>
      <c r="BB161" s="146"/>
      <c r="BC161" s="146"/>
      <c r="BD161" s="146"/>
      <c r="BE161" s="146"/>
      <c r="BF161" s="146"/>
      <c r="BG161" s="146"/>
      <c r="BH161" s="146"/>
      <c r="BI161" s="146"/>
      <c r="BJ161" s="146"/>
      <c r="BK161" s="146"/>
      <c r="BL161" s="146"/>
      <c r="BM161" s="146"/>
      <c r="BN161" s="146"/>
      <c r="BO161" s="146"/>
      <c r="BP161" s="146"/>
      <c r="BQ161" s="146"/>
      <c r="BR161" s="146"/>
      <c r="BS161" s="146"/>
      <c r="BT161" s="146"/>
      <c r="BU161" s="146"/>
      <c r="BV161" s="146"/>
      <c r="BW161" s="146"/>
      <c r="BX161" s="146"/>
      <c r="BY161" s="146"/>
      <c r="BZ161" s="146"/>
      <c r="CA161" s="146"/>
      <c r="CB161" s="146"/>
      <c r="CC161" s="146"/>
      <c r="CD161" s="146"/>
      <c r="CE161" s="146"/>
      <c r="CF161" s="146"/>
      <c r="CG161" s="146"/>
      <c r="CH161" s="146"/>
      <c r="CI161" s="146"/>
      <c r="CJ161" s="146"/>
      <c r="CK161" s="146"/>
      <c r="CL161" s="146"/>
      <c r="CM161" s="146"/>
      <c r="CN161" s="146"/>
      <c r="CO161" s="146"/>
      <c r="CP161" s="146"/>
      <c r="CQ161" s="146"/>
      <c r="CR161" s="146"/>
      <c r="CS161" s="146"/>
      <c r="CT161" s="146"/>
      <c r="CU161" s="146"/>
      <c r="CV161" s="146"/>
      <c r="CW161" s="146"/>
      <c r="CX161" s="146"/>
      <c r="CY161" s="146"/>
      <c r="CZ161" s="146"/>
      <c r="DA161" s="146"/>
      <c r="DB161" s="146"/>
      <c r="DC161" s="146"/>
      <c r="DD161" s="146"/>
      <c r="DE161" s="146"/>
      <c r="DF161" s="146"/>
      <c r="DG161" s="146"/>
      <c r="DH161" s="146"/>
      <c r="DI161" s="146"/>
      <c r="DJ161" s="146"/>
      <c r="DK161" s="146"/>
      <c r="DL161" s="146"/>
      <c r="DM161" s="146"/>
      <c r="DN161" s="151"/>
    </row>
  </sheetData>
  <mergeCells count="537">
    <mergeCell ref="H15:J15"/>
    <mergeCell ref="K15:M15"/>
    <mergeCell ref="A16:C16"/>
    <mergeCell ref="D16:G16"/>
    <mergeCell ref="A31:M31"/>
    <mergeCell ref="A32:M32"/>
    <mergeCell ref="A22:D22"/>
    <mergeCell ref="E22:F22"/>
    <mergeCell ref="G22:I22"/>
    <mergeCell ref="J22:K22"/>
    <mergeCell ref="L22:N22"/>
    <mergeCell ref="A24:M24"/>
    <mergeCell ref="A25:M25"/>
    <mergeCell ref="A20:D20"/>
    <mergeCell ref="A15:C15"/>
    <mergeCell ref="D15:G15"/>
    <mergeCell ref="A17:D17"/>
    <mergeCell ref="E17:F17"/>
    <mergeCell ref="G17:I17"/>
    <mergeCell ref="J17:K17"/>
    <mergeCell ref="E20:F20"/>
    <mergeCell ref="G20:I20"/>
    <mergeCell ref="J20:K20"/>
    <mergeCell ref="L20:N20"/>
    <mergeCell ref="A4:B4"/>
    <mergeCell ref="A9:G9"/>
    <mergeCell ref="H9:M9"/>
    <mergeCell ref="A10:G10"/>
    <mergeCell ref="H10:M10"/>
    <mergeCell ref="K13:L13"/>
    <mergeCell ref="A14:B14"/>
    <mergeCell ref="D14:E14"/>
    <mergeCell ref="F14:G14"/>
    <mergeCell ref="I14:J14"/>
    <mergeCell ref="K14:L14"/>
    <mergeCell ref="A12:G12"/>
    <mergeCell ref="H12:M12"/>
    <mergeCell ref="A11:G11"/>
    <mergeCell ref="H11:M11"/>
    <mergeCell ref="A13:B13"/>
    <mergeCell ref="D13:E13"/>
    <mergeCell ref="F13:G13"/>
    <mergeCell ref="I13:J13"/>
    <mergeCell ref="H16:J16"/>
    <mergeCell ref="K16:M16"/>
    <mergeCell ref="J19:K19"/>
    <mergeCell ref="L19:N19"/>
    <mergeCell ref="A23:M23"/>
    <mergeCell ref="L17:N17"/>
    <mergeCell ref="A18:D18"/>
    <mergeCell ref="E18:F18"/>
    <mergeCell ref="G18:I18"/>
    <mergeCell ref="J18:K18"/>
    <mergeCell ref="L18:N18"/>
    <mergeCell ref="G21:I21"/>
    <mergeCell ref="J21:K21"/>
    <mergeCell ref="L21:N21"/>
    <mergeCell ref="A19:D19"/>
    <mergeCell ref="E19:F19"/>
    <mergeCell ref="E21:F21"/>
    <mergeCell ref="A21:D21"/>
    <mergeCell ref="G19:I19"/>
    <mergeCell ref="A37:M37"/>
    <mergeCell ref="A26:M26"/>
    <mergeCell ref="A27:M27"/>
    <mergeCell ref="A28:M28"/>
    <mergeCell ref="A29:M29"/>
    <mergeCell ref="A30:M30"/>
    <mergeCell ref="A33:M33"/>
    <mergeCell ref="A34:M34"/>
    <mergeCell ref="A35:M35"/>
    <mergeCell ref="A36:M36"/>
    <mergeCell ref="A43:G43"/>
    <mergeCell ref="H43:M43"/>
    <mergeCell ref="A44:B44"/>
    <mergeCell ref="D44:E44"/>
    <mergeCell ref="F44:G44"/>
    <mergeCell ref="I44:J44"/>
    <mergeCell ref="K44:L44"/>
    <mergeCell ref="A40:G40"/>
    <mergeCell ref="H40:M40"/>
    <mergeCell ref="A41:G41"/>
    <mergeCell ref="H41:M41"/>
    <mergeCell ref="A42:G42"/>
    <mergeCell ref="H42:M42"/>
    <mergeCell ref="A46:C46"/>
    <mergeCell ref="D46:G46"/>
    <mergeCell ref="H46:J46"/>
    <mergeCell ref="K46:M46"/>
    <mergeCell ref="A47:C47"/>
    <mergeCell ref="D47:G47"/>
    <mergeCell ref="H47:J47"/>
    <mergeCell ref="K47:M47"/>
    <mergeCell ref="A45:B45"/>
    <mergeCell ref="D45:E45"/>
    <mergeCell ref="F45:G45"/>
    <mergeCell ref="I45:J45"/>
    <mergeCell ref="K45:L45"/>
    <mergeCell ref="A49:D49"/>
    <mergeCell ref="E49:F49"/>
    <mergeCell ref="G49:I49"/>
    <mergeCell ref="J49:K49"/>
    <mergeCell ref="L49:N49"/>
    <mergeCell ref="A48:D48"/>
    <mergeCell ref="E48:F48"/>
    <mergeCell ref="G48:I48"/>
    <mergeCell ref="J48:K48"/>
    <mergeCell ref="L48:N48"/>
    <mergeCell ref="A51:D51"/>
    <mergeCell ref="E51:F51"/>
    <mergeCell ref="G51:I51"/>
    <mergeCell ref="J51:K51"/>
    <mergeCell ref="L51:N51"/>
    <mergeCell ref="A50:D50"/>
    <mergeCell ref="E50:F50"/>
    <mergeCell ref="G50:I50"/>
    <mergeCell ref="J50:K50"/>
    <mergeCell ref="L50:N50"/>
    <mergeCell ref="A53:D53"/>
    <mergeCell ref="E53:F53"/>
    <mergeCell ref="G53:I53"/>
    <mergeCell ref="J53:K53"/>
    <mergeCell ref="L53:N53"/>
    <mergeCell ref="A52:D52"/>
    <mergeCell ref="E52:F52"/>
    <mergeCell ref="G52:I52"/>
    <mergeCell ref="J52:K52"/>
    <mergeCell ref="L52:N52"/>
    <mergeCell ref="A59:M59"/>
    <mergeCell ref="A60:M60"/>
    <mergeCell ref="A61:M61"/>
    <mergeCell ref="A62:M62"/>
    <mergeCell ref="A63:M63"/>
    <mergeCell ref="A54:M54"/>
    <mergeCell ref="A55:M55"/>
    <mergeCell ref="A56:M56"/>
    <mergeCell ref="A57:M57"/>
    <mergeCell ref="A58:M58"/>
    <mergeCell ref="A71:G71"/>
    <mergeCell ref="H71:M71"/>
    <mergeCell ref="A72:G72"/>
    <mergeCell ref="H72:M72"/>
    <mergeCell ref="A73:G73"/>
    <mergeCell ref="H73:M73"/>
    <mergeCell ref="A64:M64"/>
    <mergeCell ref="A65:M65"/>
    <mergeCell ref="A66:M66"/>
    <mergeCell ref="A67:M67"/>
    <mergeCell ref="A68:M68"/>
    <mergeCell ref="A76:B76"/>
    <mergeCell ref="D76:E76"/>
    <mergeCell ref="F76:G76"/>
    <mergeCell ref="I76:J76"/>
    <mergeCell ref="K76:L76"/>
    <mergeCell ref="A74:G74"/>
    <mergeCell ref="H74:M74"/>
    <mergeCell ref="A75:B75"/>
    <mergeCell ref="D75:E75"/>
    <mergeCell ref="F75:G75"/>
    <mergeCell ref="I75:J75"/>
    <mergeCell ref="K75:L75"/>
    <mergeCell ref="A79:D79"/>
    <mergeCell ref="E79:F79"/>
    <mergeCell ref="G79:I79"/>
    <mergeCell ref="J79:K79"/>
    <mergeCell ref="L79:N79"/>
    <mergeCell ref="A77:C77"/>
    <mergeCell ref="D77:G77"/>
    <mergeCell ref="H77:J77"/>
    <mergeCell ref="K77:M77"/>
    <mergeCell ref="A78:C78"/>
    <mergeCell ref="D78:G78"/>
    <mergeCell ref="H78:J78"/>
    <mergeCell ref="K78:M78"/>
    <mergeCell ref="A81:D81"/>
    <mergeCell ref="E81:F81"/>
    <mergeCell ref="G81:I81"/>
    <mergeCell ref="J81:K81"/>
    <mergeCell ref="L81:N81"/>
    <mergeCell ref="A80:D80"/>
    <mergeCell ref="E80:F80"/>
    <mergeCell ref="G80:I80"/>
    <mergeCell ref="J80:K80"/>
    <mergeCell ref="L80:N80"/>
    <mergeCell ref="A83:D83"/>
    <mergeCell ref="E83:F83"/>
    <mergeCell ref="G83:I83"/>
    <mergeCell ref="J83:K83"/>
    <mergeCell ref="L83:N83"/>
    <mergeCell ref="A82:D82"/>
    <mergeCell ref="E82:F82"/>
    <mergeCell ref="G82:I82"/>
    <mergeCell ref="J82:K82"/>
    <mergeCell ref="L82:N82"/>
    <mergeCell ref="A85:M85"/>
    <mergeCell ref="A86:M86"/>
    <mergeCell ref="A87:M87"/>
    <mergeCell ref="A88:M88"/>
    <mergeCell ref="A89:M89"/>
    <mergeCell ref="A84:D84"/>
    <mergeCell ref="E84:F84"/>
    <mergeCell ref="G84:I84"/>
    <mergeCell ref="J84:K84"/>
    <mergeCell ref="L84:N84"/>
    <mergeCell ref="A95:M95"/>
    <mergeCell ref="A96:M96"/>
    <mergeCell ref="A97:M97"/>
    <mergeCell ref="A98:M98"/>
    <mergeCell ref="A99:M99"/>
    <mergeCell ref="A90:M90"/>
    <mergeCell ref="A91:M91"/>
    <mergeCell ref="A92:M92"/>
    <mergeCell ref="A93:M93"/>
    <mergeCell ref="A94:M94"/>
    <mergeCell ref="A105:G105"/>
    <mergeCell ref="H105:M105"/>
    <mergeCell ref="A106:B106"/>
    <mergeCell ref="D106:E106"/>
    <mergeCell ref="F106:G106"/>
    <mergeCell ref="I106:J106"/>
    <mergeCell ref="K106:L106"/>
    <mergeCell ref="A102:G102"/>
    <mergeCell ref="H102:M102"/>
    <mergeCell ref="A103:G103"/>
    <mergeCell ref="H103:M103"/>
    <mergeCell ref="A104:G104"/>
    <mergeCell ref="H104:M104"/>
    <mergeCell ref="A108:C108"/>
    <mergeCell ref="D108:G108"/>
    <mergeCell ref="H108:J108"/>
    <mergeCell ref="K108:M108"/>
    <mergeCell ref="A109:C109"/>
    <mergeCell ref="D109:G109"/>
    <mergeCell ref="H109:J109"/>
    <mergeCell ref="K109:M109"/>
    <mergeCell ref="A107:B107"/>
    <mergeCell ref="D107:E107"/>
    <mergeCell ref="F107:G107"/>
    <mergeCell ref="I107:J107"/>
    <mergeCell ref="K107:L107"/>
    <mergeCell ref="A111:D111"/>
    <mergeCell ref="E111:F111"/>
    <mergeCell ref="G111:I111"/>
    <mergeCell ref="J111:K111"/>
    <mergeCell ref="L111:N111"/>
    <mergeCell ref="A110:D110"/>
    <mergeCell ref="E110:F110"/>
    <mergeCell ref="G110:I110"/>
    <mergeCell ref="J110:K110"/>
    <mergeCell ref="L110:N110"/>
    <mergeCell ref="A113:D113"/>
    <mergeCell ref="E113:F113"/>
    <mergeCell ref="G113:I113"/>
    <mergeCell ref="J113:K113"/>
    <mergeCell ref="L113:N113"/>
    <mergeCell ref="A112:D112"/>
    <mergeCell ref="E112:F112"/>
    <mergeCell ref="G112:I112"/>
    <mergeCell ref="J112:K112"/>
    <mergeCell ref="L112:N112"/>
    <mergeCell ref="A115:D115"/>
    <mergeCell ref="E115:F115"/>
    <mergeCell ref="G115:I115"/>
    <mergeCell ref="J115:K115"/>
    <mergeCell ref="L115:N115"/>
    <mergeCell ref="A114:D114"/>
    <mergeCell ref="E114:F114"/>
    <mergeCell ref="G114:I114"/>
    <mergeCell ref="J114:K114"/>
    <mergeCell ref="L114:N114"/>
    <mergeCell ref="A121:M121"/>
    <mergeCell ref="A122:M122"/>
    <mergeCell ref="A123:M123"/>
    <mergeCell ref="A124:M124"/>
    <mergeCell ref="A125:M125"/>
    <mergeCell ref="A116:M116"/>
    <mergeCell ref="A117:M117"/>
    <mergeCell ref="A118:M118"/>
    <mergeCell ref="A119:M119"/>
    <mergeCell ref="A120:M120"/>
    <mergeCell ref="A133:G133"/>
    <mergeCell ref="H133:M133"/>
    <mergeCell ref="A134:G134"/>
    <mergeCell ref="H134:M134"/>
    <mergeCell ref="A135:G135"/>
    <mergeCell ref="H135:M135"/>
    <mergeCell ref="A126:M126"/>
    <mergeCell ref="A127:M127"/>
    <mergeCell ref="A128:M128"/>
    <mergeCell ref="A129:M129"/>
    <mergeCell ref="A130:M130"/>
    <mergeCell ref="A138:B138"/>
    <mergeCell ref="D138:E138"/>
    <mergeCell ref="F138:G138"/>
    <mergeCell ref="I138:J138"/>
    <mergeCell ref="K138:L138"/>
    <mergeCell ref="A136:G136"/>
    <mergeCell ref="H136:M136"/>
    <mergeCell ref="A137:B137"/>
    <mergeCell ref="D137:E137"/>
    <mergeCell ref="F137:G137"/>
    <mergeCell ref="I137:J137"/>
    <mergeCell ref="K137:L137"/>
    <mergeCell ref="A141:D141"/>
    <mergeCell ref="E141:F141"/>
    <mergeCell ref="G141:I141"/>
    <mergeCell ref="J141:K141"/>
    <mergeCell ref="L141:N141"/>
    <mergeCell ref="A139:C139"/>
    <mergeCell ref="D139:G139"/>
    <mergeCell ref="H139:J139"/>
    <mergeCell ref="K139:M139"/>
    <mergeCell ref="A140:C140"/>
    <mergeCell ref="D140:G140"/>
    <mergeCell ref="H140:J140"/>
    <mergeCell ref="K140:M140"/>
    <mergeCell ref="A143:D143"/>
    <mergeCell ref="E143:F143"/>
    <mergeCell ref="G143:I143"/>
    <mergeCell ref="J143:K143"/>
    <mergeCell ref="L143:N143"/>
    <mergeCell ref="A142:D142"/>
    <mergeCell ref="E142:F142"/>
    <mergeCell ref="G142:I142"/>
    <mergeCell ref="J142:K142"/>
    <mergeCell ref="L142:N142"/>
    <mergeCell ref="A145:D145"/>
    <mergeCell ref="E145:F145"/>
    <mergeCell ref="G145:I145"/>
    <mergeCell ref="J145:K145"/>
    <mergeCell ref="L145:N145"/>
    <mergeCell ref="A144:D144"/>
    <mergeCell ref="E144:F144"/>
    <mergeCell ref="G144:I144"/>
    <mergeCell ref="J144:K144"/>
    <mergeCell ref="L144:N144"/>
    <mergeCell ref="A147:M147"/>
    <mergeCell ref="A148:M148"/>
    <mergeCell ref="A149:M149"/>
    <mergeCell ref="A150:M150"/>
    <mergeCell ref="A151:M151"/>
    <mergeCell ref="A146:D146"/>
    <mergeCell ref="E146:F146"/>
    <mergeCell ref="G146:I146"/>
    <mergeCell ref="J146:K146"/>
    <mergeCell ref="L146:N146"/>
    <mergeCell ref="A157:M157"/>
    <mergeCell ref="A158:M158"/>
    <mergeCell ref="A159:M159"/>
    <mergeCell ref="A160:M160"/>
    <mergeCell ref="A161:M161"/>
    <mergeCell ref="A152:M152"/>
    <mergeCell ref="A153:M153"/>
    <mergeCell ref="A154:M154"/>
    <mergeCell ref="A155:M155"/>
    <mergeCell ref="A156:M156"/>
    <mergeCell ref="T9:T11"/>
    <mergeCell ref="T12:T13"/>
    <mergeCell ref="S8:T8"/>
    <mergeCell ref="V8:AA8"/>
    <mergeCell ref="Q12:Q13"/>
    <mergeCell ref="P9:P11"/>
    <mergeCell ref="P12:P13"/>
    <mergeCell ref="P14:P15"/>
    <mergeCell ref="P8:Q8"/>
    <mergeCell ref="V32:AE34"/>
    <mergeCell ref="V28:AC31"/>
    <mergeCell ref="AC7:AM7"/>
    <mergeCell ref="V24:V26"/>
    <mergeCell ref="W24:W26"/>
    <mergeCell ref="X24:X26"/>
    <mergeCell ref="Y24:Y26"/>
    <mergeCell ref="V10:AA13"/>
    <mergeCell ref="V15:Y15"/>
    <mergeCell ref="V22:Y22"/>
    <mergeCell ref="V45:AC46"/>
    <mergeCell ref="A1:H1"/>
    <mergeCell ref="AV14:AX14"/>
    <mergeCell ref="AY14:BA14"/>
    <mergeCell ref="AO15:AQ15"/>
    <mergeCell ref="AR15:AU15"/>
    <mergeCell ref="AO30:BA30"/>
    <mergeCell ref="AO31:BA31"/>
    <mergeCell ref="AO21:AR21"/>
    <mergeCell ref="AS21:AT21"/>
    <mergeCell ref="AU21:AW21"/>
    <mergeCell ref="AX21:AY21"/>
    <mergeCell ref="AZ21:BB21"/>
    <mergeCell ref="AO23:BA23"/>
    <mergeCell ref="AO24:BA24"/>
    <mergeCell ref="AO19:AR19"/>
    <mergeCell ref="AO14:AQ14"/>
    <mergeCell ref="AR14:AU14"/>
    <mergeCell ref="AO16:AR16"/>
    <mergeCell ref="AS16:AT16"/>
    <mergeCell ref="AU16:AW16"/>
    <mergeCell ref="AX16:AY16"/>
    <mergeCell ref="AS19:AT19"/>
    <mergeCell ref="AU19:AW19"/>
    <mergeCell ref="AX19:AY19"/>
    <mergeCell ref="AZ19:BB19"/>
    <mergeCell ref="AO8:AU8"/>
    <mergeCell ref="AV8:BA8"/>
    <mergeCell ref="AO9:AU9"/>
    <mergeCell ref="AV9:BA9"/>
    <mergeCell ref="AY12:AZ12"/>
    <mergeCell ref="AO13:AP13"/>
    <mergeCell ref="AR13:AS13"/>
    <mergeCell ref="AT13:AU13"/>
    <mergeCell ref="AW13:AX13"/>
    <mergeCell ref="AY13:AZ13"/>
    <mergeCell ref="AO11:AU11"/>
    <mergeCell ref="AV11:BA11"/>
    <mergeCell ref="AO10:AU10"/>
    <mergeCell ref="AV10:BA10"/>
    <mergeCell ref="AO12:AP12"/>
    <mergeCell ref="AR12:AS12"/>
    <mergeCell ref="AT12:AU12"/>
    <mergeCell ref="AW12:AX12"/>
    <mergeCell ref="AV15:AX15"/>
    <mergeCell ref="AY15:BA15"/>
    <mergeCell ref="AX18:AY18"/>
    <mergeCell ref="AZ18:BB18"/>
    <mergeCell ref="AO22:BA22"/>
    <mergeCell ref="AZ16:BB16"/>
    <mergeCell ref="AO17:AR17"/>
    <mergeCell ref="AS17:AT17"/>
    <mergeCell ref="AU17:AW17"/>
    <mergeCell ref="AX17:AY17"/>
    <mergeCell ref="AZ17:BB17"/>
    <mergeCell ref="AU20:AW20"/>
    <mergeCell ref="AX20:AY20"/>
    <mergeCell ref="AZ20:BB20"/>
    <mergeCell ref="AO18:AR18"/>
    <mergeCell ref="AS18:AT18"/>
    <mergeCell ref="AS20:AT20"/>
    <mergeCell ref="AO20:AR20"/>
    <mergeCell ref="AU18:AW18"/>
    <mergeCell ref="AO36:BA36"/>
    <mergeCell ref="AO25:BA25"/>
    <mergeCell ref="AO26:BA26"/>
    <mergeCell ref="AO27:BA27"/>
    <mergeCell ref="AO28:BA28"/>
    <mergeCell ref="AO29:BA29"/>
    <mergeCell ref="AO32:BA32"/>
    <mergeCell ref="AO33:BA33"/>
    <mergeCell ref="AO34:BA34"/>
    <mergeCell ref="AO35:BA35"/>
    <mergeCell ref="R60:S60"/>
    <mergeCell ref="T60:U60"/>
    <mergeCell ref="V60:W60"/>
    <mergeCell ref="X60:Y60"/>
    <mergeCell ref="Z60:AA60"/>
    <mergeCell ref="AB60:AC60"/>
    <mergeCell ref="AD60:AE60"/>
    <mergeCell ref="AF60:AG60"/>
    <mergeCell ref="R64:U64"/>
    <mergeCell ref="V64:Y64"/>
    <mergeCell ref="R65:U67"/>
    <mergeCell ref="V65:W65"/>
    <mergeCell ref="V66:W66"/>
    <mergeCell ref="V67:W67"/>
    <mergeCell ref="X65:Y65"/>
    <mergeCell ref="X66:Y66"/>
    <mergeCell ref="X67:Y67"/>
    <mergeCell ref="Z64:AC64"/>
    <mergeCell ref="AD64:AG64"/>
    <mergeCell ref="Z65:AA65"/>
    <mergeCell ref="Z66:AA66"/>
    <mergeCell ref="Z67:AA67"/>
    <mergeCell ref="AB65:AC65"/>
    <mergeCell ref="AB66:AC66"/>
    <mergeCell ref="AB67:AC67"/>
    <mergeCell ref="AD65:AE65"/>
    <mergeCell ref="AD66:AE66"/>
    <mergeCell ref="AD67:AE67"/>
    <mergeCell ref="AF65:AG65"/>
    <mergeCell ref="AF66:AG66"/>
    <mergeCell ref="AF67:AG67"/>
    <mergeCell ref="R72:U72"/>
    <mergeCell ref="R74:U74"/>
    <mergeCell ref="R76:U76"/>
    <mergeCell ref="R73:U73"/>
    <mergeCell ref="R75:U75"/>
    <mergeCell ref="R77:U77"/>
    <mergeCell ref="R78:U78"/>
    <mergeCell ref="R80:U80"/>
    <mergeCell ref="R79:U79"/>
    <mergeCell ref="R81:U81"/>
    <mergeCell ref="V79:V81"/>
    <mergeCell ref="V69:W69"/>
    <mergeCell ref="V70:W70"/>
    <mergeCell ref="V71:W71"/>
    <mergeCell ref="X69:Y69"/>
    <mergeCell ref="X70:Y70"/>
    <mergeCell ref="X71:Y71"/>
    <mergeCell ref="Z69:AA69"/>
    <mergeCell ref="Z70:AA70"/>
    <mergeCell ref="Z71:AA71"/>
    <mergeCell ref="AB69:AC69"/>
    <mergeCell ref="AB70:AC70"/>
    <mergeCell ref="AB71:AC71"/>
    <mergeCell ref="AD69:AE69"/>
    <mergeCell ref="AD70:AE70"/>
    <mergeCell ref="AD71:AE71"/>
    <mergeCell ref="AF69:AG69"/>
    <mergeCell ref="AF70:AG70"/>
    <mergeCell ref="AF71:AG71"/>
    <mergeCell ref="V68:W68"/>
    <mergeCell ref="X68:Y68"/>
    <mergeCell ref="Z68:AA68"/>
    <mergeCell ref="AB68:AC68"/>
    <mergeCell ref="AD68:AE68"/>
    <mergeCell ref="AF68:AG68"/>
    <mergeCell ref="R68:U68"/>
    <mergeCell ref="R69:R71"/>
    <mergeCell ref="S69:T69"/>
    <mergeCell ref="S70:T70"/>
    <mergeCell ref="S71:T71"/>
    <mergeCell ref="R82:U82"/>
    <mergeCell ref="R83:U83"/>
    <mergeCell ref="R84:U84"/>
    <mergeCell ref="R85:U85"/>
    <mergeCell ref="R54:AG54"/>
    <mergeCell ref="R56:S56"/>
    <mergeCell ref="T56:U56"/>
    <mergeCell ref="R57:S57"/>
    <mergeCell ref="T57:U57"/>
    <mergeCell ref="R58:S58"/>
    <mergeCell ref="T58:U58"/>
    <mergeCell ref="R53:AG53"/>
    <mergeCell ref="Y79:AA79"/>
    <mergeCell ref="Y80:AA80"/>
    <mergeCell ref="Y81:AA81"/>
    <mergeCell ref="Y83:AA83"/>
    <mergeCell ref="Y84:AA84"/>
    <mergeCell ref="Y85:AA85"/>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DQ124"/>
  <sheetViews>
    <sheetView workbookViewId="0" showGridLines="0" defaultGridColor="1"/>
  </sheetViews>
  <sheetFormatPr defaultColWidth="10.8333" defaultRowHeight="16" customHeight="1" outlineLevelRow="0" outlineLevelCol="0"/>
  <cols>
    <col min="1" max="1" width="20.3516" style="723" customWidth="1"/>
    <col min="2" max="2" width="10.8516" style="723" customWidth="1"/>
    <col min="3" max="3" width="11.6719" style="723" customWidth="1"/>
    <col min="4" max="4" width="10.8516" style="723" customWidth="1"/>
    <col min="5" max="5" width="5.67188" style="723" customWidth="1"/>
    <col min="6" max="6" width="21.3516" style="723" customWidth="1"/>
    <col min="7" max="9" width="10.8516" style="723" customWidth="1"/>
    <col min="10" max="10" width="21.6719" style="723" customWidth="1"/>
    <col min="11" max="13" width="10.8516" style="723" customWidth="1"/>
    <col min="14" max="14" width="20.3516" style="723" customWidth="1"/>
    <col min="15" max="17" width="10.8516" style="723" customWidth="1"/>
    <col min="18" max="18" width="21.5" style="723" customWidth="1"/>
    <col min="19" max="21" width="10.8516" style="723" customWidth="1"/>
    <col min="22" max="22" width="20.3516" style="723" customWidth="1"/>
    <col min="23" max="25" width="10.8516" style="723" customWidth="1"/>
    <col min="26" max="26" width="20.3516" style="723" customWidth="1"/>
    <col min="27" max="29" width="10.8516" style="723" customWidth="1"/>
    <col min="30" max="30" width="19.5" style="723" customWidth="1"/>
    <col min="31" max="33" width="10.8516" style="723" customWidth="1"/>
    <col min="34" max="34" width="20.5" style="723" customWidth="1"/>
    <col min="35" max="37" width="10.8516" style="723" customWidth="1"/>
    <col min="38" max="38" width="21.8516" style="723" customWidth="1"/>
    <col min="39" max="41" width="10.8516" style="723" customWidth="1"/>
    <col min="42" max="42" width="21.1719" style="723" customWidth="1"/>
    <col min="43" max="45" width="10.8516" style="723" customWidth="1"/>
    <col min="46" max="46" width="21.3516" style="723" customWidth="1"/>
    <col min="47" max="49" width="10.8516" style="723" customWidth="1"/>
    <col min="50" max="50" width="21.8516" style="723" customWidth="1"/>
    <col min="51" max="53" width="10.8516" style="723" customWidth="1"/>
    <col min="54" max="54" width="21.3516" style="723" customWidth="1"/>
    <col min="55" max="57" width="10.8516" style="723" customWidth="1"/>
    <col min="58" max="58" width="20.5" style="723" customWidth="1"/>
    <col min="59" max="61" width="10.8516" style="723" customWidth="1"/>
    <col min="62" max="62" width="21.1719" style="723" customWidth="1"/>
    <col min="63" max="65" width="10.8516" style="723" customWidth="1"/>
    <col min="66" max="66" width="21.6719" style="723" customWidth="1"/>
    <col min="67" max="69" width="10.8516" style="723" customWidth="1"/>
    <col min="70" max="70" width="20.8516" style="723" customWidth="1"/>
    <col min="71" max="73" width="10.8516" style="723" customWidth="1"/>
    <col min="74" max="74" width="21.6719" style="723" customWidth="1"/>
    <col min="75" max="77" width="10.8516" style="723" customWidth="1"/>
    <col min="78" max="78" width="21.8516" style="723" customWidth="1"/>
    <col min="79" max="81" width="10.8516" style="723" customWidth="1"/>
    <col min="82" max="82" width="20.8516" style="723" customWidth="1"/>
    <col min="83" max="85" width="10.8516" style="723" customWidth="1"/>
    <col min="86" max="86" width="21.3516" style="723" customWidth="1"/>
    <col min="87" max="89" width="10.8516" style="723" customWidth="1"/>
    <col min="90" max="90" width="21" style="723" customWidth="1"/>
    <col min="91" max="93" width="10.8516" style="723" customWidth="1"/>
    <col min="94" max="94" width="21" style="723" customWidth="1"/>
    <col min="95" max="97" width="10.8516" style="723" customWidth="1"/>
    <col min="98" max="98" width="21.3516" style="723" customWidth="1"/>
    <col min="99" max="101" width="10.8516" style="723" customWidth="1"/>
    <col min="102" max="102" width="21.1719" style="723" customWidth="1"/>
    <col min="103" max="105" width="10.8516" style="723" customWidth="1"/>
    <col min="106" max="106" width="21.6719" style="723" customWidth="1"/>
    <col min="107" max="109" width="10.8516" style="723" customWidth="1"/>
    <col min="110" max="110" width="21.3516" style="723" customWidth="1"/>
    <col min="111" max="113" width="10.8516" style="723" customWidth="1"/>
    <col min="114" max="114" width="21.3516" style="723" customWidth="1"/>
    <col min="115" max="117" width="10.8516" style="723" customWidth="1"/>
    <col min="118" max="118" width="21" style="723" customWidth="1"/>
    <col min="119" max="121" width="10.8516" style="723" customWidth="1"/>
    <col min="122" max="16384" width="10.8516" style="723" customWidth="1"/>
  </cols>
  <sheetData>
    <row r="1" ht="18" customHeight="1">
      <c r="A1" t="s" s="724">
        <v>477</v>
      </c>
      <c r="B1" t="s" s="725">
        <v>478</v>
      </c>
      <c r="C1" s="726"/>
      <c r="D1" s="726"/>
      <c r="E1" s="726"/>
      <c r="F1" s="726"/>
      <c r="G1" s="726"/>
      <c r="H1" s="726"/>
      <c r="I1" s="726"/>
      <c r="J1" s="727">
        <f>SUM(C1:I1)</f>
        <v>0</v>
      </c>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8"/>
      <c r="AW1" s="728"/>
      <c r="AX1" s="728"/>
      <c r="AY1" s="728"/>
      <c r="AZ1" s="728"/>
      <c r="BA1" s="728"/>
      <c r="BB1" s="728"/>
      <c r="BC1" s="728"/>
      <c r="BD1" s="728"/>
      <c r="BE1" s="728"/>
      <c r="BF1" s="728"/>
      <c r="BG1" s="728"/>
      <c r="BH1" s="728"/>
      <c r="BI1" s="728"/>
      <c r="BJ1" s="728"/>
      <c r="BK1" s="728"/>
      <c r="BL1" s="728"/>
      <c r="BM1" s="728"/>
      <c r="BN1" s="728"/>
      <c r="BO1" s="728"/>
      <c r="BP1" s="728"/>
      <c r="BQ1" s="728"/>
      <c r="BR1" s="728"/>
      <c r="BS1" s="728"/>
      <c r="BT1" s="728"/>
      <c r="BU1" s="728"/>
      <c r="BV1" s="728"/>
      <c r="BW1" s="728"/>
      <c r="BX1" s="728"/>
      <c r="BY1" s="728"/>
      <c r="BZ1" s="728"/>
      <c r="CA1" s="728"/>
      <c r="CB1" s="728"/>
      <c r="CC1" s="728"/>
      <c r="CD1" s="728"/>
      <c r="CE1" s="728"/>
      <c r="CF1" s="728"/>
      <c r="CG1" s="728"/>
      <c r="CH1" s="728"/>
      <c r="CI1" s="728"/>
      <c r="CJ1" s="728"/>
      <c r="CK1" s="728"/>
      <c r="CL1" s="728"/>
      <c r="CM1" s="728"/>
      <c r="CN1" s="728"/>
      <c r="CO1" s="728"/>
      <c r="CP1" s="728"/>
      <c r="CQ1" s="728"/>
      <c r="CR1" s="728"/>
      <c r="CS1" s="728"/>
      <c r="CT1" s="728"/>
      <c r="CU1" s="728"/>
      <c r="CV1" s="728"/>
      <c r="CW1" s="728"/>
      <c r="CX1" s="728"/>
      <c r="CY1" s="728"/>
      <c r="CZ1" s="728"/>
      <c r="DA1" s="728"/>
      <c r="DB1" s="728"/>
      <c r="DC1" s="728"/>
      <c r="DD1" s="728"/>
      <c r="DE1" s="728"/>
      <c r="DF1" s="728"/>
      <c r="DG1" s="728"/>
      <c r="DH1" s="728"/>
      <c r="DI1" s="728"/>
      <c r="DJ1" s="728"/>
      <c r="DK1" s="728"/>
      <c r="DL1" s="728"/>
      <c r="DM1" s="728"/>
      <c r="DN1" s="728"/>
      <c r="DO1" s="728"/>
      <c r="DP1" s="728"/>
      <c r="DQ1" s="729"/>
    </row>
    <row r="2" ht="18" customHeight="1">
      <c r="A2" s="730"/>
      <c r="B2" t="s" s="731">
        <v>27</v>
      </c>
      <c r="C2" s="732"/>
      <c r="D2" s="732"/>
      <c r="E2" s="732"/>
      <c r="F2" s="732"/>
      <c r="G2" s="732"/>
      <c r="H2" s="732"/>
      <c r="I2" s="732"/>
      <c r="J2" s="733">
        <f>C2-E2-F2-G2-H2-I2-D2</f>
        <v>0</v>
      </c>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4"/>
      <c r="AT2" s="734"/>
      <c r="AU2" s="734"/>
      <c r="AV2" s="734"/>
      <c r="AW2" s="734"/>
      <c r="AX2" s="734"/>
      <c r="AY2" s="734"/>
      <c r="AZ2" s="734"/>
      <c r="BA2" s="734"/>
      <c r="BB2" s="734"/>
      <c r="BC2" s="734"/>
      <c r="BD2" s="734"/>
      <c r="BE2" s="734"/>
      <c r="BF2" s="734"/>
      <c r="BG2" s="734"/>
      <c r="BH2" s="734"/>
      <c r="BI2" s="734"/>
      <c r="BJ2" s="734"/>
      <c r="BK2" s="734"/>
      <c r="BL2" s="734"/>
      <c r="BM2" s="734"/>
      <c r="BN2" s="734"/>
      <c r="BO2" s="734"/>
      <c r="BP2" s="734"/>
      <c r="BQ2" s="734"/>
      <c r="BR2" s="734"/>
      <c r="BS2" s="734"/>
      <c r="BT2" s="734"/>
      <c r="BU2" s="734"/>
      <c r="BV2" s="734"/>
      <c r="BW2" s="734"/>
      <c r="BX2" s="734"/>
      <c r="BY2" s="734"/>
      <c r="BZ2" s="734"/>
      <c r="CA2" s="734"/>
      <c r="CB2" s="734"/>
      <c r="CC2" s="734"/>
      <c r="CD2" s="734"/>
      <c r="CE2" s="734"/>
      <c r="CF2" s="734"/>
      <c r="CG2" s="734"/>
      <c r="CH2" s="734"/>
      <c r="CI2" s="734"/>
      <c r="CJ2" s="734"/>
      <c r="CK2" s="734"/>
      <c r="CL2" s="734"/>
      <c r="CM2" s="734"/>
      <c r="CN2" s="734"/>
      <c r="CO2" s="734"/>
      <c r="CP2" s="734"/>
      <c r="CQ2" s="734"/>
      <c r="CR2" s="734"/>
      <c r="CS2" s="734"/>
      <c r="CT2" s="734"/>
      <c r="CU2" s="734"/>
      <c r="CV2" s="734"/>
      <c r="CW2" s="734"/>
      <c r="CX2" s="734"/>
      <c r="CY2" s="734"/>
      <c r="CZ2" s="734"/>
      <c r="DA2" s="734"/>
      <c r="DB2" s="734"/>
      <c r="DC2" s="734"/>
      <c r="DD2" s="734"/>
      <c r="DE2" s="734"/>
      <c r="DF2" s="734"/>
      <c r="DG2" s="734"/>
      <c r="DH2" s="734"/>
      <c r="DI2" s="734"/>
      <c r="DJ2" s="734"/>
      <c r="DK2" s="734"/>
      <c r="DL2" s="734"/>
      <c r="DM2" s="734"/>
      <c r="DN2" s="734"/>
      <c r="DO2" s="734"/>
      <c r="DP2" s="734"/>
      <c r="DQ2" s="735"/>
    </row>
    <row r="3" ht="18" customHeight="1">
      <c r="A3" s="730"/>
      <c r="B3" t="s" s="731">
        <v>479</v>
      </c>
      <c r="C3" s="732"/>
      <c r="D3" s="732"/>
      <c r="E3" s="732"/>
      <c r="F3" s="732"/>
      <c r="G3" s="732"/>
      <c r="H3" s="732"/>
      <c r="I3" s="732"/>
      <c r="J3" s="733">
        <f>C3*E3*F3*G3*H3*I3*D3</f>
        <v>0</v>
      </c>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734"/>
      <c r="AJ3" s="734"/>
      <c r="AK3" s="734"/>
      <c r="AL3" s="734"/>
      <c r="AM3" s="734"/>
      <c r="AN3" s="734"/>
      <c r="AO3" s="734"/>
      <c r="AP3" s="734"/>
      <c r="AQ3" s="734"/>
      <c r="AR3" s="734"/>
      <c r="AS3" s="734"/>
      <c r="AT3" s="734"/>
      <c r="AU3" s="734"/>
      <c r="AV3" s="734"/>
      <c r="AW3" s="734"/>
      <c r="AX3" s="734"/>
      <c r="AY3" s="734"/>
      <c r="AZ3" s="734"/>
      <c r="BA3" s="734"/>
      <c r="BB3" s="734"/>
      <c r="BC3" s="734"/>
      <c r="BD3" s="734"/>
      <c r="BE3" s="734"/>
      <c r="BF3" s="734"/>
      <c r="BG3" s="734"/>
      <c r="BH3" s="734"/>
      <c r="BI3" s="734"/>
      <c r="BJ3" s="734"/>
      <c r="BK3" s="734"/>
      <c r="BL3" s="734"/>
      <c r="BM3" s="734"/>
      <c r="BN3" s="734"/>
      <c r="BO3" s="734"/>
      <c r="BP3" s="734"/>
      <c r="BQ3" s="734"/>
      <c r="BR3" s="734"/>
      <c r="BS3" s="734"/>
      <c r="BT3" s="734"/>
      <c r="BU3" s="734"/>
      <c r="BV3" s="734"/>
      <c r="BW3" s="734"/>
      <c r="BX3" s="734"/>
      <c r="BY3" s="734"/>
      <c r="BZ3" s="734"/>
      <c r="CA3" s="734"/>
      <c r="CB3" s="734"/>
      <c r="CC3" s="734"/>
      <c r="CD3" s="734"/>
      <c r="CE3" s="734"/>
      <c r="CF3" s="734"/>
      <c r="CG3" s="734"/>
      <c r="CH3" s="734"/>
      <c r="CI3" s="734"/>
      <c r="CJ3" s="734"/>
      <c r="CK3" s="734"/>
      <c r="CL3" s="734"/>
      <c r="CM3" s="734"/>
      <c r="CN3" s="734"/>
      <c r="CO3" s="734"/>
      <c r="CP3" s="734"/>
      <c r="CQ3" s="734"/>
      <c r="CR3" s="734"/>
      <c r="CS3" s="734"/>
      <c r="CT3" s="734"/>
      <c r="CU3" s="734"/>
      <c r="CV3" s="734"/>
      <c r="CW3" s="734"/>
      <c r="CX3" s="734"/>
      <c r="CY3" s="734"/>
      <c r="CZ3" s="734"/>
      <c r="DA3" s="734"/>
      <c r="DB3" s="734"/>
      <c r="DC3" s="734"/>
      <c r="DD3" s="734"/>
      <c r="DE3" s="734"/>
      <c r="DF3" s="734"/>
      <c r="DG3" s="734"/>
      <c r="DH3" s="734"/>
      <c r="DI3" s="734"/>
      <c r="DJ3" s="734"/>
      <c r="DK3" s="734"/>
      <c r="DL3" s="734"/>
      <c r="DM3" s="734"/>
      <c r="DN3" s="734"/>
      <c r="DO3" s="734"/>
      <c r="DP3" s="734"/>
      <c r="DQ3" s="735"/>
    </row>
    <row r="4" ht="18" customHeight="1">
      <c r="A4" s="736"/>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734"/>
      <c r="BA4" s="734"/>
      <c r="BB4" s="734"/>
      <c r="BC4" s="734"/>
      <c r="BD4" s="734"/>
      <c r="BE4" s="734"/>
      <c r="BF4" s="734"/>
      <c r="BG4" s="734"/>
      <c r="BH4" s="734"/>
      <c r="BI4" s="734"/>
      <c r="BJ4" s="734"/>
      <c r="BK4" s="734"/>
      <c r="BL4" s="734"/>
      <c r="BM4" s="734"/>
      <c r="BN4" s="734"/>
      <c r="BO4" s="734"/>
      <c r="BP4" s="734"/>
      <c r="BQ4" s="734"/>
      <c r="BR4" s="734"/>
      <c r="BS4" s="734"/>
      <c r="BT4" s="734"/>
      <c r="BU4" s="734"/>
      <c r="BV4" s="734"/>
      <c r="BW4" s="734"/>
      <c r="BX4" s="734"/>
      <c r="BY4" s="734"/>
      <c r="BZ4" s="734"/>
      <c r="CA4" s="734"/>
      <c r="CB4" s="734"/>
      <c r="CC4" s="734"/>
      <c r="CD4" s="734"/>
      <c r="CE4" s="734"/>
      <c r="CF4" s="734"/>
      <c r="CG4" s="734"/>
      <c r="CH4" s="734"/>
      <c r="CI4" s="734"/>
      <c r="CJ4" s="734"/>
      <c r="CK4" s="734"/>
      <c r="CL4" s="734"/>
      <c r="CM4" s="734"/>
      <c r="CN4" s="734"/>
      <c r="CO4" s="734"/>
      <c r="CP4" s="734"/>
      <c r="CQ4" s="734"/>
      <c r="CR4" s="734"/>
      <c r="CS4" s="734"/>
      <c r="CT4" s="734"/>
      <c r="CU4" s="734"/>
      <c r="CV4" s="734"/>
      <c r="CW4" s="734"/>
      <c r="CX4" s="734"/>
      <c r="CY4" s="734"/>
      <c r="CZ4" s="734"/>
      <c r="DA4" s="734"/>
      <c r="DB4" s="734"/>
      <c r="DC4" s="734"/>
      <c r="DD4" s="734"/>
      <c r="DE4" s="734"/>
      <c r="DF4" s="734"/>
      <c r="DG4" s="734"/>
      <c r="DH4" s="734"/>
      <c r="DI4" s="734"/>
      <c r="DJ4" s="734"/>
      <c r="DK4" s="734"/>
      <c r="DL4" s="734"/>
      <c r="DM4" s="734"/>
      <c r="DN4" s="734"/>
      <c r="DO4" s="734"/>
      <c r="DP4" s="734"/>
      <c r="DQ4" s="735"/>
    </row>
    <row r="5" ht="17" customHeight="1">
      <c r="A5" s="737"/>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734"/>
      <c r="BN5" s="734"/>
      <c r="BO5" s="734"/>
      <c r="BP5" s="734"/>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c r="CR5" s="734"/>
      <c r="CS5" s="734"/>
      <c r="CT5" s="734"/>
      <c r="CU5" s="734"/>
      <c r="CV5" s="734"/>
      <c r="CW5" s="734"/>
      <c r="CX5" s="734"/>
      <c r="CY5" s="734"/>
      <c r="CZ5" s="734"/>
      <c r="DA5" s="734"/>
      <c r="DB5" s="734"/>
      <c r="DC5" s="734"/>
      <c r="DD5" s="734"/>
      <c r="DE5" s="734"/>
      <c r="DF5" s="734"/>
      <c r="DG5" s="734"/>
      <c r="DH5" s="734"/>
      <c r="DI5" s="734"/>
      <c r="DJ5" s="734"/>
      <c r="DK5" s="734"/>
      <c r="DL5" s="734"/>
      <c r="DM5" s="734"/>
      <c r="DN5" s="734"/>
      <c r="DO5" s="734"/>
      <c r="DP5" s="734"/>
      <c r="DQ5" s="735"/>
    </row>
    <row r="6" ht="17" customHeight="1">
      <c r="A6" s="737"/>
      <c r="B6" s="734"/>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c r="BC6" s="734"/>
      <c r="BD6" s="734"/>
      <c r="BE6" s="734"/>
      <c r="BF6" s="734"/>
      <c r="BG6" s="734"/>
      <c r="BH6" s="734"/>
      <c r="BI6" s="734"/>
      <c r="BJ6" s="734"/>
      <c r="BK6" s="734"/>
      <c r="BL6" s="734"/>
      <c r="BM6" s="734"/>
      <c r="BN6" s="734"/>
      <c r="BO6" s="734"/>
      <c r="BP6" s="734"/>
      <c r="BQ6" s="734"/>
      <c r="BR6" s="734"/>
      <c r="BS6" s="734"/>
      <c r="BT6" s="734"/>
      <c r="BU6" s="734"/>
      <c r="BV6" s="734"/>
      <c r="BW6" s="734"/>
      <c r="BX6" s="734"/>
      <c r="BY6" s="734"/>
      <c r="BZ6" s="734"/>
      <c r="CA6" s="734"/>
      <c r="CB6" s="734"/>
      <c r="CC6" s="734"/>
      <c r="CD6" s="734"/>
      <c r="CE6" s="734"/>
      <c r="CF6" s="734"/>
      <c r="CG6" s="734"/>
      <c r="CH6" s="734"/>
      <c r="CI6" s="734"/>
      <c r="CJ6" s="734"/>
      <c r="CK6" s="734"/>
      <c r="CL6" s="734"/>
      <c r="CM6" s="734"/>
      <c r="CN6" s="734"/>
      <c r="CO6" s="734"/>
      <c r="CP6" s="734"/>
      <c r="CQ6" s="734"/>
      <c r="CR6" s="734"/>
      <c r="CS6" s="734"/>
      <c r="CT6" s="734"/>
      <c r="CU6" s="734"/>
      <c r="CV6" s="734"/>
      <c r="CW6" s="734"/>
      <c r="CX6" s="734"/>
      <c r="CY6" s="734"/>
      <c r="CZ6" s="734"/>
      <c r="DA6" s="734"/>
      <c r="DB6" s="734"/>
      <c r="DC6" s="734"/>
      <c r="DD6" s="734"/>
      <c r="DE6" s="734"/>
      <c r="DF6" s="734"/>
      <c r="DG6" s="734"/>
      <c r="DH6" s="734"/>
      <c r="DI6" s="734"/>
      <c r="DJ6" s="734"/>
      <c r="DK6" s="734"/>
      <c r="DL6" s="734"/>
      <c r="DM6" s="734"/>
      <c r="DN6" s="734"/>
      <c r="DO6" s="734"/>
      <c r="DP6" s="734"/>
      <c r="DQ6" s="735"/>
    </row>
    <row r="7" ht="17" customHeight="1">
      <c r="A7" t="s" s="738">
        <v>480</v>
      </c>
      <c r="B7" s="739"/>
      <c r="C7" s="739"/>
      <c r="D7" s="739"/>
      <c r="E7" s="739"/>
      <c r="F7" s="739"/>
      <c r="G7" s="734"/>
      <c r="H7" s="734"/>
      <c r="I7" s="734"/>
      <c r="J7" s="734"/>
      <c r="K7" s="734"/>
      <c r="L7" s="734"/>
      <c r="M7" s="734"/>
      <c r="N7" s="734"/>
      <c r="O7" s="734"/>
      <c r="P7" s="734"/>
      <c r="Q7" s="734"/>
      <c r="R7" s="734"/>
      <c r="S7" s="734"/>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c r="AY7" s="734"/>
      <c r="AZ7" s="734"/>
      <c r="BA7" s="734"/>
      <c r="BB7" s="734"/>
      <c r="BC7" s="734"/>
      <c r="BD7" s="734"/>
      <c r="BE7" s="734"/>
      <c r="BF7" s="734"/>
      <c r="BG7" s="734"/>
      <c r="BH7" s="734"/>
      <c r="BI7" s="734"/>
      <c r="BJ7" s="734"/>
      <c r="BK7" s="734"/>
      <c r="BL7" s="734"/>
      <c r="BM7" s="734"/>
      <c r="BN7" s="734"/>
      <c r="BO7" s="734"/>
      <c r="BP7" s="734"/>
      <c r="BQ7" s="734"/>
      <c r="BR7" s="734"/>
      <c r="BS7" s="734"/>
      <c r="BT7" s="734"/>
      <c r="BU7" s="734"/>
      <c r="BV7" s="734"/>
      <c r="BW7" s="734"/>
      <c r="BX7" s="734"/>
      <c r="BY7" s="734"/>
      <c r="BZ7" s="734"/>
      <c r="CA7" s="734"/>
      <c r="CB7" s="734"/>
      <c r="CC7" s="734"/>
      <c r="CD7" s="734"/>
      <c r="CE7" s="734"/>
      <c r="CF7" s="734"/>
      <c r="CG7" s="734"/>
      <c r="CH7" s="734"/>
      <c r="CI7" s="734"/>
      <c r="CJ7" s="734"/>
      <c r="CK7" s="734"/>
      <c r="CL7" s="734"/>
      <c r="CM7" s="734"/>
      <c r="CN7" s="734"/>
      <c r="CO7" s="734"/>
      <c r="CP7" s="734"/>
      <c r="CQ7" s="734"/>
      <c r="CR7" s="734"/>
      <c r="CS7" s="734"/>
      <c r="CT7" s="734"/>
      <c r="CU7" s="734"/>
      <c r="CV7" s="734"/>
      <c r="CW7" s="734"/>
      <c r="CX7" s="734"/>
      <c r="CY7" s="734"/>
      <c r="CZ7" s="734"/>
      <c r="DA7" s="734"/>
      <c r="DB7" s="734"/>
      <c r="DC7" s="734"/>
      <c r="DD7" s="734"/>
      <c r="DE7" s="734"/>
      <c r="DF7" s="734"/>
      <c r="DG7" s="734"/>
      <c r="DH7" s="734"/>
      <c r="DI7" s="734"/>
      <c r="DJ7" s="734"/>
      <c r="DK7" s="734"/>
      <c r="DL7" s="734"/>
      <c r="DM7" s="734"/>
      <c r="DN7" s="734"/>
      <c r="DO7" s="734"/>
      <c r="DP7" s="734"/>
      <c r="DQ7" s="735"/>
    </row>
    <row r="8" ht="17" customHeight="1">
      <c r="A8" s="740"/>
      <c r="B8" s="739"/>
      <c r="C8" s="739"/>
      <c r="D8" s="739"/>
      <c r="E8" s="739"/>
      <c r="F8" s="739"/>
      <c r="G8" s="734"/>
      <c r="H8" s="734"/>
      <c r="I8" s="734"/>
      <c r="J8" s="734"/>
      <c r="K8" s="734"/>
      <c r="L8" s="734"/>
      <c r="M8" s="734"/>
      <c r="N8" s="734"/>
      <c r="O8" s="734"/>
      <c r="P8" s="734"/>
      <c r="Q8" s="734"/>
      <c r="R8" s="734"/>
      <c r="S8" s="734"/>
      <c r="T8" s="734"/>
      <c r="U8" s="734"/>
      <c r="V8" s="734"/>
      <c r="W8" s="734"/>
      <c r="X8" s="734"/>
      <c r="Y8" s="734"/>
      <c r="Z8" s="734"/>
      <c r="AA8" s="734"/>
      <c r="AB8" s="734"/>
      <c r="AC8" s="734"/>
      <c r="AD8" s="734"/>
      <c r="AE8" s="734"/>
      <c r="AF8" s="734"/>
      <c r="AG8" s="734"/>
      <c r="AH8" s="734"/>
      <c r="AI8" s="734"/>
      <c r="AJ8" s="734"/>
      <c r="AK8" s="734"/>
      <c r="AL8" s="734"/>
      <c r="AM8" s="734"/>
      <c r="AN8" s="734"/>
      <c r="AO8" s="734"/>
      <c r="AP8" s="734"/>
      <c r="AQ8" s="734"/>
      <c r="AR8" s="734"/>
      <c r="AS8" s="734"/>
      <c r="AT8" s="734"/>
      <c r="AU8" s="734"/>
      <c r="AV8" s="734"/>
      <c r="AW8" s="734"/>
      <c r="AX8" s="734"/>
      <c r="AY8" s="734"/>
      <c r="AZ8" s="734"/>
      <c r="BA8" s="734"/>
      <c r="BB8" s="734"/>
      <c r="BC8" s="734"/>
      <c r="BD8" s="734"/>
      <c r="BE8" s="734"/>
      <c r="BF8" s="734"/>
      <c r="BG8" s="734"/>
      <c r="BH8" s="734"/>
      <c r="BI8" s="734"/>
      <c r="BJ8" s="734"/>
      <c r="BK8" s="734"/>
      <c r="BL8" s="734"/>
      <c r="BM8" s="734"/>
      <c r="BN8" s="734"/>
      <c r="BO8" s="734"/>
      <c r="BP8" s="734"/>
      <c r="BQ8" s="734"/>
      <c r="BR8" s="734"/>
      <c r="BS8" s="734"/>
      <c r="BT8" s="734"/>
      <c r="BU8" s="734"/>
      <c r="BV8" s="734"/>
      <c r="BW8" s="734"/>
      <c r="BX8" s="734"/>
      <c r="BY8" s="734"/>
      <c r="BZ8" s="734"/>
      <c r="CA8" s="734"/>
      <c r="CB8" s="734"/>
      <c r="CC8" s="734"/>
      <c r="CD8" s="734"/>
      <c r="CE8" s="734"/>
      <c r="CF8" s="734"/>
      <c r="CG8" s="734"/>
      <c r="CH8" s="734"/>
      <c r="CI8" s="734"/>
      <c r="CJ8" s="734"/>
      <c r="CK8" s="734"/>
      <c r="CL8" s="734"/>
      <c r="CM8" s="734"/>
      <c r="CN8" s="734"/>
      <c r="CO8" s="734"/>
      <c r="CP8" s="734"/>
      <c r="CQ8" s="734"/>
      <c r="CR8" s="734"/>
      <c r="CS8" s="734"/>
      <c r="CT8" s="734"/>
      <c r="CU8" s="734"/>
      <c r="CV8" s="734"/>
      <c r="CW8" s="734"/>
      <c r="CX8" s="734"/>
      <c r="CY8" s="734"/>
      <c r="CZ8" s="734"/>
      <c r="DA8" s="734"/>
      <c r="DB8" s="734"/>
      <c r="DC8" s="734"/>
      <c r="DD8" s="734"/>
      <c r="DE8" s="734"/>
      <c r="DF8" s="734"/>
      <c r="DG8" s="734"/>
      <c r="DH8" s="734"/>
      <c r="DI8" s="734"/>
      <c r="DJ8" s="734"/>
      <c r="DK8" s="734"/>
      <c r="DL8" s="734"/>
      <c r="DM8" s="734"/>
      <c r="DN8" s="734"/>
      <c r="DO8" s="734"/>
      <c r="DP8" s="734"/>
      <c r="DQ8" s="735"/>
    </row>
    <row r="9" ht="18" customHeight="1">
      <c r="A9" s="737"/>
      <c r="B9" s="741"/>
      <c r="C9" s="741"/>
      <c r="D9" s="742"/>
      <c r="E9" s="734"/>
      <c r="F9" s="734"/>
      <c r="G9" s="734"/>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c r="BC9" s="734"/>
      <c r="BD9" s="734"/>
      <c r="BE9" s="734"/>
      <c r="BF9" s="734"/>
      <c r="BG9" s="734"/>
      <c r="BH9" s="734"/>
      <c r="BI9" s="734"/>
      <c r="BJ9" s="734"/>
      <c r="BK9" s="734"/>
      <c r="BL9" s="734"/>
      <c r="BM9" s="734"/>
      <c r="BN9" s="734"/>
      <c r="BO9" s="734"/>
      <c r="BP9" s="734"/>
      <c r="BQ9" s="734"/>
      <c r="BR9" s="734"/>
      <c r="BS9" s="734"/>
      <c r="BT9" s="734"/>
      <c r="BU9" s="734"/>
      <c r="BV9" s="734"/>
      <c r="BW9" s="734"/>
      <c r="BX9" s="734"/>
      <c r="BY9" s="734"/>
      <c r="BZ9" s="734"/>
      <c r="CA9" s="734"/>
      <c r="CB9" s="734"/>
      <c r="CC9" s="734"/>
      <c r="CD9" s="734"/>
      <c r="CE9" s="734"/>
      <c r="CF9" s="734"/>
      <c r="CG9" s="734"/>
      <c r="CH9" s="734"/>
      <c r="CI9" s="734"/>
      <c r="CJ9" s="734"/>
      <c r="CK9" s="734"/>
      <c r="CL9" s="734"/>
      <c r="CM9" s="734"/>
      <c r="CN9" s="734"/>
      <c r="CO9" s="734"/>
      <c r="CP9" s="734"/>
      <c r="CQ9" s="734"/>
      <c r="CR9" s="734"/>
      <c r="CS9" s="734"/>
      <c r="CT9" s="734"/>
      <c r="CU9" s="734"/>
      <c r="CV9" s="734"/>
      <c r="CW9" s="734"/>
      <c r="CX9" s="734"/>
      <c r="CY9" s="734"/>
      <c r="CZ9" s="734"/>
      <c r="DA9" s="734"/>
      <c r="DB9" s="734"/>
      <c r="DC9" s="734"/>
      <c r="DD9" s="734"/>
      <c r="DE9" s="734"/>
      <c r="DF9" s="734"/>
      <c r="DG9" s="734"/>
      <c r="DH9" s="734"/>
      <c r="DI9" s="734"/>
      <c r="DJ9" s="734"/>
      <c r="DK9" s="734"/>
      <c r="DL9" s="734"/>
      <c r="DM9" s="734"/>
      <c r="DN9" s="734"/>
      <c r="DO9" s="734"/>
      <c r="DP9" s="734"/>
      <c r="DQ9" s="735"/>
    </row>
    <row r="10" ht="16" customHeight="1">
      <c r="A10" t="s" s="743">
        <v>481</v>
      </c>
      <c r="B10" t="s" s="744">
        <v>482</v>
      </c>
      <c r="C10" s="745"/>
      <c r="D10" s="746"/>
      <c r="E10" s="747"/>
      <c r="F10" t="s" s="748">
        <v>481</v>
      </c>
      <c r="G10" t="s" s="744">
        <v>483</v>
      </c>
      <c r="H10" s="745"/>
      <c r="I10" s="747"/>
      <c r="J10" t="s" s="748">
        <v>481</v>
      </c>
      <c r="K10" t="s" s="744">
        <v>484</v>
      </c>
      <c r="L10" s="745"/>
      <c r="M10" s="747"/>
      <c r="N10" t="s" s="748">
        <v>481</v>
      </c>
      <c r="O10" t="s" s="744">
        <v>485</v>
      </c>
      <c r="P10" s="745"/>
      <c r="Q10" s="747"/>
      <c r="R10" t="s" s="748">
        <v>481</v>
      </c>
      <c r="S10" t="s" s="744">
        <v>486</v>
      </c>
      <c r="T10" s="745"/>
      <c r="U10" s="747"/>
      <c r="V10" t="s" s="748">
        <v>481</v>
      </c>
      <c r="W10" t="s" s="744">
        <v>487</v>
      </c>
      <c r="X10" s="745"/>
      <c r="Y10" s="747"/>
      <c r="Z10" t="s" s="748">
        <v>481</v>
      </c>
      <c r="AA10" t="s" s="744">
        <v>488</v>
      </c>
      <c r="AB10" s="745"/>
      <c r="AC10" s="747"/>
      <c r="AD10" t="s" s="748">
        <v>481</v>
      </c>
      <c r="AE10" t="s" s="744">
        <v>489</v>
      </c>
      <c r="AF10" s="745"/>
      <c r="AG10" s="747"/>
      <c r="AH10" t="s" s="748">
        <v>481</v>
      </c>
      <c r="AI10" t="s" s="744">
        <v>490</v>
      </c>
      <c r="AJ10" s="745"/>
      <c r="AK10" s="747"/>
      <c r="AL10" t="s" s="748">
        <v>481</v>
      </c>
      <c r="AM10" t="s" s="744">
        <v>491</v>
      </c>
      <c r="AN10" s="745"/>
      <c r="AO10" s="747"/>
      <c r="AP10" t="s" s="748">
        <v>481</v>
      </c>
      <c r="AQ10" t="s" s="744">
        <v>492</v>
      </c>
      <c r="AR10" s="745"/>
      <c r="AS10" s="747"/>
      <c r="AT10" t="s" s="748">
        <v>481</v>
      </c>
      <c r="AU10" t="s" s="744">
        <v>493</v>
      </c>
      <c r="AV10" s="745"/>
      <c r="AW10" s="747"/>
      <c r="AX10" t="s" s="748">
        <v>481</v>
      </c>
      <c r="AY10" t="s" s="744">
        <v>494</v>
      </c>
      <c r="AZ10" s="745"/>
      <c r="BA10" s="747"/>
      <c r="BB10" t="s" s="748">
        <v>481</v>
      </c>
      <c r="BC10" t="s" s="744">
        <v>495</v>
      </c>
      <c r="BD10" s="745"/>
      <c r="BE10" s="747"/>
      <c r="BF10" t="s" s="748">
        <v>481</v>
      </c>
      <c r="BG10" t="s" s="744">
        <v>496</v>
      </c>
      <c r="BH10" s="745"/>
      <c r="BI10" s="747"/>
      <c r="BJ10" t="s" s="748">
        <v>481</v>
      </c>
      <c r="BK10" t="s" s="744">
        <v>497</v>
      </c>
      <c r="BL10" s="745"/>
      <c r="BM10" s="747"/>
      <c r="BN10" t="s" s="748">
        <v>481</v>
      </c>
      <c r="BO10" t="s" s="744">
        <v>498</v>
      </c>
      <c r="BP10" s="745"/>
      <c r="BQ10" s="747"/>
      <c r="BR10" t="s" s="748">
        <v>481</v>
      </c>
      <c r="BS10" t="s" s="744">
        <v>499</v>
      </c>
      <c r="BT10" s="745"/>
      <c r="BU10" s="747"/>
      <c r="BV10" t="s" s="748">
        <v>481</v>
      </c>
      <c r="BW10" t="s" s="744">
        <v>500</v>
      </c>
      <c r="BX10" s="745"/>
      <c r="BY10" s="747"/>
      <c r="BZ10" t="s" s="748">
        <v>481</v>
      </c>
      <c r="CA10" t="s" s="744">
        <v>501</v>
      </c>
      <c r="CB10" s="745"/>
      <c r="CC10" s="747"/>
      <c r="CD10" t="s" s="748">
        <v>481</v>
      </c>
      <c r="CE10" t="s" s="744">
        <v>502</v>
      </c>
      <c r="CF10" s="745"/>
      <c r="CG10" s="747"/>
      <c r="CH10" t="s" s="748">
        <v>481</v>
      </c>
      <c r="CI10" t="s" s="744">
        <v>503</v>
      </c>
      <c r="CJ10" s="745"/>
      <c r="CK10" s="747"/>
      <c r="CL10" t="s" s="748">
        <v>481</v>
      </c>
      <c r="CM10" t="s" s="744">
        <v>504</v>
      </c>
      <c r="CN10" s="745"/>
      <c r="CO10" s="747"/>
      <c r="CP10" t="s" s="748">
        <v>481</v>
      </c>
      <c r="CQ10" t="s" s="744">
        <v>505</v>
      </c>
      <c r="CR10" s="745"/>
      <c r="CS10" s="747"/>
      <c r="CT10" t="s" s="748">
        <v>481</v>
      </c>
      <c r="CU10" t="s" s="744">
        <v>506</v>
      </c>
      <c r="CV10" s="745"/>
      <c r="CW10" s="747"/>
      <c r="CX10" t="s" s="748">
        <v>481</v>
      </c>
      <c r="CY10" t="s" s="744">
        <v>507</v>
      </c>
      <c r="CZ10" s="745"/>
      <c r="DA10" s="747"/>
      <c r="DB10" t="s" s="748">
        <v>481</v>
      </c>
      <c r="DC10" t="s" s="744">
        <v>508</v>
      </c>
      <c r="DD10" s="745"/>
      <c r="DE10" s="747"/>
      <c r="DF10" t="s" s="748">
        <v>481</v>
      </c>
      <c r="DG10" t="s" s="744">
        <v>509</v>
      </c>
      <c r="DH10" s="745"/>
      <c r="DI10" s="747"/>
      <c r="DJ10" t="s" s="748">
        <v>481</v>
      </c>
      <c r="DK10" t="s" s="744">
        <v>510</v>
      </c>
      <c r="DL10" s="745"/>
      <c r="DM10" s="747"/>
      <c r="DN10" t="s" s="748">
        <v>481</v>
      </c>
      <c r="DO10" t="s" s="744">
        <v>511</v>
      </c>
      <c r="DP10" s="745"/>
      <c r="DQ10" s="749"/>
    </row>
    <row r="11" ht="18" customHeight="1">
      <c r="A11" t="s" s="750">
        <v>32</v>
      </c>
      <c r="B11" s="739"/>
      <c r="C11" s="739"/>
      <c r="D11" s="746"/>
      <c r="E11" s="747"/>
      <c r="F11" t="s" s="751">
        <v>32</v>
      </c>
      <c r="G11" s="739"/>
      <c r="H11" s="739"/>
      <c r="I11" s="747"/>
      <c r="J11" t="s" s="751">
        <v>32</v>
      </c>
      <c r="K11" s="739"/>
      <c r="L11" s="739"/>
      <c r="M11" s="747"/>
      <c r="N11" t="s" s="751">
        <v>32</v>
      </c>
      <c r="O11" s="739"/>
      <c r="P11" s="739"/>
      <c r="Q11" s="747"/>
      <c r="R11" t="s" s="751">
        <v>32</v>
      </c>
      <c r="S11" s="739"/>
      <c r="T11" s="739"/>
      <c r="U11" s="747"/>
      <c r="V11" t="s" s="751">
        <v>32</v>
      </c>
      <c r="W11" s="739"/>
      <c r="X11" s="739"/>
      <c r="Y11" s="747"/>
      <c r="Z11" t="s" s="751">
        <v>32</v>
      </c>
      <c r="AA11" s="739"/>
      <c r="AB11" s="739"/>
      <c r="AC11" s="747"/>
      <c r="AD11" t="s" s="751">
        <v>32</v>
      </c>
      <c r="AE11" s="739"/>
      <c r="AF11" s="739"/>
      <c r="AG11" s="747"/>
      <c r="AH11" t="s" s="751">
        <v>32</v>
      </c>
      <c r="AI11" s="739"/>
      <c r="AJ11" s="739"/>
      <c r="AK11" s="747"/>
      <c r="AL11" t="s" s="751">
        <v>32</v>
      </c>
      <c r="AM11" s="739"/>
      <c r="AN11" s="739"/>
      <c r="AO11" s="747"/>
      <c r="AP11" t="s" s="751">
        <v>32</v>
      </c>
      <c r="AQ11" s="739"/>
      <c r="AR11" s="739"/>
      <c r="AS11" s="747"/>
      <c r="AT11" t="s" s="751">
        <v>32</v>
      </c>
      <c r="AU11" s="739"/>
      <c r="AV11" s="739"/>
      <c r="AW11" s="747"/>
      <c r="AX11" t="s" s="751">
        <v>32</v>
      </c>
      <c r="AY11" s="739"/>
      <c r="AZ11" s="739"/>
      <c r="BA11" s="747"/>
      <c r="BB11" t="s" s="751">
        <v>32</v>
      </c>
      <c r="BC11" s="739"/>
      <c r="BD11" s="739"/>
      <c r="BE11" s="747"/>
      <c r="BF11" t="s" s="751">
        <v>32</v>
      </c>
      <c r="BG11" s="739"/>
      <c r="BH11" s="739"/>
      <c r="BI11" s="747"/>
      <c r="BJ11" t="s" s="751">
        <v>32</v>
      </c>
      <c r="BK11" s="739"/>
      <c r="BL11" s="739"/>
      <c r="BM11" s="747"/>
      <c r="BN11" t="s" s="751">
        <v>32</v>
      </c>
      <c r="BO11" s="739"/>
      <c r="BP11" s="739"/>
      <c r="BQ11" s="747"/>
      <c r="BR11" t="s" s="751">
        <v>32</v>
      </c>
      <c r="BS11" s="739"/>
      <c r="BT11" s="739"/>
      <c r="BU11" s="747"/>
      <c r="BV11" t="s" s="751">
        <v>32</v>
      </c>
      <c r="BW11" s="739"/>
      <c r="BX11" s="739"/>
      <c r="BY11" s="747"/>
      <c r="BZ11" t="s" s="751">
        <v>32</v>
      </c>
      <c r="CA11" s="739"/>
      <c r="CB11" s="739"/>
      <c r="CC11" s="747"/>
      <c r="CD11" t="s" s="751">
        <v>32</v>
      </c>
      <c r="CE11" s="739"/>
      <c r="CF11" s="739"/>
      <c r="CG11" s="747"/>
      <c r="CH11" t="s" s="751">
        <v>32</v>
      </c>
      <c r="CI11" s="739"/>
      <c r="CJ11" s="739"/>
      <c r="CK11" s="747"/>
      <c r="CL11" t="s" s="751">
        <v>32</v>
      </c>
      <c r="CM11" s="739"/>
      <c r="CN11" s="739"/>
      <c r="CO11" s="747"/>
      <c r="CP11" t="s" s="751">
        <v>32</v>
      </c>
      <c r="CQ11" s="739"/>
      <c r="CR11" s="739"/>
      <c r="CS11" s="747"/>
      <c r="CT11" t="s" s="751">
        <v>32</v>
      </c>
      <c r="CU11" s="739"/>
      <c r="CV11" s="739"/>
      <c r="CW11" s="747"/>
      <c r="CX11" t="s" s="751">
        <v>32</v>
      </c>
      <c r="CY11" s="739"/>
      <c r="CZ11" s="739"/>
      <c r="DA11" s="747"/>
      <c r="DB11" t="s" s="751">
        <v>32</v>
      </c>
      <c r="DC11" s="739"/>
      <c r="DD11" s="739"/>
      <c r="DE11" s="747"/>
      <c r="DF11" t="s" s="751">
        <v>32</v>
      </c>
      <c r="DG11" s="739"/>
      <c r="DH11" s="739"/>
      <c r="DI11" s="747"/>
      <c r="DJ11" t="s" s="751">
        <v>32</v>
      </c>
      <c r="DK11" s="739"/>
      <c r="DL11" s="739"/>
      <c r="DM11" s="747"/>
      <c r="DN11" t="s" s="751">
        <v>32</v>
      </c>
      <c r="DO11" s="739"/>
      <c r="DP11" s="739"/>
      <c r="DQ11" s="749"/>
    </row>
    <row r="12" ht="16" customHeight="1">
      <c r="A12" t="s" s="752">
        <v>441</v>
      </c>
      <c r="B12" s="733">
        <f>SUM(C15+C21+C29+C36+C43+C50+C57+C64+C71+C87+C94+C101+C108-B14-C16-C23-C30-C37-C44-C51-C58+C65-C72-C79-C81-C83-C88-C95-C102-C109-C115-C116-C117-C118-C119-C120-C121-C122-C123-C124-'Kill team'!C2-'R&amp;D'!D6-'Vaisseau'!A16-'Vaisseau'!A47-'Vaisseau'!A78-'Vaisseau'!A109-'Vaisseau'!A140)-'Vaisseau'!T58</f>
        <v>0</v>
      </c>
      <c r="C12" s="753"/>
      <c r="D12" s="746"/>
      <c r="E12" s="754"/>
      <c r="F12" t="s" s="755">
        <v>441</v>
      </c>
      <c r="G12" s="753">
        <f>SUM(H15+H21+H29+H36+H43+H50+H57+H64+H71+H87+H94+H101+H108-G14-H16-H23-H30-H37-H44-H51-H58+H65-H72-H79-H81-H83-H88-H95-H102-H109-H115-H116-H117-H118-H119-H120-H121-H122-H123-H124-'Kill team'!H2-'R&amp;D'!I6-'Vaisseau'!F16-'Vaisseau'!F47-'Vaisseau'!F78-'Vaisseau'!F109-'Vaisseau'!F140)-'Vaisseau'!Y58</f>
      </c>
      <c r="H12" s="753"/>
      <c r="I12" s="754"/>
      <c r="J12" t="s" s="755">
        <v>441</v>
      </c>
      <c r="K12" s="753">
        <f>SUM(L15+L21+L29+L36+L43+L50+L57+L64+L71+L87+L94+L101+L108-K14-L16-L23-L30-L37-L44-L51-L58+L65-L72-L79-L81-L83-L88-L95-L102-L109-L115-L116-L117-L118-L119-L120-L121-L122-L123-L124-'Kill team'!L2-'R&amp;D'!M6-'Vaisseau'!J16-'Vaisseau'!J47+'Vaisseau'!J78+'Vaisseau'!J109+'Vaisseau'!J140+G12)</f>
      </c>
      <c r="L12" s="753"/>
      <c r="M12" s="747"/>
      <c r="N12" t="s" s="755">
        <v>441</v>
      </c>
      <c r="O12" s="753">
        <f>SUM(P15+P21+P29+P36+P43+P50+P57+P64+P71+P87+P94+P101+P108-O14-P16-P23-P30-P37-P44-P51-P58+P65-P72-P79-P81-P83-P88-P95-P102-P109-P115-P116-P117-P118-P119-P120-P121-P122-P123-P124-'Kill team'!P2-'R&amp;D'!Q6-'Vaisseau'!N16-'Vaisseau'!N47+'Vaisseau'!N78+'Vaisseau'!N109+'Vaisseau'!N140+K12)</f>
      </c>
      <c r="P12" s="753"/>
      <c r="Q12" s="747"/>
      <c r="R12" t="s" s="755">
        <v>441</v>
      </c>
      <c r="S12" s="753">
        <f>SUM(T15+T21+T29+T36+T43+T50+T57+T64+T71+T87+T94+T101+T108-S14-T16-T23-T30-T37-T44-T51-T58+T65-T72-T79-T81-T83-T88-T95-T102-T109-T115-T116-T117-T118-T119-T120-T121-T122-T123-T124-'Kill team'!T2-'R&amp;D'!U6-'Vaisseau'!R16-'Vaisseau'!R47+'Vaisseau'!R78+'Vaisseau'!R109+'Vaisseau'!R140+O12)</f>
      </c>
      <c r="T12" s="753"/>
      <c r="U12" s="747"/>
      <c r="V12" t="s" s="755">
        <v>441</v>
      </c>
      <c r="W12" s="753">
        <f>SUM(X15+X21+X29+X36+X43+X50+X57+X64+X71+X87+X94+X101+X108-W14-X16-X23-X30-X37-X44-X51-X58+X65-X72-X79-X81-X83-X88-X95-X102-X109-X115-X116-X117-X118-X119-X120-X121-X122-X123-X124-'Kill team'!X2-'R&amp;D'!Y6-'Vaisseau'!V16-'Vaisseau'!V47+'Vaisseau'!V78+'Vaisseau'!V109+'Vaisseau'!V140+S12)</f>
      </c>
      <c r="X12" s="753"/>
      <c r="Y12" s="747"/>
      <c r="Z12" t="s" s="755">
        <v>441</v>
      </c>
      <c r="AA12" s="753">
        <f>SUM(AB15+AB21+AB29+AB36+AB43+AB50+AB57+AB64+AB71+AB87+AB94+AB101+AB108-AA14-AB16-AB23-AB30-AB37-AB44-AB51-AB58+AB65-AB72-AB79-AB81-AB83-AB88-AB95-AB102-AB109-AB115-AB116-AB117-AB118-AB119-AB120-AB121-AB122-AB123-AB124-'Kill team'!AB2-'R&amp;D'!AC6-'Vaisseau'!Z16-'Vaisseau'!Z47+'Vaisseau'!Z78+'Vaisseau'!Z109+'Vaisseau'!Z140+W12)</f>
      </c>
      <c r="AB12" s="753"/>
      <c r="AC12" s="747"/>
      <c r="AD12" t="s" s="755">
        <v>441</v>
      </c>
      <c r="AE12" s="753">
        <f>SUM(AF15+AF21+AF29+AF36+AF43+AF50+AF57+AF64+AF71+AF87+AF94+AF101+AF108-AE14-AF16-AF23-AF30-AF37-AF44-AF51-AF58+AF65-AF72-AF79-AF81-AF83-AF88-AF95-AF102-AF109-AF115-AF116-AF117-AF118-AF119-AF120-AF121-AF122-AF123-AF124-'Kill team'!AF2-'R&amp;D'!AG6-'Vaisseau'!AD16-'Vaisseau'!AD47+'Vaisseau'!AD78+'Vaisseau'!AD109+'Vaisseau'!AD140+AA12)</f>
      </c>
      <c r="AF12" s="753"/>
      <c r="AG12" s="747"/>
      <c r="AH12" t="s" s="755">
        <v>441</v>
      </c>
      <c r="AI12" s="753">
        <f>SUM(AJ15+AJ21+AJ29+AJ36+AJ43+AJ50+AJ57+AJ64+AJ71+AJ87+AJ94+AJ101+AJ108-AI14-AJ16-AJ23-AJ30-AJ37-AJ44-AJ51-AJ58+AJ65-AJ72-AJ79-AJ81-AJ83-AJ88-AJ95-AJ102-AJ109-AJ115-AJ116-AJ117-AJ118-AJ119-AJ120-AJ121-AJ122-AJ123-AJ124-'Kill team'!AJ2-'R&amp;D'!AK6-'Vaisseau'!AH16-'Vaisseau'!AH47+'Vaisseau'!AH78+'Vaisseau'!AH109+'Vaisseau'!AH140+AE12)</f>
      </c>
      <c r="AJ12" s="753"/>
      <c r="AK12" s="747"/>
      <c r="AL12" t="s" s="755">
        <v>441</v>
      </c>
      <c r="AM12" s="753">
        <f>SUM(AN15+AN21+AN29+AN36+AN43+AN50+AN57+AN64+AN71+AN87+AN94+AN101+AN108-AM14-AN16-AN23-AN30-AN37-AN44-AN51-AN58+AN65-AN72-AN79-AN81-AN83-AN88-AN95-AN102-AN109-AN115-AN116-AN117-AN118-AN119-AN120-AN121-AN122-AN123-AN124-'Kill team'!AN2-'R&amp;D'!AO6-'Vaisseau'!AL16-'Vaisseau'!AL47+'Vaisseau'!AL78+'Vaisseau'!AL109+'Vaisseau'!AL140+AI12)</f>
      </c>
      <c r="AN12" s="753"/>
      <c r="AO12" s="747"/>
      <c r="AP12" t="s" s="755">
        <v>441</v>
      </c>
      <c r="AQ12" s="753">
        <f>SUM(AR15+AR21+AR29+AR36+AR43+AR50+AR57+AR64+AR71+AR87+AR94+AR101+AR108-AQ14-AR16-AR23-AR30-AR37-AR44-AR51-AR58+AR65-AR72-AR79-AR81-AR83-AR88-AR95-AR102-AR109-AR115-AR116-AR117-AR118-AR119-AR120-AR121-AR122-AR123-AR124-'Kill team'!AR2-'R&amp;D'!AS6-'Vaisseau'!AP16-'Vaisseau'!AP47+'Vaisseau'!AP78+'Vaisseau'!AP109+'Vaisseau'!AP140+AM12)</f>
      </c>
      <c r="AR12" s="753"/>
      <c r="AS12" s="747"/>
      <c r="AT12" t="s" s="755">
        <v>441</v>
      </c>
      <c r="AU12" s="753">
        <f>SUM(AV15+AV21+AV29+AV36+AV43+AV50+AV57+AV64+AV71+AV87+AV94+AV101+AV108-AU14-AV16-AV23-AV30-AV37-AV44-AV51-AV58+AV65-AV72-AV79-AV81-AV83-AV88-AV95-AV102-AV109-AV115-AV116-AV117-AV118-AV119-AV120-AV121-AV122-AV123-AV124-'Kill team'!AV2-'R&amp;D'!AW6-'Vaisseau'!AT16-'Vaisseau'!AT47+'Vaisseau'!AT78+'Vaisseau'!AT109+'Vaisseau'!AT140+AQ12)</f>
      </c>
      <c r="AV12" s="753"/>
      <c r="AW12" s="747"/>
      <c r="AX12" t="s" s="755">
        <v>441</v>
      </c>
      <c r="AY12" s="753">
        <f>SUM(AZ15+AZ21+AZ29+AZ36+AZ43+AZ50+AZ57+AZ64+AZ71+AZ87+AZ94+AZ101+AZ108-AY14-AZ16-AZ23-AZ30-AZ37-AZ44-AZ51-AZ58+AZ65-AZ72-AZ79-AZ81-AZ83-AZ88-AZ95-AZ102-AZ109-AZ115-AZ116-AZ117-AZ118-AZ119-AZ120-AZ121-AZ122-AZ123-AZ124-'Kill team'!AZ2-'R&amp;D'!BA6-'Vaisseau'!AX16-'Vaisseau'!AX47+'Vaisseau'!AX78+'Vaisseau'!AX109+'Vaisseau'!AX140+AU12)</f>
      </c>
      <c r="AZ12" s="753"/>
      <c r="BA12" s="747"/>
      <c r="BB12" t="s" s="755">
        <v>441</v>
      </c>
      <c r="BC12" s="753">
        <f>SUM(BD15+BD21+BD29+BD36+BD43+BD50+BD57+BD64+BD71+BD87+BD94+BD101+BD108-BC14-BD16-BD23-BD30-BD37-BD44-BD51-BD58+BD65-BD72-BD79-BD81-BD83-BD88-BD95-BD102-BD109-BD115-BD116-BD117-BD118-BD119-BD120-BD121-BD122-BD123-BD124-'Kill team'!BD2-'R&amp;D'!BE6-'Vaisseau'!BB16-'Vaisseau'!BB47+'Vaisseau'!BB78+'Vaisseau'!BB109+'Vaisseau'!BB140+AY12)</f>
      </c>
      <c r="BD12" s="753"/>
      <c r="BE12" s="747"/>
      <c r="BF12" t="s" s="755">
        <v>441</v>
      </c>
      <c r="BG12" s="753">
        <f>SUM(BH15+BH21+BH29+BH36+BH43+BH50+BH57+BH64+BH71+BH87+BH94+BH101+BH108-BG14-BH16-BH23-BH30-BH37-BH44-BH51-BH58+BH65-BH72-BH79-BH81-BH83-BH88-BH95-BH102-BH109-BH115-BH116-BH117-BH118-BH119-BH120-BH121-BH122-BH123-BH124-'Kill team'!BH2-'R&amp;D'!BI6-'Vaisseau'!BF16-'Vaisseau'!BF47+'Vaisseau'!BF78+'Vaisseau'!BF109+'Vaisseau'!BF140+BC12)</f>
      </c>
      <c r="BH12" s="753"/>
      <c r="BI12" s="747"/>
      <c r="BJ12" t="s" s="755">
        <v>441</v>
      </c>
      <c r="BK12" s="753">
        <f>SUM(BL15+BL21+BL29+BL36+BL43+BL50+BL57+BL64+BL71+BL87+BL94+BL101+BL108-BK14-BL16-BL23-BL30-BL37-BL44-BL51-BL58+BL65-BL72-BL79-BL81-BL83-BL88-BL95-BL102-BL109-BL115-BL116-BL117-BL118-BL119-BL120-BL121-BL122-BL123-BL124-'Kill team'!BL2-'R&amp;D'!BM6-'Vaisseau'!BJ16-'Vaisseau'!BJ47+'Vaisseau'!BJ78+'Vaisseau'!BJ109+'Vaisseau'!BJ140+BG12)</f>
      </c>
      <c r="BL12" s="753"/>
      <c r="BM12" s="747"/>
      <c r="BN12" t="s" s="755">
        <v>441</v>
      </c>
      <c r="BO12" s="753">
        <f>SUM(BP15+BP21+BP29+BP36+BP43+BP50+BP57+BP64+BP71+BP87+BP94+BP101+BP108-BO14-BP16-BP23-BP30-BP37-BP44-BP51-BP58+BP65-BP72-BP79-BP81-BP83-BP88-BP95-BP102-BP109-BP115-BP116-BP117-BP118-BP119-BP120-BP121-BP122-BP123-BP124-'Kill team'!BP2-'R&amp;D'!BQ6-'Vaisseau'!BN16-'Vaisseau'!BN47+'Vaisseau'!BN78+'Vaisseau'!BN109+'Vaisseau'!BN140+BK12)</f>
      </c>
      <c r="BP12" s="753"/>
      <c r="BQ12" s="747"/>
      <c r="BR12" t="s" s="755">
        <v>441</v>
      </c>
      <c r="BS12" s="753">
        <f>SUM(BT15+BT21+BT29+BT36+BT43+BT50+BT57+BT64+BT71+BT87+BT94+BT101+BT108-BS14-BT16-BT23-BT30-BT37-BT44-BT51-BT58+BT65-BT72-BT79-BT81-BT83-BT88-BT95-BT102-BT109-BT115-BT116-BT117-BT118-BT119-BT120-BT121-BT122-BT123-BT124-'Kill team'!BT2-'R&amp;D'!BU6-'Vaisseau'!BR16-'Vaisseau'!BR47+'Vaisseau'!BR78+'Vaisseau'!BR109+'Vaisseau'!BR140+BO12)</f>
      </c>
      <c r="BT12" s="753"/>
      <c r="BU12" s="747"/>
      <c r="BV12" t="s" s="755">
        <v>441</v>
      </c>
      <c r="BW12" s="753">
        <f>SUM(BX15+BX21+BX29+BX36+BX43+BX50+BX57+BX64+BX71+BX87+BX94+BX101+BX108-BW14-BX16-BX23-BX30-BX37-BX44-BX51-BX58+BX65-BX72-BX79-BX81-BX83-BX88-BX95-BX102-BX109-BX115-BX116-BX117-BX118-BX119-BX120-BX121-BX122-BX123-BX124-'Kill team'!BX2-'R&amp;D'!BY6-'Vaisseau'!BV16-'Vaisseau'!BV47+'Vaisseau'!BV78+'Vaisseau'!BV109+'Vaisseau'!BV140+BS12)</f>
      </c>
      <c r="BX12" s="753"/>
      <c r="BY12" s="747"/>
      <c r="BZ12" t="s" s="755">
        <v>441</v>
      </c>
      <c r="CA12" s="753">
        <f>SUM(CB15+CB21+CB29+CB36+CB43+CB50+CB57+CB64+CB71+CB87+CB94+CB101+CB108-CA14-CB16-CB23-CB30-CB37-CB44-CB51-CB58+CB65-CB72-CB79-CB81-CB83-CB88-CB95-CB102-CB109-CB115-CB116-CB117-CB118-CB119-CB120-CB121-CB122-CB123-CB124-'Kill team'!CB2-'R&amp;D'!CC6-'Vaisseau'!BZ16-'Vaisseau'!BZ47+'Vaisseau'!BZ78+'Vaisseau'!BZ109+'Vaisseau'!BZ140+BW12)</f>
      </c>
      <c r="CB12" s="753"/>
      <c r="CC12" s="747"/>
      <c r="CD12" t="s" s="755">
        <v>441</v>
      </c>
      <c r="CE12" s="753">
        <f>SUM(CF15+CF21+CF29+CF36+CF43+CF50+CF57+CF64+CF71+CF87+CF94+CF101+CF108-CE14-CF16-CF23-CF30-CF37-CF44-CF51-CF58+CF65-CF72-CF79-CF81-CF83-CF88-CF95-CF102-CF109-CF115-CF116-CF117-CF118-CF119-CF120-CF121-CF122-CF123-CF124-'Kill team'!CF2-'R&amp;D'!CG6-'Vaisseau'!CD16-'Vaisseau'!CD47+'Vaisseau'!CD78+'Vaisseau'!CD109+'Vaisseau'!CD140+CA12)</f>
      </c>
      <c r="CF12" s="753"/>
      <c r="CG12" s="747"/>
      <c r="CH12" t="s" s="755">
        <v>441</v>
      </c>
      <c r="CI12" s="753">
        <f>SUM(CJ15+CJ21+CJ29+CJ36+CJ43+CJ50+CJ57+CJ64+CJ71+CJ87+CJ94+CJ101+CJ108-CI14-CJ16-CJ23-CJ30-CJ37-CJ44-CJ51-CJ58+CJ65-CJ72-CJ79-CJ81-CJ83-CJ88-CJ95-CJ102-CJ109-CJ115-CJ116-CJ117-CJ118-CJ119-CJ120-CJ121-CJ122-CJ123-CJ124-'Kill team'!CJ2-'R&amp;D'!CK6-'Vaisseau'!CH16-'Vaisseau'!CH47+'Vaisseau'!CH78+'Vaisseau'!CH109+'Vaisseau'!CH140+CE12)</f>
      </c>
      <c r="CJ12" s="753"/>
      <c r="CK12" s="747"/>
      <c r="CL12" t="s" s="755">
        <v>441</v>
      </c>
      <c r="CM12" s="753">
        <f>SUM(CN15+CN21+CN29+CN36+CN43+CN50+CN57+CN64+CN71+CN87+CN94+CN101+CN108-CM14-CN16-CN23-CN30-CN37-CN44-CN51-CN58+CN65-CN72-CN79-CN81-CN83-CN88-CN95-CN102-CN109-CN115-CN116-CN117-CN118-CN119-CN120-CN121-CN122-CN123-CN124-'Kill team'!CN2-'R&amp;D'!CO6-'Vaisseau'!CL16-'Vaisseau'!CL47+'Vaisseau'!CL78+'Vaisseau'!CL109+'Vaisseau'!CL140+CI12)</f>
      </c>
      <c r="CN12" s="753"/>
      <c r="CO12" s="747"/>
      <c r="CP12" t="s" s="755">
        <v>441</v>
      </c>
      <c r="CQ12" s="753">
        <f>SUM(CR15+CR21+CR29+CR36+CR43+CR50+CR57+CR64+CR71+CR87+CR94+CR101+CR108-CQ14-CR16-CR23-CR30-CR37-CR44-CR51-CR58+CR65-CR72-CR79-CR81-CR83-CR88-CR95-CR102-CR109-CR115-CR116-CR117-CR118-CR119-CR120-CR121-CR122-CR123-CR124-'Kill team'!CR2-'R&amp;D'!CS6-'Vaisseau'!CP16-'Vaisseau'!CP47+'Vaisseau'!CP78+'Vaisseau'!CP109+'Vaisseau'!CP140+CM12)</f>
      </c>
      <c r="CR12" s="753"/>
      <c r="CS12" s="747"/>
      <c r="CT12" t="s" s="755">
        <v>441</v>
      </c>
      <c r="CU12" s="753">
        <f>SUM(CV15+CV21+CV29+CV36+CV43+CV50+CV57+CV64+CV71+CV87+CV94+CV101+CV108-CU14-CV16-CV23-CV30-CV37-CV44-CV51-CV58+CV65-CV72-CV79-CV81-CV83-CV88-CV95-CV102-CV109-CV115-CV116-CV117-CV118-CV119-CV120-CV121-CV122-CV123-CV124-'Kill team'!CV2-'R&amp;D'!CW6-'Vaisseau'!CT16-'Vaisseau'!CT47+'Vaisseau'!CT78+'Vaisseau'!CT109+'Vaisseau'!CT140+CQ12)</f>
      </c>
      <c r="CV12" s="753"/>
      <c r="CW12" s="747"/>
      <c r="CX12" t="s" s="755">
        <v>441</v>
      </c>
      <c r="CY12" s="753">
        <f>SUM(CZ15+CZ21+CZ29+CZ36+CZ43+CZ50+CZ57+CZ64+CZ71+CZ87+CZ94+CZ101+CZ108-CY14-CZ16-CZ23-CZ30-CZ37-CZ44-CZ51-CZ58+CZ65-CZ72-CZ79-CZ81-CZ83-CZ88-CZ95-CZ102-CZ109-CZ115-CZ116-CZ117-CZ118-CZ119-CZ120-CZ121-CZ122-CZ123-CZ124-'Kill team'!CZ2-'R&amp;D'!DA6-'Vaisseau'!CX16-'Vaisseau'!CX47+'Vaisseau'!CX78+'Vaisseau'!CX109+'Vaisseau'!CX140+CU12)</f>
      </c>
      <c r="CZ12" s="753"/>
      <c r="DA12" s="747"/>
      <c r="DB12" t="s" s="755">
        <v>441</v>
      </c>
      <c r="DC12" s="753">
        <f>SUM(DD15+DD21+DD29+DD36+DD43+DD50+DD57+DD64+DD71+DD87+DD94+DD101+DD108-DC14-DD16-DD23-DD30-DD37-DD44-DD51-DD58+DD65-DD72-DD79-DD81-DD83-DD88-DD95-DD102-DD109-DD115-DD116-DD117-DD118-DD119-DD120-DD121-DD122-DD123-DD124-'Kill team'!DD2-'R&amp;D'!DE6-'Vaisseau'!DB16-'Vaisseau'!DB47+'Vaisseau'!DB78+'Vaisseau'!DB109+'Vaisseau'!DB140+CY12)</f>
      </c>
      <c r="DD12" s="753"/>
      <c r="DE12" s="747"/>
      <c r="DF12" t="s" s="755">
        <v>441</v>
      </c>
      <c r="DG12" s="753">
        <f>SUM(DH15+DH21+DH29+DH36+DH43+DH50+DH57+DH64+DH71+DH87+DH94+DH101+DH108-DG14-DH16-DH23-DH30-DH37-DH44-DH51-DH58+DH65-DH72-DH79-DH81-DH83-DH88-DH95-DH102-DH109-DH115-DH116-DH117-DH118-DH119-DH120-DH121-DH122-DH123-DH124-'Kill team'!DH2-'R&amp;D'!DI6-'Vaisseau'!DF16-'Vaisseau'!DF47+'Vaisseau'!DF78+'Vaisseau'!DF109+'Vaisseau'!DF140+DC12)</f>
      </c>
      <c r="DH12" s="753"/>
      <c r="DI12" s="747"/>
      <c r="DJ12" t="s" s="755">
        <v>441</v>
      </c>
      <c r="DK12" s="753">
        <f>SUM(DL15+DL21+DL29+DL36+DL43+DL50+DL57+DL64+DL71+DL87+DL94+DL101+DL108-DK14-DL16-DL23-DL30-DL37-DL44-DL51-DL58+DL65-DL72-DL79-DL81-DL83-DL88-DL95-DL102-DL109-DL115-DL116-DL117-DL118-DL119-DL120-DL121-DL122-DL123-DL124-'Kill team'!DL2-'R&amp;D'!DM6-'Vaisseau'!DJ16-'Vaisseau'!DJ47+'Vaisseau'!DJ78+'Vaisseau'!DJ109+'Vaisseau'!DJ140+DG12)</f>
      </c>
      <c r="DL12" s="753"/>
      <c r="DM12" s="747"/>
      <c r="DN12" t="s" s="755">
        <v>441</v>
      </c>
      <c r="DO12" s="753">
        <f>SUM(DP15+DP21+DP29+DP36+DP43+DP50+DP57+DP64+DP71+DP87+DP94+DP101+DP108-DO14-DP16-DP23-DP30-DP37-DP44-DP51-DP58+DP65-DP72-DP79-DP81-DP83-DP88-DP95-DP102-DP109-DP115-DP116-DP117-DP118-DP119-DP120-DP121-DP122-DP123-DP124-'Kill team'!DP2-'R&amp;D'!DQ6-'Vaisseau'!DN16-'Vaisseau'!DN47+'Vaisseau'!DN78+'Vaisseau'!DN109+'Vaisseau'!DN140+DK12)</f>
      </c>
      <c r="DP12" s="753"/>
      <c r="DQ12" s="749"/>
    </row>
    <row r="13" ht="16" customHeight="1">
      <c r="A13" t="s" s="750">
        <v>512</v>
      </c>
      <c r="B13" s="756">
        <f>SUM(C17+C24+C32+C39+C46+C53+C60+C67+C74+C90+C97+C104+C111-C18-C20-C33-C40-C47-C54-C61-C68-C75-C77-C91-C98-C105-C112)</f>
        <v>0</v>
      </c>
      <c r="C13" s="732"/>
      <c r="D13" s="746"/>
      <c r="E13" s="747"/>
      <c r="F13" t="s" s="751">
        <v>512</v>
      </c>
      <c r="G13" s="756">
        <f>SUM(H17+H24+H32+H39+H46+H53+H60+H67+H74+H90+H97+H104+H111-H18-H20-H33-H40-H47-H54-H61-H68-H75-H77-H91-H98-H105-H112+B13)</f>
        <v>0</v>
      </c>
      <c r="H13" s="732"/>
      <c r="I13" s="747"/>
      <c r="J13" t="s" s="751">
        <v>512</v>
      </c>
      <c r="K13" s="756">
        <f>SUM(L17+L24+L32+L39+L46+L53+L60+L67+L74+L90+L97+L104+L111-L18-L20-L33-L40-L47-L54-L61-L68-L75-L77-L91-L98-L105-L112+G13)</f>
        <v>0</v>
      </c>
      <c r="L13" s="732"/>
      <c r="M13" s="747"/>
      <c r="N13" t="s" s="751">
        <v>512</v>
      </c>
      <c r="O13" s="756">
        <f>SUM(P17+P24+P32+P39+P46+P53+P60+P67+P74+P90+P97+P104+P111-P18-P20-P33-P40-P47-P54-P61-P68-P75-P77-P91-P98-P105-P112+K13)</f>
        <v>0</v>
      </c>
      <c r="P13" s="732"/>
      <c r="Q13" s="747"/>
      <c r="R13" t="s" s="751">
        <v>512</v>
      </c>
      <c r="S13" s="756">
        <f>SUM(T17+T24+T32+T39+T46+T53+T60+T67+T74+T90+T97+T104+T111-T18-T20-T33-T40-T47-T54-T61-T68-T75-T77-T91-T98-T105-T112+O13)</f>
        <v>0</v>
      </c>
      <c r="T13" s="732"/>
      <c r="U13" s="747"/>
      <c r="V13" t="s" s="751">
        <v>512</v>
      </c>
      <c r="W13" s="756">
        <f>SUM(X17+X24+X32+X39+X46+X53+X60+X67+X74+X90+X97+X104+X111-X18-X20-X33-X40-X47-X54-X61-X68-X75-X77-X91-X98-X105-X112+S13)</f>
        <v>0</v>
      </c>
      <c r="X13" s="732"/>
      <c r="Y13" s="747"/>
      <c r="Z13" t="s" s="751">
        <v>512</v>
      </c>
      <c r="AA13" s="756">
        <f>SUM(AB17+AB24+AB32+AB39+AB46+AB53+AB60+AB67+AB74+AB90+AB97+AB104+AB111-AB18-AB20-AB33-AB40-AB47-AB54-AB61-AB68-AB75-AB77-AB91-AB98-AB105-AB112+W13)</f>
        <v>0</v>
      </c>
      <c r="AB13" s="732"/>
      <c r="AC13" s="747"/>
      <c r="AD13" t="s" s="751">
        <v>512</v>
      </c>
      <c r="AE13" s="756">
        <f>SUM(AF17+AF24+AF32+AF39+AF46+AF53+AF60+AF67+AF74+AF90+AF97+AF104+AF111-AF18-AF20-AF33-AF40-AF47-AF54-AF61-AF68-AF75-AF77-AF91-AF98-AF105-AF112+AA13)</f>
        <v>0</v>
      </c>
      <c r="AF13" s="732"/>
      <c r="AG13" s="747"/>
      <c r="AH13" t="s" s="751">
        <v>512</v>
      </c>
      <c r="AI13" s="756">
        <f>SUM(AJ17+AJ24+AJ32+AJ39+AJ46+AJ53+AJ60+AJ67+AJ74+AJ90+AJ97+AJ104+AJ111-AJ18-AJ20-AJ33-AJ40-AJ47-AJ54-AJ61-AJ68-AJ75-AJ77-AJ91-AJ98-AJ105-AJ112+AE13)</f>
        <v>0</v>
      </c>
      <c r="AJ13" s="732"/>
      <c r="AK13" s="747"/>
      <c r="AL13" t="s" s="751">
        <v>512</v>
      </c>
      <c r="AM13" s="756">
        <f>SUM(AN17+AN24+AN32+AN39+AN46+AN53+AN60+AN67+AN74+AN90+AN97+AN104+AN111-AN18-AN20-AN33-AN40-AN47-AN54-AN61-AN68-AN75-AN77-AN91-AN98-AN105-AN112+AI13)</f>
        <v>0</v>
      </c>
      <c r="AN13" s="732"/>
      <c r="AO13" s="747"/>
      <c r="AP13" t="s" s="751">
        <v>512</v>
      </c>
      <c r="AQ13" s="756">
        <f>SUM(AR17+AR24+AR32+AR39+AR46+AR53+AR60+AR67+AR74+AR90+AR97+AR104+AR111-AR18-AR20-AR33-AR40-AR47-AR54-AR61-AR68-AR75-AR77-AR91-AR98-AR105-AR112+AM13)</f>
        <v>0</v>
      </c>
      <c r="AR13" s="732"/>
      <c r="AS13" s="747"/>
      <c r="AT13" t="s" s="751">
        <v>512</v>
      </c>
      <c r="AU13" s="756">
        <f>SUM(AV17+AV24+AV32+AV39+AV46+AV53+AV60+AV67+AV74+AV90+AV97+AV104+AV111-AV18-AV20-AV33-AV40-AV47-AV54-AV61-AV68-AV75-AV77-AV91-AV98-AV105-AV112+AQ13)</f>
        <v>0</v>
      </c>
      <c r="AV13" s="732"/>
      <c r="AW13" s="747"/>
      <c r="AX13" t="s" s="751">
        <v>512</v>
      </c>
      <c r="AY13" s="756">
        <f>SUM(AZ17+AZ24+AZ32+AZ39+AZ46+AZ53+AZ60+AZ67+AZ74+AZ90+AZ97+AZ104+AZ111-AZ18-AZ20-AZ33-AZ40-AZ47-AZ54-AZ61-AZ68-AZ75-AZ77-AZ91-AZ98-AZ105-AZ112+AU13)</f>
        <v>0</v>
      </c>
      <c r="AZ13" s="732"/>
      <c r="BA13" s="747"/>
      <c r="BB13" t="s" s="751">
        <v>512</v>
      </c>
      <c r="BC13" s="756">
        <f>SUM(BD17+BD24+BD32+BD39+BD46+BD53+BD60+BD67+BD74+BD90+BD97+BD104+BD111-BD18-BD20-BD33-BD40-BD47-BD54-BD61-BD68-BD75-BD77-BD91-BD98-BD105-BD112+AY13)</f>
        <v>0</v>
      </c>
      <c r="BD13" s="732"/>
      <c r="BE13" s="747"/>
      <c r="BF13" t="s" s="751">
        <v>512</v>
      </c>
      <c r="BG13" s="756">
        <f>SUM(BH17+BH24+BH32+BH39+BH46+BH53+BH60+BH67+BH74+BH90+BH97+BH104+BH111-BH18-BH20-BH33-BH40-BH47-BH54-BH61-BH68-BH75-BH77-BH91-BH98-BH105-BH112+BC13)</f>
        <v>0</v>
      </c>
      <c r="BH13" s="732"/>
      <c r="BI13" s="747"/>
      <c r="BJ13" t="s" s="751">
        <v>512</v>
      </c>
      <c r="BK13" s="756">
        <f>SUM(BL17+BL24+BL32+BL39+BL46+BL53+BL60+BL67+BL74+BL90+BL97+BL104+BL111-BL18-BL20-BL33-BL40-BL47-BL54-BL61-BL68-BL75-BL77-BL91-BL98-BL105-BL112+BG13)</f>
        <v>0</v>
      </c>
      <c r="BL13" s="732"/>
      <c r="BM13" s="747"/>
      <c r="BN13" t="s" s="751">
        <v>512</v>
      </c>
      <c r="BO13" s="756">
        <f>SUM(BP17+BP24+BP32+BP39+BP46+BP53+BP60+BP67+BP74+BP90+BP97+BP104+BP111-BP18-BP20-BP33-BP40-BP47-BP54-BP61-BP68-BP75-BP77-BP91-BP98-BP105-BP112+BK13)</f>
        <v>0</v>
      </c>
      <c r="BP13" s="732"/>
      <c r="BQ13" s="747"/>
      <c r="BR13" t="s" s="751">
        <v>512</v>
      </c>
      <c r="BS13" s="756">
        <f>SUM(BT17+BT24+BT32+BT39+BT46+BT53+BT60+BT67+BT74+BT90+BT97+BT104+BT111-BT18-BT20-BT33-BT40-BT47-BT54-BT61-BT68-BT75-BT77-BT91-BT98-BT105-BT112+BO13)</f>
        <v>0</v>
      </c>
      <c r="BT13" s="732"/>
      <c r="BU13" s="747"/>
      <c r="BV13" t="s" s="751">
        <v>512</v>
      </c>
      <c r="BW13" s="756">
        <f>SUM(BX17+BX24+BX32+BX39+BX46+BX53+BX60+BX67+BX74+BX90+BX97+BX104+BX111-BX18-BX20-BX33-BX40-BX47-BX54-BX61-BX68-BX75-BX77-BX91-BX98-BX105-BX112+BS13)</f>
        <v>0</v>
      </c>
      <c r="BX13" s="732"/>
      <c r="BY13" s="747"/>
      <c r="BZ13" t="s" s="751">
        <v>512</v>
      </c>
      <c r="CA13" s="756">
        <f>SUM(CB17+CB24+CB32+CB39+CB46+CB53+CB60+CB67+CB74+CB90+CB97+CB104+CB111-CB18-CB20-CB33-CB40-CB47-CB54-CB61-CB68-CB75-CB77-CB91-CB98-CB105-CB112+BW13)</f>
        <v>0</v>
      </c>
      <c r="CB13" s="732"/>
      <c r="CC13" s="747"/>
      <c r="CD13" t="s" s="751">
        <v>512</v>
      </c>
      <c r="CE13" s="756">
        <f>SUM(CF17+CF24+CF32+CF39+CF46+CF53+CF60+CF67+CF74+CF90+CF97+CF104+CF111-CF18-CF20-CF33-CF40-CF47-CF54-CF61-CF68-CF75-CF77-CF91-CF98-CF105-CF112+CA13)</f>
        <v>0</v>
      </c>
      <c r="CF13" s="732"/>
      <c r="CG13" s="747"/>
      <c r="CH13" t="s" s="751">
        <v>512</v>
      </c>
      <c r="CI13" s="756">
        <f>SUM(CJ17+CJ24+CJ32+CJ39+CJ46+CJ53+CJ60+CJ67+CJ74+CJ90+CJ97+CJ104+CJ111-CJ18-CJ20-CJ33-CJ40-CJ47-CJ54-CJ61-CJ68-CJ75-CJ77-CJ91-CJ98-CJ105-CJ112+CE13)</f>
        <v>0</v>
      </c>
      <c r="CJ13" s="732"/>
      <c r="CK13" s="747"/>
      <c r="CL13" t="s" s="751">
        <v>512</v>
      </c>
      <c r="CM13" s="756">
        <f>SUM(CN17+CN24+CN32+CN39+CN46+CN53+CN60+CN67+CN74+CN90+CN97+CN104+CN111-CN18-CN20-CN33-CN40-CN47-CN54-CN61-CN68-CN75-CN77-CN91-CN98-CN105-CN112+CI13)</f>
        <v>0</v>
      </c>
      <c r="CN13" s="732"/>
      <c r="CO13" s="747"/>
      <c r="CP13" t="s" s="751">
        <v>512</v>
      </c>
      <c r="CQ13" s="756">
        <f>SUM(CR17+CR24+CR32+CR39+CR46+CR53+CR60+CR67+CR74+CR90+CR97+CR104+CR111-CR18-CR20-CR33-CR40-CR47-CR54-CR61-CR68-CR75-CR77-CR91-CR98-CR105-CR112+CM13)</f>
        <v>0</v>
      </c>
      <c r="CR13" s="732"/>
      <c r="CS13" s="747"/>
      <c r="CT13" t="s" s="751">
        <v>512</v>
      </c>
      <c r="CU13" s="756">
        <f>SUM(CV17+CV24+CV32+CV39+CV46+CV53+CV60+CV67+CV74+CV90+CV97+CV104+CV111-CV18-CV20-CV33-CV40-CV47-CV54-CV61-CV68-CV75-CV77-CV91-CV98-CV105-CV112+CQ13)</f>
        <v>0</v>
      </c>
      <c r="CV13" s="732"/>
      <c r="CW13" s="747"/>
      <c r="CX13" t="s" s="751">
        <v>512</v>
      </c>
      <c r="CY13" s="756">
        <f>SUM(CZ17+CZ24+CZ32+CZ39+CZ46+CZ53+CZ60+CZ67+CZ74+CZ90+CZ97+CZ104+CZ111-CZ18-CZ20-CZ33-CZ40-CZ47-CZ54-CZ61-CZ68-CZ75-CZ77-CZ91-CZ98-CZ105-CZ112+CU13)</f>
        <v>0</v>
      </c>
      <c r="CZ13" s="732"/>
      <c r="DA13" s="747"/>
      <c r="DB13" t="s" s="751">
        <v>512</v>
      </c>
      <c r="DC13" s="756">
        <f>SUM(DD17+DD24+DD32+DD39+DD46+DD53+DD60+DD67+DD74+DD90+DD97+DD104+DD111-DD18-DD20-DD33-DD40-DD47-DD54-DD61-DD68-DD75-DD77-DD91-DD98-DD105-DD112+CY13)</f>
        <v>0</v>
      </c>
      <c r="DD13" s="732"/>
      <c r="DE13" s="747"/>
      <c r="DF13" t="s" s="751">
        <v>512</v>
      </c>
      <c r="DG13" s="756">
        <f>SUM(DH17+DH24+DH32+DH39+DH46+DH53+DH60+DH67+DH74+DH90+DH97+DH104+DH111-DH18-DH20-DH33-DH40-DH47-DH54-DH61-DH68-DH75-DH77-DH91-DH98-DH105-DH112+DC13)</f>
        <v>0</v>
      </c>
      <c r="DH13" s="732"/>
      <c r="DI13" s="747"/>
      <c r="DJ13" t="s" s="751">
        <v>512</v>
      </c>
      <c r="DK13" s="756">
        <f>SUM(DL17+DL24+DL32+DL39+DL46+DL53+DL60+DL67+DL74+DL90+DL97+DL104+DL111-DL18-DL20-DL33-DL40-DL47-DL54-DL61-DL68-DL75-DL77-DL91-DL98-DL105-DL112+DG13)</f>
        <v>0</v>
      </c>
      <c r="DL13" s="732"/>
      <c r="DM13" s="747"/>
      <c r="DN13" t="s" s="751">
        <v>512</v>
      </c>
      <c r="DO13" s="756">
        <f>SUM(DP17+DP24+DP32+DP39+DP46+DP53+DP60+DP67+DP74+DP90+DP97+DP104+DP111-DP18-DP20-DP33-DP40-DP47-DP54-DP61-DP68-DP75-DP77-DP91-DP98-DP105-DP112+DK13)</f>
        <v>0</v>
      </c>
      <c r="DP13" s="732"/>
      <c r="DQ13" s="749"/>
    </row>
    <row r="14" ht="16" customHeight="1">
      <c r="A14" t="s" s="752">
        <v>513</v>
      </c>
      <c r="B14" s="757">
        <v>0</v>
      </c>
      <c r="C14" s="739"/>
      <c r="D14" s="734"/>
      <c r="E14" s="747"/>
      <c r="F14" t="s" s="755">
        <v>513</v>
      </c>
      <c r="G14" s="757">
        <v>0</v>
      </c>
      <c r="H14" s="739"/>
      <c r="I14" s="747"/>
      <c r="J14" t="s" s="755">
        <v>513</v>
      </c>
      <c r="K14" s="757">
        <v>0</v>
      </c>
      <c r="L14" s="739"/>
      <c r="M14" s="747"/>
      <c r="N14" t="s" s="755">
        <v>513</v>
      </c>
      <c r="O14" s="757">
        <v>0</v>
      </c>
      <c r="P14" s="739"/>
      <c r="Q14" s="747"/>
      <c r="R14" t="s" s="755">
        <v>513</v>
      </c>
      <c r="S14" s="757">
        <v>0</v>
      </c>
      <c r="T14" s="739"/>
      <c r="U14" s="747"/>
      <c r="V14" t="s" s="755">
        <v>513</v>
      </c>
      <c r="W14" s="757">
        <v>0</v>
      </c>
      <c r="X14" s="739"/>
      <c r="Y14" s="747"/>
      <c r="Z14" t="s" s="755">
        <v>513</v>
      </c>
      <c r="AA14" s="757">
        <v>0</v>
      </c>
      <c r="AB14" s="739"/>
      <c r="AC14" s="747"/>
      <c r="AD14" t="s" s="755">
        <v>513</v>
      </c>
      <c r="AE14" s="757">
        <v>0</v>
      </c>
      <c r="AF14" s="739"/>
      <c r="AG14" s="747"/>
      <c r="AH14" t="s" s="755">
        <v>513</v>
      </c>
      <c r="AI14" s="757">
        <v>0</v>
      </c>
      <c r="AJ14" s="739"/>
      <c r="AK14" s="747"/>
      <c r="AL14" t="s" s="755">
        <v>513</v>
      </c>
      <c r="AM14" s="757">
        <v>0</v>
      </c>
      <c r="AN14" s="739"/>
      <c r="AO14" s="747"/>
      <c r="AP14" t="s" s="755">
        <v>513</v>
      </c>
      <c r="AQ14" s="757">
        <v>0</v>
      </c>
      <c r="AR14" s="739"/>
      <c r="AS14" s="747"/>
      <c r="AT14" t="s" s="755">
        <v>513</v>
      </c>
      <c r="AU14" s="757">
        <v>0</v>
      </c>
      <c r="AV14" s="739"/>
      <c r="AW14" s="747"/>
      <c r="AX14" t="s" s="755">
        <v>513</v>
      </c>
      <c r="AY14" s="757">
        <v>0</v>
      </c>
      <c r="AZ14" s="739"/>
      <c r="BA14" s="747"/>
      <c r="BB14" t="s" s="755">
        <v>513</v>
      </c>
      <c r="BC14" s="757">
        <v>0</v>
      </c>
      <c r="BD14" s="739"/>
      <c r="BE14" s="747"/>
      <c r="BF14" t="s" s="755">
        <v>513</v>
      </c>
      <c r="BG14" s="757">
        <v>0</v>
      </c>
      <c r="BH14" s="739"/>
      <c r="BI14" s="747"/>
      <c r="BJ14" t="s" s="755">
        <v>513</v>
      </c>
      <c r="BK14" s="757">
        <v>0</v>
      </c>
      <c r="BL14" s="739"/>
      <c r="BM14" s="747"/>
      <c r="BN14" t="s" s="755">
        <v>513</v>
      </c>
      <c r="BO14" s="757">
        <v>0</v>
      </c>
      <c r="BP14" s="739"/>
      <c r="BQ14" s="747"/>
      <c r="BR14" t="s" s="755">
        <v>513</v>
      </c>
      <c r="BS14" s="757">
        <v>0</v>
      </c>
      <c r="BT14" s="739"/>
      <c r="BU14" s="747"/>
      <c r="BV14" t="s" s="755">
        <v>513</v>
      </c>
      <c r="BW14" s="757">
        <v>0</v>
      </c>
      <c r="BX14" s="739"/>
      <c r="BY14" s="747"/>
      <c r="BZ14" t="s" s="755">
        <v>513</v>
      </c>
      <c r="CA14" s="757">
        <v>0</v>
      </c>
      <c r="CB14" s="739"/>
      <c r="CC14" s="747"/>
      <c r="CD14" t="s" s="755">
        <v>513</v>
      </c>
      <c r="CE14" s="757">
        <v>0</v>
      </c>
      <c r="CF14" s="739"/>
      <c r="CG14" s="747"/>
      <c r="CH14" t="s" s="755">
        <v>513</v>
      </c>
      <c r="CI14" s="757">
        <v>0</v>
      </c>
      <c r="CJ14" s="739"/>
      <c r="CK14" s="747"/>
      <c r="CL14" t="s" s="755">
        <v>513</v>
      </c>
      <c r="CM14" s="757">
        <v>0</v>
      </c>
      <c r="CN14" s="739"/>
      <c r="CO14" s="747"/>
      <c r="CP14" t="s" s="755">
        <v>513</v>
      </c>
      <c r="CQ14" s="757">
        <v>0</v>
      </c>
      <c r="CR14" s="739"/>
      <c r="CS14" s="747"/>
      <c r="CT14" t="s" s="755">
        <v>513</v>
      </c>
      <c r="CU14" s="757">
        <v>0</v>
      </c>
      <c r="CV14" s="739"/>
      <c r="CW14" s="747"/>
      <c r="CX14" t="s" s="755">
        <v>513</v>
      </c>
      <c r="CY14" s="757">
        <v>0</v>
      </c>
      <c r="CZ14" s="739"/>
      <c r="DA14" s="747"/>
      <c r="DB14" t="s" s="755">
        <v>513</v>
      </c>
      <c r="DC14" s="757">
        <v>0</v>
      </c>
      <c r="DD14" s="739"/>
      <c r="DE14" s="747"/>
      <c r="DF14" t="s" s="755">
        <v>513</v>
      </c>
      <c r="DG14" s="757">
        <v>0</v>
      </c>
      <c r="DH14" s="739"/>
      <c r="DI14" s="747"/>
      <c r="DJ14" t="s" s="755">
        <v>513</v>
      </c>
      <c r="DK14" s="757">
        <v>0</v>
      </c>
      <c r="DL14" s="739"/>
      <c r="DM14" s="747"/>
      <c r="DN14" t="s" s="755">
        <v>513</v>
      </c>
      <c r="DO14" s="757">
        <v>0</v>
      </c>
      <c r="DP14" s="739"/>
      <c r="DQ14" s="749"/>
    </row>
    <row r="15" ht="18" customHeight="1">
      <c r="A15" t="s" s="750">
        <v>514</v>
      </c>
      <c r="B15" t="s" s="755">
        <v>515</v>
      </c>
      <c r="C15" s="758">
        <v>0</v>
      </c>
      <c r="D15" s="734"/>
      <c r="E15" s="747"/>
      <c r="F15" t="s" s="751">
        <v>514</v>
      </c>
      <c r="G15" t="s" s="755">
        <v>515</v>
      </c>
      <c r="H15" s="758">
        <v>0</v>
      </c>
      <c r="I15" s="747"/>
      <c r="J15" t="s" s="751">
        <v>514</v>
      </c>
      <c r="K15" t="s" s="755">
        <v>515</v>
      </c>
      <c r="L15" s="758">
        <v>0</v>
      </c>
      <c r="M15" s="747"/>
      <c r="N15" t="s" s="751">
        <v>514</v>
      </c>
      <c r="O15" t="s" s="755">
        <v>515</v>
      </c>
      <c r="P15" s="758">
        <v>0</v>
      </c>
      <c r="Q15" s="747"/>
      <c r="R15" t="s" s="751">
        <v>514</v>
      </c>
      <c r="S15" t="s" s="755">
        <v>515</v>
      </c>
      <c r="T15" s="758">
        <v>0</v>
      </c>
      <c r="U15" s="747"/>
      <c r="V15" t="s" s="751">
        <v>514</v>
      </c>
      <c r="W15" t="s" s="755">
        <v>515</v>
      </c>
      <c r="X15" s="758">
        <v>0</v>
      </c>
      <c r="Y15" s="747"/>
      <c r="Z15" t="s" s="751">
        <v>514</v>
      </c>
      <c r="AA15" t="s" s="755">
        <v>515</v>
      </c>
      <c r="AB15" s="758">
        <v>0</v>
      </c>
      <c r="AC15" s="747"/>
      <c r="AD15" t="s" s="751">
        <v>514</v>
      </c>
      <c r="AE15" t="s" s="755">
        <v>515</v>
      </c>
      <c r="AF15" s="758">
        <v>0</v>
      </c>
      <c r="AG15" s="747"/>
      <c r="AH15" t="s" s="751">
        <v>514</v>
      </c>
      <c r="AI15" t="s" s="755">
        <v>515</v>
      </c>
      <c r="AJ15" s="758">
        <v>0</v>
      </c>
      <c r="AK15" s="747"/>
      <c r="AL15" t="s" s="751">
        <v>514</v>
      </c>
      <c r="AM15" t="s" s="755">
        <v>515</v>
      </c>
      <c r="AN15" s="758">
        <v>0</v>
      </c>
      <c r="AO15" s="747"/>
      <c r="AP15" t="s" s="751">
        <v>514</v>
      </c>
      <c r="AQ15" t="s" s="755">
        <v>515</v>
      </c>
      <c r="AR15" s="758">
        <v>0</v>
      </c>
      <c r="AS15" s="747"/>
      <c r="AT15" t="s" s="751">
        <v>514</v>
      </c>
      <c r="AU15" t="s" s="755">
        <v>515</v>
      </c>
      <c r="AV15" s="758">
        <v>0</v>
      </c>
      <c r="AW15" s="747"/>
      <c r="AX15" t="s" s="751">
        <v>514</v>
      </c>
      <c r="AY15" t="s" s="755">
        <v>515</v>
      </c>
      <c r="AZ15" s="758">
        <v>0</v>
      </c>
      <c r="BA15" s="747"/>
      <c r="BB15" t="s" s="751">
        <v>514</v>
      </c>
      <c r="BC15" t="s" s="755">
        <v>515</v>
      </c>
      <c r="BD15" s="758">
        <v>0</v>
      </c>
      <c r="BE15" s="747"/>
      <c r="BF15" t="s" s="751">
        <v>514</v>
      </c>
      <c r="BG15" t="s" s="755">
        <v>515</v>
      </c>
      <c r="BH15" s="758">
        <v>0</v>
      </c>
      <c r="BI15" s="747"/>
      <c r="BJ15" t="s" s="751">
        <v>514</v>
      </c>
      <c r="BK15" t="s" s="755">
        <v>515</v>
      </c>
      <c r="BL15" s="758">
        <v>0</v>
      </c>
      <c r="BM15" s="747"/>
      <c r="BN15" t="s" s="751">
        <v>514</v>
      </c>
      <c r="BO15" t="s" s="755">
        <v>515</v>
      </c>
      <c r="BP15" s="758">
        <v>0</v>
      </c>
      <c r="BQ15" s="747"/>
      <c r="BR15" t="s" s="751">
        <v>514</v>
      </c>
      <c r="BS15" t="s" s="755">
        <v>515</v>
      </c>
      <c r="BT15" s="758">
        <v>0</v>
      </c>
      <c r="BU15" s="747"/>
      <c r="BV15" t="s" s="751">
        <v>514</v>
      </c>
      <c r="BW15" t="s" s="755">
        <v>515</v>
      </c>
      <c r="BX15" s="758">
        <v>0</v>
      </c>
      <c r="BY15" s="747"/>
      <c r="BZ15" t="s" s="751">
        <v>514</v>
      </c>
      <c r="CA15" t="s" s="755">
        <v>515</v>
      </c>
      <c r="CB15" s="758">
        <v>0</v>
      </c>
      <c r="CC15" s="747"/>
      <c r="CD15" t="s" s="751">
        <v>514</v>
      </c>
      <c r="CE15" t="s" s="755">
        <v>515</v>
      </c>
      <c r="CF15" s="758">
        <v>0</v>
      </c>
      <c r="CG15" s="747"/>
      <c r="CH15" t="s" s="751">
        <v>514</v>
      </c>
      <c r="CI15" t="s" s="755">
        <v>515</v>
      </c>
      <c r="CJ15" s="758">
        <v>0</v>
      </c>
      <c r="CK15" s="747"/>
      <c r="CL15" t="s" s="751">
        <v>514</v>
      </c>
      <c r="CM15" t="s" s="755">
        <v>515</v>
      </c>
      <c r="CN15" s="758">
        <v>0</v>
      </c>
      <c r="CO15" s="747"/>
      <c r="CP15" t="s" s="751">
        <v>514</v>
      </c>
      <c r="CQ15" t="s" s="755">
        <v>515</v>
      </c>
      <c r="CR15" s="758">
        <v>0</v>
      </c>
      <c r="CS15" s="747"/>
      <c r="CT15" t="s" s="751">
        <v>514</v>
      </c>
      <c r="CU15" t="s" s="755">
        <v>515</v>
      </c>
      <c r="CV15" s="758">
        <v>0</v>
      </c>
      <c r="CW15" s="747"/>
      <c r="CX15" t="s" s="751">
        <v>514</v>
      </c>
      <c r="CY15" t="s" s="755">
        <v>515</v>
      </c>
      <c r="CZ15" s="758">
        <v>0</v>
      </c>
      <c r="DA15" s="747"/>
      <c r="DB15" t="s" s="751">
        <v>514</v>
      </c>
      <c r="DC15" t="s" s="755">
        <v>515</v>
      </c>
      <c r="DD15" s="758">
        <v>0</v>
      </c>
      <c r="DE15" s="747"/>
      <c r="DF15" t="s" s="751">
        <v>514</v>
      </c>
      <c r="DG15" t="s" s="755">
        <v>515</v>
      </c>
      <c r="DH15" s="758">
        <v>0</v>
      </c>
      <c r="DI15" s="747"/>
      <c r="DJ15" t="s" s="751">
        <v>514</v>
      </c>
      <c r="DK15" t="s" s="755">
        <v>515</v>
      </c>
      <c r="DL15" s="758">
        <v>0</v>
      </c>
      <c r="DM15" s="747"/>
      <c r="DN15" t="s" s="751">
        <v>514</v>
      </c>
      <c r="DO15" t="s" s="755">
        <v>515</v>
      </c>
      <c r="DP15" s="758">
        <v>0</v>
      </c>
      <c r="DQ15" s="749"/>
    </row>
    <row r="16" ht="32" customHeight="1">
      <c r="A16" s="759"/>
      <c r="B16" t="s" s="751">
        <v>516</v>
      </c>
      <c r="C16" s="758">
        <v>0</v>
      </c>
      <c r="D16" s="734"/>
      <c r="E16" s="747"/>
      <c r="F16" s="760"/>
      <c r="G16" t="s" s="751">
        <v>516</v>
      </c>
      <c r="H16" s="758">
        <v>0</v>
      </c>
      <c r="I16" s="747"/>
      <c r="J16" s="760"/>
      <c r="K16" t="s" s="751">
        <v>516</v>
      </c>
      <c r="L16" s="758">
        <v>0</v>
      </c>
      <c r="M16" s="747"/>
      <c r="N16" s="760"/>
      <c r="O16" t="s" s="751">
        <v>516</v>
      </c>
      <c r="P16" s="758">
        <v>0</v>
      </c>
      <c r="Q16" s="747"/>
      <c r="R16" s="760"/>
      <c r="S16" t="s" s="751">
        <v>516</v>
      </c>
      <c r="T16" s="758">
        <v>0</v>
      </c>
      <c r="U16" s="747"/>
      <c r="V16" s="760"/>
      <c r="W16" t="s" s="751">
        <v>516</v>
      </c>
      <c r="X16" s="758">
        <v>0</v>
      </c>
      <c r="Y16" s="747"/>
      <c r="Z16" s="760"/>
      <c r="AA16" t="s" s="751">
        <v>516</v>
      </c>
      <c r="AB16" s="758">
        <v>0</v>
      </c>
      <c r="AC16" s="747"/>
      <c r="AD16" s="760"/>
      <c r="AE16" t="s" s="751">
        <v>516</v>
      </c>
      <c r="AF16" s="758">
        <v>0</v>
      </c>
      <c r="AG16" s="747"/>
      <c r="AH16" s="760"/>
      <c r="AI16" t="s" s="751">
        <v>516</v>
      </c>
      <c r="AJ16" s="758">
        <v>0</v>
      </c>
      <c r="AK16" s="747"/>
      <c r="AL16" s="760"/>
      <c r="AM16" t="s" s="751">
        <v>516</v>
      </c>
      <c r="AN16" s="758">
        <v>0</v>
      </c>
      <c r="AO16" s="747"/>
      <c r="AP16" s="760"/>
      <c r="AQ16" t="s" s="751">
        <v>516</v>
      </c>
      <c r="AR16" s="758">
        <v>0</v>
      </c>
      <c r="AS16" s="747"/>
      <c r="AT16" s="760"/>
      <c r="AU16" t="s" s="751">
        <v>516</v>
      </c>
      <c r="AV16" s="758">
        <v>0</v>
      </c>
      <c r="AW16" s="747"/>
      <c r="AX16" s="760"/>
      <c r="AY16" t="s" s="751">
        <v>516</v>
      </c>
      <c r="AZ16" s="758">
        <v>0</v>
      </c>
      <c r="BA16" s="747"/>
      <c r="BB16" s="760"/>
      <c r="BC16" t="s" s="751">
        <v>516</v>
      </c>
      <c r="BD16" s="758">
        <v>0</v>
      </c>
      <c r="BE16" s="747"/>
      <c r="BF16" s="760"/>
      <c r="BG16" t="s" s="751">
        <v>516</v>
      </c>
      <c r="BH16" s="758">
        <v>0</v>
      </c>
      <c r="BI16" s="747"/>
      <c r="BJ16" s="760"/>
      <c r="BK16" t="s" s="751">
        <v>516</v>
      </c>
      <c r="BL16" s="758">
        <v>0</v>
      </c>
      <c r="BM16" s="747"/>
      <c r="BN16" s="760"/>
      <c r="BO16" t="s" s="751">
        <v>516</v>
      </c>
      <c r="BP16" s="758">
        <v>0</v>
      </c>
      <c r="BQ16" s="747"/>
      <c r="BR16" s="760"/>
      <c r="BS16" t="s" s="751">
        <v>516</v>
      </c>
      <c r="BT16" s="758">
        <v>0</v>
      </c>
      <c r="BU16" s="747"/>
      <c r="BV16" s="760"/>
      <c r="BW16" t="s" s="751">
        <v>516</v>
      </c>
      <c r="BX16" s="758">
        <v>0</v>
      </c>
      <c r="BY16" s="747"/>
      <c r="BZ16" s="760"/>
      <c r="CA16" t="s" s="751">
        <v>516</v>
      </c>
      <c r="CB16" s="758">
        <v>0</v>
      </c>
      <c r="CC16" s="747"/>
      <c r="CD16" s="760"/>
      <c r="CE16" t="s" s="751">
        <v>516</v>
      </c>
      <c r="CF16" s="758">
        <v>0</v>
      </c>
      <c r="CG16" s="747"/>
      <c r="CH16" s="760"/>
      <c r="CI16" t="s" s="751">
        <v>516</v>
      </c>
      <c r="CJ16" s="758">
        <v>0</v>
      </c>
      <c r="CK16" s="747"/>
      <c r="CL16" s="760"/>
      <c r="CM16" t="s" s="751">
        <v>516</v>
      </c>
      <c r="CN16" s="758">
        <v>0</v>
      </c>
      <c r="CO16" s="747"/>
      <c r="CP16" s="760"/>
      <c r="CQ16" t="s" s="751">
        <v>516</v>
      </c>
      <c r="CR16" s="758">
        <v>0</v>
      </c>
      <c r="CS16" s="747"/>
      <c r="CT16" s="760"/>
      <c r="CU16" t="s" s="751">
        <v>516</v>
      </c>
      <c r="CV16" s="758">
        <v>0</v>
      </c>
      <c r="CW16" s="747"/>
      <c r="CX16" s="760"/>
      <c r="CY16" t="s" s="751">
        <v>516</v>
      </c>
      <c r="CZ16" s="758">
        <v>0</v>
      </c>
      <c r="DA16" s="747"/>
      <c r="DB16" s="760"/>
      <c r="DC16" t="s" s="751">
        <v>516</v>
      </c>
      <c r="DD16" s="758">
        <v>0</v>
      </c>
      <c r="DE16" s="747"/>
      <c r="DF16" s="760"/>
      <c r="DG16" t="s" s="751">
        <v>516</v>
      </c>
      <c r="DH16" s="758">
        <v>0</v>
      </c>
      <c r="DI16" s="747"/>
      <c r="DJ16" s="760"/>
      <c r="DK16" t="s" s="751">
        <v>516</v>
      </c>
      <c r="DL16" s="758">
        <v>0</v>
      </c>
      <c r="DM16" s="747"/>
      <c r="DN16" s="760"/>
      <c r="DO16" t="s" s="751">
        <v>516</v>
      </c>
      <c r="DP16" s="758">
        <v>0</v>
      </c>
      <c r="DQ16" s="749"/>
    </row>
    <row r="17" ht="16" customHeight="1">
      <c r="A17" t="s" s="752">
        <v>512</v>
      </c>
      <c r="B17" t="s" s="755">
        <v>517</v>
      </c>
      <c r="C17" s="758">
        <v>0</v>
      </c>
      <c r="D17" s="734"/>
      <c r="E17" s="747"/>
      <c r="F17" t="s" s="755">
        <v>512</v>
      </c>
      <c r="G17" t="s" s="755">
        <v>517</v>
      </c>
      <c r="H17" s="758">
        <v>0</v>
      </c>
      <c r="I17" s="747"/>
      <c r="J17" t="s" s="755">
        <v>512</v>
      </c>
      <c r="K17" t="s" s="755">
        <v>517</v>
      </c>
      <c r="L17" s="758">
        <v>0</v>
      </c>
      <c r="M17" s="747"/>
      <c r="N17" t="s" s="755">
        <v>512</v>
      </c>
      <c r="O17" t="s" s="755">
        <v>517</v>
      </c>
      <c r="P17" s="758">
        <v>0</v>
      </c>
      <c r="Q17" s="747"/>
      <c r="R17" t="s" s="755">
        <v>512</v>
      </c>
      <c r="S17" t="s" s="755">
        <v>517</v>
      </c>
      <c r="T17" s="758">
        <v>0</v>
      </c>
      <c r="U17" s="747"/>
      <c r="V17" t="s" s="755">
        <v>512</v>
      </c>
      <c r="W17" t="s" s="755">
        <v>517</v>
      </c>
      <c r="X17" s="758">
        <v>0</v>
      </c>
      <c r="Y17" s="747"/>
      <c r="Z17" t="s" s="755">
        <v>512</v>
      </c>
      <c r="AA17" t="s" s="755">
        <v>517</v>
      </c>
      <c r="AB17" s="758">
        <v>0</v>
      </c>
      <c r="AC17" s="747"/>
      <c r="AD17" t="s" s="755">
        <v>512</v>
      </c>
      <c r="AE17" t="s" s="755">
        <v>517</v>
      </c>
      <c r="AF17" s="758">
        <v>0</v>
      </c>
      <c r="AG17" s="747"/>
      <c r="AH17" t="s" s="755">
        <v>512</v>
      </c>
      <c r="AI17" t="s" s="755">
        <v>517</v>
      </c>
      <c r="AJ17" s="758">
        <v>0</v>
      </c>
      <c r="AK17" s="747"/>
      <c r="AL17" t="s" s="755">
        <v>512</v>
      </c>
      <c r="AM17" t="s" s="755">
        <v>517</v>
      </c>
      <c r="AN17" s="758">
        <v>0</v>
      </c>
      <c r="AO17" s="747"/>
      <c r="AP17" t="s" s="755">
        <v>512</v>
      </c>
      <c r="AQ17" t="s" s="755">
        <v>517</v>
      </c>
      <c r="AR17" s="758">
        <v>0</v>
      </c>
      <c r="AS17" s="747"/>
      <c r="AT17" t="s" s="755">
        <v>512</v>
      </c>
      <c r="AU17" t="s" s="755">
        <v>517</v>
      </c>
      <c r="AV17" s="758">
        <v>0</v>
      </c>
      <c r="AW17" s="747"/>
      <c r="AX17" t="s" s="755">
        <v>512</v>
      </c>
      <c r="AY17" t="s" s="755">
        <v>517</v>
      </c>
      <c r="AZ17" s="758">
        <v>0</v>
      </c>
      <c r="BA17" s="747"/>
      <c r="BB17" t="s" s="755">
        <v>512</v>
      </c>
      <c r="BC17" t="s" s="755">
        <v>517</v>
      </c>
      <c r="BD17" s="758">
        <v>0</v>
      </c>
      <c r="BE17" s="747"/>
      <c r="BF17" t="s" s="755">
        <v>512</v>
      </c>
      <c r="BG17" t="s" s="755">
        <v>517</v>
      </c>
      <c r="BH17" s="758">
        <v>0</v>
      </c>
      <c r="BI17" s="747"/>
      <c r="BJ17" t="s" s="755">
        <v>512</v>
      </c>
      <c r="BK17" t="s" s="755">
        <v>517</v>
      </c>
      <c r="BL17" s="758">
        <v>0</v>
      </c>
      <c r="BM17" s="747"/>
      <c r="BN17" t="s" s="755">
        <v>512</v>
      </c>
      <c r="BO17" t="s" s="755">
        <v>517</v>
      </c>
      <c r="BP17" s="758">
        <v>0</v>
      </c>
      <c r="BQ17" s="747"/>
      <c r="BR17" t="s" s="755">
        <v>512</v>
      </c>
      <c r="BS17" t="s" s="755">
        <v>517</v>
      </c>
      <c r="BT17" s="758">
        <v>0</v>
      </c>
      <c r="BU17" s="747"/>
      <c r="BV17" t="s" s="755">
        <v>512</v>
      </c>
      <c r="BW17" t="s" s="755">
        <v>517</v>
      </c>
      <c r="BX17" s="758">
        <v>0</v>
      </c>
      <c r="BY17" s="747"/>
      <c r="BZ17" t="s" s="755">
        <v>512</v>
      </c>
      <c r="CA17" t="s" s="755">
        <v>517</v>
      </c>
      <c r="CB17" s="758">
        <v>0</v>
      </c>
      <c r="CC17" s="747"/>
      <c r="CD17" t="s" s="755">
        <v>512</v>
      </c>
      <c r="CE17" t="s" s="755">
        <v>517</v>
      </c>
      <c r="CF17" s="758">
        <v>0</v>
      </c>
      <c r="CG17" s="747"/>
      <c r="CH17" t="s" s="755">
        <v>512</v>
      </c>
      <c r="CI17" t="s" s="755">
        <v>517</v>
      </c>
      <c r="CJ17" s="758">
        <v>0</v>
      </c>
      <c r="CK17" s="747"/>
      <c r="CL17" t="s" s="755">
        <v>512</v>
      </c>
      <c r="CM17" t="s" s="755">
        <v>517</v>
      </c>
      <c r="CN17" s="758">
        <v>0</v>
      </c>
      <c r="CO17" s="747"/>
      <c r="CP17" t="s" s="755">
        <v>512</v>
      </c>
      <c r="CQ17" t="s" s="755">
        <v>517</v>
      </c>
      <c r="CR17" s="758">
        <v>0</v>
      </c>
      <c r="CS17" s="747"/>
      <c r="CT17" t="s" s="755">
        <v>512</v>
      </c>
      <c r="CU17" t="s" s="755">
        <v>517</v>
      </c>
      <c r="CV17" s="758">
        <v>0</v>
      </c>
      <c r="CW17" s="747"/>
      <c r="CX17" t="s" s="755">
        <v>512</v>
      </c>
      <c r="CY17" t="s" s="755">
        <v>517</v>
      </c>
      <c r="CZ17" s="758">
        <v>0</v>
      </c>
      <c r="DA17" s="747"/>
      <c r="DB17" t="s" s="755">
        <v>512</v>
      </c>
      <c r="DC17" t="s" s="755">
        <v>517</v>
      </c>
      <c r="DD17" s="758">
        <v>0</v>
      </c>
      <c r="DE17" s="747"/>
      <c r="DF17" t="s" s="755">
        <v>512</v>
      </c>
      <c r="DG17" t="s" s="755">
        <v>517</v>
      </c>
      <c r="DH17" s="758">
        <v>0</v>
      </c>
      <c r="DI17" s="747"/>
      <c r="DJ17" t="s" s="755">
        <v>512</v>
      </c>
      <c r="DK17" t="s" s="755">
        <v>517</v>
      </c>
      <c r="DL17" s="758">
        <v>0</v>
      </c>
      <c r="DM17" s="747"/>
      <c r="DN17" t="s" s="755">
        <v>512</v>
      </c>
      <c r="DO17" t="s" s="755">
        <v>517</v>
      </c>
      <c r="DP17" s="758">
        <v>0</v>
      </c>
      <c r="DQ17" s="749"/>
    </row>
    <row r="18" ht="16" customHeight="1">
      <c r="A18" s="761"/>
      <c r="B18" t="s" s="751">
        <v>518</v>
      </c>
      <c r="C18" s="758">
        <v>0</v>
      </c>
      <c r="D18" s="734"/>
      <c r="E18" s="747"/>
      <c r="F18" s="762"/>
      <c r="G18" t="s" s="751">
        <v>518</v>
      </c>
      <c r="H18" s="758">
        <v>0</v>
      </c>
      <c r="I18" s="747"/>
      <c r="J18" s="762"/>
      <c r="K18" t="s" s="751">
        <v>518</v>
      </c>
      <c r="L18" s="758">
        <v>0</v>
      </c>
      <c r="M18" s="747"/>
      <c r="N18" s="762"/>
      <c r="O18" t="s" s="751">
        <v>518</v>
      </c>
      <c r="P18" s="758">
        <v>0</v>
      </c>
      <c r="Q18" s="747"/>
      <c r="R18" s="762"/>
      <c r="S18" t="s" s="751">
        <v>518</v>
      </c>
      <c r="T18" s="758">
        <v>0</v>
      </c>
      <c r="U18" s="747"/>
      <c r="V18" s="762"/>
      <c r="W18" t="s" s="751">
        <v>518</v>
      </c>
      <c r="X18" s="758">
        <v>0</v>
      </c>
      <c r="Y18" s="747"/>
      <c r="Z18" s="762"/>
      <c r="AA18" t="s" s="751">
        <v>518</v>
      </c>
      <c r="AB18" s="758">
        <v>0</v>
      </c>
      <c r="AC18" s="747"/>
      <c r="AD18" s="762"/>
      <c r="AE18" t="s" s="751">
        <v>518</v>
      </c>
      <c r="AF18" s="758">
        <v>0</v>
      </c>
      <c r="AG18" s="747"/>
      <c r="AH18" s="762"/>
      <c r="AI18" t="s" s="751">
        <v>518</v>
      </c>
      <c r="AJ18" s="758">
        <v>0</v>
      </c>
      <c r="AK18" s="747"/>
      <c r="AL18" s="762"/>
      <c r="AM18" t="s" s="751">
        <v>518</v>
      </c>
      <c r="AN18" s="758">
        <v>0</v>
      </c>
      <c r="AO18" s="747"/>
      <c r="AP18" s="762"/>
      <c r="AQ18" t="s" s="751">
        <v>518</v>
      </c>
      <c r="AR18" s="758">
        <v>0</v>
      </c>
      <c r="AS18" s="747"/>
      <c r="AT18" s="762"/>
      <c r="AU18" t="s" s="751">
        <v>518</v>
      </c>
      <c r="AV18" s="758">
        <v>0</v>
      </c>
      <c r="AW18" s="747"/>
      <c r="AX18" s="762"/>
      <c r="AY18" t="s" s="751">
        <v>518</v>
      </c>
      <c r="AZ18" s="758">
        <v>0</v>
      </c>
      <c r="BA18" s="747"/>
      <c r="BB18" s="762"/>
      <c r="BC18" t="s" s="751">
        <v>518</v>
      </c>
      <c r="BD18" s="758">
        <v>0</v>
      </c>
      <c r="BE18" s="747"/>
      <c r="BF18" s="762"/>
      <c r="BG18" t="s" s="751">
        <v>518</v>
      </c>
      <c r="BH18" s="758">
        <v>0</v>
      </c>
      <c r="BI18" s="747"/>
      <c r="BJ18" s="762"/>
      <c r="BK18" t="s" s="751">
        <v>518</v>
      </c>
      <c r="BL18" s="758">
        <v>0</v>
      </c>
      <c r="BM18" s="747"/>
      <c r="BN18" s="762"/>
      <c r="BO18" t="s" s="751">
        <v>518</v>
      </c>
      <c r="BP18" s="758">
        <v>0</v>
      </c>
      <c r="BQ18" s="747"/>
      <c r="BR18" s="762"/>
      <c r="BS18" t="s" s="751">
        <v>518</v>
      </c>
      <c r="BT18" s="758">
        <v>0</v>
      </c>
      <c r="BU18" s="747"/>
      <c r="BV18" s="762"/>
      <c r="BW18" t="s" s="751">
        <v>518</v>
      </c>
      <c r="BX18" s="758">
        <v>0</v>
      </c>
      <c r="BY18" s="747"/>
      <c r="BZ18" s="762"/>
      <c r="CA18" t="s" s="751">
        <v>518</v>
      </c>
      <c r="CB18" s="758">
        <v>0</v>
      </c>
      <c r="CC18" s="747"/>
      <c r="CD18" s="762"/>
      <c r="CE18" t="s" s="751">
        <v>518</v>
      </c>
      <c r="CF18" s="758">
        <v>0</v>
      </c>
      <c r="CG18" s="747"/>
      <c r="CH18" s="762"/>
      <c r="CI18" t="s" s="751">
        <v>518</v>
      </c>
      <c r="CJ18" s="758">
        <v>0</v>
      </c>
      <c r="CK18" s="747"/>
      <c r="CL18" s="762"/>
      <c r="CM18" t="s" s="751">
        <v>518</v>
      </c>
      <c r="CN18" s="758">
        <v>0</v>
      </c>
      <c r="CO18" s="747"/>
      <c r="CP18" s="762"/>
      <c r="CQ18" t="s" s="751">
        <v>518</v>
      </c>
      <c r="CR18" s="758">
        <v>0</v>
      </c>
      <c r="CS18" s="747"/>
      <c r="CT18" s="762"/>
      <c r="CU18" t="s" s="751">
        <v>518</v>
      </c>
      <c r="CV18" s="758">
        <v>0</v>
      </c>
      <c r="CW18" s="747"/>
      <c r="CX18" s="762"/>
      <c r="CY18" t="s" s="751">
        <v>518</v>
      </c>
      <c r="CZ18" s="758">
        <v>0</v>
      </c>
      <c r="DA18" s="747"/>
      <c r="DB18" s="762"/>
      <c r="DC18" t="s" s="751">
        <v>518</v>
      </c>
      <c r="DD18" s="758">
        <v>0</v>
      </c>
      <c r="DE18" s="747"/>
      <c r="DF18" s="762"/>
      <c r="DG18" t="s" s="751">
        <v>518</v>
      </c>
      <c r="DH18" s="758">
        <v>0</v>
      </c>
      <c r="DI18" s="747"/>
      <c r="DJ18" s="762"/>
      <c r="DK18" t="s" s="751">
        <v>518</v>
      </c>
      <c r="DL18" s="758">
        <v>0</v>
      </c>
      <c r="DM18" s="747"/>
      <c r="DN18" s="762"/>
      <c r="DO18" t="s" s="751">
        <v>518</v>
      </c>
      <c r="DP18" s="758">
        <v>0</v>
      </c>
      <c r="DQ18" s="749"/>
    </row>
    <row r="19" ht="30" customHeight="1">
      <c r="A19" t="s" s="763">
        <v>519</v>
      </c>
      <c r="B19" t="s" s="764">
        <v>520</v>
      </c>
      <c r="C19" s="765"/>
      <c r="D19" s="734"/>
      <c r="E19" s="747"/>
      <c r="F19" t="s" s="766">
        <v>519</v>
      </c>
      <c r="G19" t="s" s="764">
        <v>520</v>
      </c>
      <c r="H19" s="765"/>
      <c r="I19" s="747"/>
      <c r="J19" t="s" s="766">
        <v>519</v>
      </c>
      <c r="K19" t="s" s="764">
        <v>520</v>
      </c>
      <c r="L19" s="765"/>
      <c r="M19" s="747"/>
      <c r="N19" t="s" s="766">
        <v>519</v>
      </c>
      <c r="O19" t="s" s="764">
        <v>520</v>
      </c>
      <c r="P19" s="765"/>
      <c r="Q19" s="747"/>
      <c r="R19" t="s" s="766">
        <v>519</v>
      </c>
      <c r="S19" t="s" s="764">
        <v>520</v>
      </c>
      <c r="T19" s="765"/>
      <c r="U19" s="747"/>
      <c r="V19" t="s" s="766">
        <v>519</v>
      </c>
      <c r="W19" t="s" s="764">
        <v>520</v>
      </c>
      <c r="X19" s="765"/>
      <c r="Y19" s="747"/>
      <c r="Z19" t="s" s="766">
        <v>519</v>
      </c>
      <c r="AA19" t="s" s="764">
        <v>520</v>
      </c>
      <c r="AB19" s="765"/>
      <c r="AC19" s="747"/>
      <c r="AD19" t="s" s="766">
        <v>519</v>
      </c>
      <c r="AE19" t="s" s="764">
        <v>520</v>
      </c>
      <c r="AF19" s="765"/>
      <c r="AG19" s="747"/>
      <c r="AH19" t="s" s="766">
        <v>519</v>
      </c>
      <c r="AI19" t="s" s="764">
        <v>520</v>
      </c>
      <c r="AJ19" s="765"/>
      <c r="AK19" s="747"/>
      <c r="AL19" t="s" s="766">
        <v>519</v>
      </c>
      <c r="AM19" t="s" s="764">
        <v>520</v>
      </c>
      <c r="AN19" s="765"/>
      <c r="AO19" s="747"/>
      <c r="AP19" t="s" s="766">
        <v>519</v>
      </c>
      <c r="AQ19" t="s" s="764">
        <v>520</v>
      </c>
      <c r="AR19" s="765"/>
      <c r="AS19" s="747"/>
      <c r="AT19" t="s" s="766">
        <v>519</v>
      </c>
      <c r="AU19" t="s" s="764">
        <v>520</v>
      </c>
      <c r="AV19" s="765"/>
      <c r="AW19" s="747"/>
      <c r="AX19" t="s" s="766">
        <v>519</v>
      </c>
      <c r="AY19" t="s" s="764">
        <v>520</v>
      </c>
      <c r="AZ19" s="765"/>
      <c r="BA19" s="747"/>
      <c r="BB19" t="s" s="766">
        <v>519</v>
      </c>
      <c r="BC19" t="s" s="764">
        <v>520</v>
      </c>
      <c r="BD19" s="765"/>
      <c r="BE19" s="747"/>
      <c r="BF19" t="s" s="766">
        <v>519</v>
      </c>
      <c r="BG19" t="s" s="764">
        <v>520</v>
      </c>
      <c r="BH19" s="765"/>
      <c r="BI19" s="747"/>
      <c r="BJ19" t="s" s="766">
        <v>519</v>
      </c>
      <c r="BK19" t="s" s="764">
        <v>520</v>
      </c>
      <c r="BL19" s="765"/>
      <c r="BM19" s="747"/>
      <c r="BN19" t="s" s="766">
        <v>519</v>
      </c>
      <c r="BO19" t="s" s="764">
        <v>520</v>
      </c>
      <c r="BP19" s="765"/>
      <c r="BQ19" s="747"/>
      <c r="BR19" t="s" s="766">
        <v>519</v>
      </c>
      <c r="BS19" t="s" s="764">
        <v>520</v>
      </c>
      <c r="BT19" s="765"/>
      <c r="BU19" s="747"/>
      <c r="BV19" t="s" s="766">
        <v>519</v>
      </c>
      <c r="BW19" t="s" s="764">
        <v>520</v>
      </c>
      <c r="BX19" s="765"/>
      <c r="BY19" s="747"/>
      <c r="BZ19" t="s" s="766">
        <v>519</v>
      </c>
      <c r="CA19" t="s" s="764">
        <v>520</v>
      </c>
      <c r="CB19" s="765"/>
      <c r="CC19" s="747"/>
      <c r="CD19" t="s" s="766">
        <v>519</v>
      </c>
      <c r="CE19" t="s" s="764">
        <v>520</v>
      </c>
      <c r="CF19" s="765"/>
      <c r="CG19" s="747"/>
      <c r="CH19" t="s" s="766">
        <v>519</v>
      </c>
      <c r="CI19" t="s" s="764">
        <v>520</v>
      </c>
      <c r="CJ19" s="765"/>
      <c r="CK19" s="747"/>
      <c r="CL19" t="s" s="766">
        <v>519</v>
      </c>
      <c r="CM19" t="s" s="764">
        <v>520</v>
      </c>
      <c r="CN19" s="765"/>
      <c r="CO19" s="747"/>
      <c r="CP19" t="s" s="766">
        <v>519</v>
      </c>
      <c r="CQ19" t="s" s="764">
        <v>520</v>
      </c>
      <c r="CR19" s="765"/>
      <c r="CS19" s="747"/>
      <c r="CT19" t="s" s="766">
        <v>519</v>
      </c>
      <c r="CU19" t="s" s="764">
        <v>520</v>
      </c>
      <c r="CV19" s="765"/>
      <c r="CW19" s="747"/>
      <c r="CX19" t="s" s="766">
        <v>519</v>
      </c>
      <c r="CY19" t="s" s="764">
        <v>520</v>
      </c>
      <c r="CZ19" s="765"/>
      <c r="DA19" s="747"/>
      <c r="DB19" t="s" s="766">
        <v>519</v>
      </c>
      <c r="DC19" t="s" s="764">
        <v>520</v>
      </c>
      <c r="DD19" s="765"/>
      <c r="DE19" s="747"/>
      <c r="DF19" t="s" s="766">
        <v>519</v>
      </c>
      <c r="DG19" t="s" s="764">
        <v>520</v>
      </c>
      <c r="DH19" s="765"/>
      <c r="DI19" s="747"/>
      <c r="DJ19" t="s" s="766">
        <v>519</v>
      </c>
      <c r="DK19" t="s" s="764">
        <v>520</v>
      </c>
      <c r="DL19" s="765"/>
      <c r="DM19" s="747"/>
      <c r="DN19" t="s" s="766">
        <v>519</v>
      </c>
      <c r="DO19" t="s" s="764">
        <v>520</v>
      </c>
      <c r="DP19" s="765"/>
      <c r="DQ19" s="749"/>
    </row>
    <row r="20" ht="16" customHeight="1">
      <c r="A20" t="s" s="750">
        <v>512</v>
      </c>
      <c r="B20" s="767">
        <v>1</v>
      </c>
      <c r="C20" s="768">
        <v>0</v>
      </c>
      <c r="D20" s="734"/>
      <c r="E20" s="747"/>
      <c r="F20" t="s" s="751">
        <v>512</v>
      </c>
      <c r="G20" s="767">
        <v>1</v>
      </c>
      <c r="H20" s="768">
        <v>0</v>
      </c>
      <c r="I20" s="747"/>
      <c r="J20" t="s" s="751">
        <v>512</v>
      </c>
      <c r="K20" s="767">
        <v>1</v>
      </c>
      <c r="L20" s="768">
        <v>0</v>
      </c>
      <c r="M20" s="747"/>
      <c r="N20" t="s" s="751">
        <v>512</v>
      </c>
      <c r="O20" s="767">
        <v>1</v>
      </c>
      <c r="P20" s="768">
        <v>0</v>
      </c>
      <c r="Q20" s="747"/>
      <c r="R20" t="s" s="751">
        <v>512</v>
      </c>
      <c r="S20" s="767">
        <v>1</v>
      </c>
      <c r="T20" s="768">
        <v>0</v>
      </c>
      <c r="U20" s="747"/>
      <c r="V20" t="s" s="751">
        <v>512</v>
      </c>
      <c r="W20" s="767">
        <v>1</v>
      </c>
      <c r="X20" s="768">
        <v>0</v>
      </c>
      <c r="Y20" s="747"/>
      <c r="Z20" t="s" s="751">
        <v>512</v>
      </c>
      <c r="AA20" s="767">
        <v>1</v>
      </c>
      <c r="AB20" s="768">
        <v>0</v>
      </c>
      <c r="AC20" s="747"/>
      <c r="AD20" t="s" s="751">
        <v>512</v>
      </c>
      <c r="AE20" s="767">
        <v>1</v>
      </c>
      <c r="AF20" s="768">
        <v>0</v>
      </c>
      <c r="AG20" s="747"/>
      <c r="AH20" t="s" s="751">
        <v>512</v>
      </c>
      <c r="AI20" s="767">
        <v>1</v>
      </c>
      <c r="AJ20" s="768">
        <v>0</v>
      </c>
      <c r="AK20" s="747"/>
      <c r="AL20" t="s" s="751">
        <v>512</v>
      </c>
      <c r="AM20" s="767">
        <v>1</v>
      </c>
      <c r="AN20" s="768">
        <v>0</v>
      </c>
      <c r="AO20" s="747"/>
      <c r="AP20" t="s" s="751">
        <v>512</v>
      </c>
      <c r="AQ20" s="767">
        <v>1</v>
      </c>
      <c r="AR20" s="768">
        <v>0</v>
      </c>
      <c r="AS20" s="747"/>
      <c r="AT20" t="s" s="751">
        <v>512</v>
      </c>
      <c r="AU20" s="767">
        <v>1</v>
      </c>
      <c r="AV20" s="768">
        <v>0</v>
      </c>
      <c r="AW20" s="747"/>
      <c r="AX20" t="s" s="751">
        <v>512</v>
      </c>
      <c r="AY20" s="767">
        <v>1</v>
      </c>
      <c r="AZ20" s="768">
        <v>0</v>
      </c>
      <c r="BA20" s="747"/>
      <c r="BB20" t="s" s="751">
        <v>512</v>
      </c>
      <c r="BC20" s="767">
        <v>1</v>
      </c>
      <c r="BD20" s="768">
        <v>0</v>
      </c>
      <c r="BE20" s="747"/>
      <c r="BF20" t="s" s="751">
        <v>512</v>
      </c>
      <c r="BG20" s="767">
        <v>1</v>
      </c>
      <c r="BH20" s="768">
        <v>0</v>
      </c>
      <c r="BI20" s="747"/>
      <c r="BJ20" t="s" s="751">
        <v>512</v>
      </c>
      <c r="BK20" s="767">
        <v>1</v>
      </c>
      <c r="BL20" s="768">
        <v>0</v>
      </c>
      <c r="BM20" s="747"/>
      <c r="BN20" t="s" s="751">
        <v>512</v>
      </c>
      <c r="BO20" s="767">
        <v>1</v>
      </c>
      <c r="BP20" s="768">
        <v>0</v>
      </c>
      <c r="BQ20" s="747"/>
      <c r="BR20" t="s" s="751">
        <v>512</v>
      </c>
      <c r="BS20" s="767">
        <v>1</v>
      </c>
      <c r="BT20" s="768">
        <v>0</v>
      </c>
      <c r="BU20" s="747"/>
      <c r="BV20" t="s" s="751">
        <v>512</v>
      </c>
      <c r="BW20" s="767">
        <v>1</v>
      </c>
      <c r="BX20" s="768">
        <v>0</v>
      </c>
      <c r="BY20" s="747"/>
      <c r="BZ20" t="s" s="751">
        <v>512</v>
      </c>
      <c r="CA20" s="767">
        <v>1</v>
      </c>
      <c r="CB20" s="768">
        <v>0</v>
      </c>
      <c r="CC20" s="747"/>
      <c r="CD20" t="s" s="751">
        <v>512</v>
      </c>
      <c r="CE20" s="767">
        <v>1</v>
      </c>
      <c r="CF20" s="768">
        <v>0</v>
      </c>
      <c r="CG20" s="747"/>
      <c r="CH20" t="s" s="751">
        <v>512</v>
      </c>
      <c r="CI20" s="767">
        <v>1</v>
      </c>
      <c r="CJ20" s="768">
        <v>0</v>
      </c>
      <c r="CK20" s="747"/>
      <c r="CL20" t="s" s="751">
        <v>512</v>
      </c>
      <c r="CM20" s="767">
        <v>1</v>
      </c>
      <c r="CN20" s="768">
        <v>0</v>
      </c>
      <c r="CO20" s="747"/>
      <c r="CP20" t="s" s="751">
        <v>512</v>
      </c>
      <c r="CQ20" s="767">
        <v>1</v>
      </c>
      <c r="CR20" s="768">
        <v>0</v>
      </c>
      <c r="CS20" s="747"/>
      <c r="CT20" t="s" s="751">
        <v>512</v>
      </c>
      <c r="CU20" s="767">
        <v>1</v>
      </c>
      <c r="CV20" s="768">
        <v>0</v>
      </c>
      <c r="CW20" s="747"/>
      <c r="CX20" t="s" s="751">
        <v>512</v>
      </c>
      <c r="CY20" s="767">
        <v>1</v>
      </c>
      <c r="CZ20" s="768">
        <v>0</v>
      </c>
      <c r="DA20" s="747"/>
      <c r="DB20" t="s" s="751">
        <v>512</v>
      </c>
      <c r="DC20" s="767">
        <v>1</v>
      </c>
      <c r="DD20" s="768">
        <v>0</v>
      </c>
      <c r="DE20" s="747"/>
      <c r="DF20" t="s" s="751">
        <v>512</v>
      </c>
      <c r="DG20" s="767">
        <v>1</v>
      </c>
      <c r="DH20" s="768">
        <v>0</v>
      </c>
      <c r="DI20" s="747"/>
      <c r="DJ20" t="s" s="751">
        <v>512</v>
      </c>
      <c r="DK20" s="767">
        <v>1</v>
      </c>
      <c r="DL20" s="768">
        <v>0</v>
      </c>
      <c r="DM20" s="747"/>
      <c r="DN20" t="s" s="751">
        <v>512</v>
      </c>
      <c r="DO20" s="767">
        <v>1</v>
      </c>
      <c r="DP20" s="768">
        <v>0</v>
      </c>
      <c r="DQ20" s="749"/>
    </row>
    <row r="21" ht="18" customHeight="1">
      <c r="A21" t="s" s="752">
        <v>441</v>
      </c>
      <c r="B21" s="767">
        <v>50</v>
      </c>
      <c r="C21" s="769">
        <f>C20*B21/B20</f>
        <v>0</v>
      </c>
      <c r="D21" s="734"/>
      <c r="E21" s="747"/>
      <c r="F21" t="s" s="755">
        <v>441</v>
      </c>
      <c r="G21" s="767">
        <v>50</v>
      </c>
      <c r="H21" s="769">
        <f>H20*G21/G20</f>
        <v>0</v>
      </c>
      <c r="I21" s="747"/>
      <c r="J21" t="s" s="755">
        <v>441</v>
      </c>
      <c r="K21" s="767">
        <v>50</v>
      </c>
      <c r="L21" s="769">
        <f>L20*K21/K20</f>
        <v>0</v>
      </c>
      <c r="M21" s="747"/>
      <c r="N21" t="s" s="755">
        <v>441</v>
      </c>
      <c r="O21" s="767">
        <v>50</v>
      </c>
      <c r="P21" s="769">
        <f>P20*O21/O20</f>
        <v>0</v>
      </c>
      <c r="Q21" s="747"/>
      <c r="R21" t="s" s="755">
        <v>441</v>
      </c>
      <c r="S21" s="767">
        <v>50</v>
      </c>
      <c r="T21" s="769">
        <f>T20*S21/S20</f>
        <v>0</v>
      </c>
      <c r="U21" s="747"/>
      <c r="V21" t="s" s="755">
        <v>441</v>
      </c>
      <c r="W21" s="767">
        <v>50</v>
      </c>
      <c r="X21" s="769">
        <f>X20*W21/W20</f>
        <v>0</v>
      </c>
      <c r="Y21" s="747"/>
      <c r="Z21" t="s" s="755">
        <v>441</v>
      </c>
      <c r="AA21" s="767">
        <v>50</v>
      </c>
      <c r="AB21" s="769">
        <f>AB20*AA21/AA20</f>
        <v>0</v>
      </c>
      <c r="AC21" s="747"/>
      <c r="AD21" t="s" s="755">
        <v>441</v>
      </c>
      <c r="AE21" s="767">
        <v>50</v>
      </c>
      <c r="AF21" s="769">
        <f>AF20*AE21/AE20</f>
        <v>0</v>
      </c>
      <c r="AG21" s="747"/>
      <c r="AH21" t="s" s="755">
        <v>441</v>
      </c>
      <c r="AI21" s="767">
        <v>50</v>
      </c>
      <c r="AJ21" s="769">
        <f>AJ20*AI21/AI20</f>
        <v>0</v>
      </c>
      <c r="AK21" s="747"/>
      <c r="AL21" t="s" s="755">
        <v>441</v>
      </c>
      <c r="AM21" s="767">
        <v>50</v>
      </c>
      <c r="AN21" s="769">
        <f>AN20*AM21/AM20</f>
        <v>0</v>
      </c>
      <c r="AO21" s="747"/>
      <c r="AP21" t="s" s="755">
        <v>441</v>
      </c>
      <c r="AQ21" s="767">
        <v>50</v>
      </c>
      <c r="AR21" s="769">
        <f>AR20*AQ21/AQ20</f>
        <v>0</v>
      </c>
      <c r="AS21" s="747"/>
      <c r="AT21" t="s" s="755">
        <v>441</v>
      </c>
      <c r="AU21" s="767">
        <v>50</v>
      </c>
      <c r="AV21" s="769">
        <f>AV20*AU21/AU20</f>
        <v>0</v>
      </c>
      <c r="AW21" s="747"/>
      <c r="AX21" t="s" s="755">
        <v>441</v>
      </c>
      <c r="AY21" s="767">
        <v>50</v>
      </c>
      <c r="AZ21" s="769">
        <f>AZ20*AY21/AY20</f>
        <v>0</v>
      </c>
      <c r="BA21" s="747"/>
      <c r="BB21" t="s" s="755">
        <v>441</v>
      </c>
      <c r="BC21" s="767">
        <v>50</v>
      </c>
      <c r="BD21" s="769">
        <f>BD20*BC21/BC20</f>
        <v>0</v>
      </c>
      <c r="BE21" s="747"/>
      <c r="BF21" t="s" s="755">
        <v>441</v>
      </c>
      <c r="BG21" s="767">
        <v>50</v>
      </c>
      <c r="BH21" s="769">
        <f>BH20*BG21/BG20</f>
        <v>0</v>
      </c>
      <c r="BI21" s="747"/>
      <c r="BJ21" t="s" s="755">
        <v>441</v>
      </c>
      <c r="BK21" s="767">
        <v>50</v>
      </c>
      <c r="BL21" s="769">
        <f>BL20*BK21/BK20</f>
        <v>0</v>
      </c>
      <c r="BM21" s="747"/>
      <c r="BN21" t="s" s="755">
        <v>441</v>
      </c>
      <c r="BO21" s="767">
        <v>50</v>
      </c>
      <c r="BP21" s="769">
        <f>BP20*BO21/BO20</f>
        <v>0</v>
      </c>
      <c r="BQ21" s="747"/>
      <c r="BR21" t="s" s="755">
        <v>441</v>
      </c>
      <c r="BS21" s="767">
        <v>50</v>
      </c>
      <c r="BT21" s="769">
        <f>BT20*BS21/BS20</f>
        <v>0</v>
      </c>
      <c r="BU21" s="747"/>
      <c r="BV21" t="s" s="755">
        <v>441</v>
      </c>
      <c r="BW21" s="767">
        <v>50</v>
      </c>
      <c r="BX21" s="769">
        <f>BX20*BW21/BW20</f>
        <v>0</v>
      </c>
      <c r="BY21" s="747"/>
      <c r="BZ21" t="s" s="755">
        <v>441</v>
      </c>
      <c r="CA21" s="767">
        <v>50</v>
      </c>
      <c r="CB21" s="769">
        <f>CB20*CA21/CA20</f>
        <v>0</v>
      </c>
      <c r="CC21" s="747"/>
      <c r="CD21" t="s" s="755">
        <v>441</v>
      </c>
      <c r="CE21" s="767">
        <v>50</v>
      </c>
      <c r="CF21" s="769">
        <f>CF20*CE21/CE20</f>
        <v>0</v>
      </c>
      <c r="CG21" s="747"/>
      <c r="CH21" t="s" s="755">
        <v>441</v>
      </c>
      <c r="CI21" s="767">
        <v>50</v>
      </c>
      <c r="CJ21" s="769">
        <f>CJ20*CI21/CI20</f>
        <v>0</v>
      </c>
      <c r="CK21" s="747"/>
      <c r="CL21" t="s" s="755">
        <v>441</v>
      </c>
      <c r="CM21" s="767">
        <v>50</v>
      </c>
      <c r="CN21" s="769">
        <f>CN20*CM21/CM20</f>
        <v>0</v>
      </c>
      <c r="CO21" s="747"/>
      <c r="CP21" t="s" s="755">
        <v>441</v>
      </c>
      <c r="CQ21" s="767">
        <v>50</v>
      </c>
      <c r="CR21" s="769">
        <f>CR20*CQ21/CQ20</f>
        <v>0</v>
      </c>
      <c r="CS21" s="747"/>
      <c r="CT21" t="s" s="755">
        <v>441</v>
      </c>
      <c r="CU21" s="767">
        <v>50</v>
      </c>
      <c r="CV21" s="769">
        <f>CV20*CU21/CU20</f>
        <v>0</v>
      </c>
      <c r="CW21" s="747"/>
      <c r="CX21" t="s" s="755">
        <v>441</v>
      </c>
      <c r="CY21" s="767">
        <v>50</v>
      </c>
      <c r="CZ21" s="769">
        <f>CZ20*CY21/CY20</f>
        <v>0</v>
      </c>
      <c r="DA21" s="747"/>
      <c r="DB21" t="s" s="755">
        <v>441</v>
      </c>
      <c r="DC21" s="767">
        <v>50</v>
      </c>
      <c r="DD21" s="769">
        <f>DD20*DC21/DC20</f>
        <v>0</v>
      </c>
      <c r="DE21" s="747"/>
      <c r="DF21" t="s" s="755">
        <v>441</v>
      </c>
      <c r="DG21" s="767">
        <v>50</v>
      </c>
      <c r="DH21" s="769">
        <f>DH20*DG21/DG20</f>
        <v>0</v>
      </c>
      <c r="DI21" s="747"/>
      <c r="DJ21" t="s" s="755">
        <v>441</v>
      </c>
      <c r="DK21" s="767">
        <v>50</v>
      </c>
      <c r="DL21" s="769">
        <f>DL20*DK21/DK20</f>
        <v>0</v>
      </c>
      <c r="DM21" s="747"/>
      <c r="DN21" t="s" s="755">
        <v>441</v>
      </c>
      <c r="DO21" s="767">
        <v>50</v>
      </c>
      <c r="DP21" s="769">
        <f>DP20*DO21/DO20</f>
        <v>0</v>
      </c>
      <c r="DQ21" s="749"/>
    </row>
    <row r="22" ht="18" customHeight="1">
      <c r="A22" s="770"/>
      <c r="B22" s="771"/>
      <c r="C22" s="771"/>
      <c r="D22" s="734"/>
      <c r="E22" s="747"/>
      <c r="F22" s="747"/>
      <c r="G22" s="771"/>
      <c r="H22" s="771"/>
      <c r="I22" s="747"/>
      <c r="J22" s="747"/>
      <c r="K22" s="771"/>
      <c r="L22" s="771"/>
      <c r="M22" s="747"/>
      <c r="N22" s="747"/>
      <c r="O22" s="771"/>
      <c r="P22" s="771"/>
      <c r="Q22" s="747"/>
      <c r="R22" s="747"/>
      <c r="S22" s="771"/>
      <c r="T22" s="771"/>
      <c r="U22" s="747"/>
      <c r="V22" s="747"/>
      <c r="W22" s="771"/>
      <c r="X22" s="771"/>
      <c r="Y22" s="747"/>
      <c r="Z22" s="747"/>
      <c r="AA22" s="771"/>
      <c r="AB22" s="771"/>
      <c r="AC22" s="747"/>
      <c r="AD22" s="747"/>
      <c r="AE22" s="771"/>
      <c r="AF22" s="771"/>
      <c r="AG22" s="747"/>
      <c r="AH22" s="747"/>
      <c r="AI22" s="771"/>
      <c r="AJ22" s="771"/>
      <c r="AK22" s="747"/>
      <c r="AL22" s="747"/>
      <c r="AM22" s="771"/>
      <c r="AN22" s="771"/>
      <c r="AO22" s="747"/>
      <c r="AP22" s="747"/>
      <c r="AQ22" s="771"/>
      <c r="AR22" s="771"/>
      <c r="AS22" s="747"/>
      <c r="AT22" s="747"/>
      <c r="AU22" s="771"/>
      <c r="AV22" s="771"/>
      <c r="AW22" s="747"/>
      <c r="AX22" s="747"/>
      <c r="AY22" s="771"/>
      <c r="AZ22" s="771"/>
      <c r="BA22" s="747"/>
      <c r="BB22" s="747"/>
      <c r="BC22" s="771"/>
      <c r="BD22" s="771"/>
      <c r="BE22" s="747"/>
      <c r="BF22" s="747"/>
      <c r="BG22" s="771"/>
      <c r="BH22" s="771"/>
      <c r="BI22" s="747"/>
      <c r="BJ22" s="747"/>
      <c r="BK22" s="771"/>
      <c r="BL22" s="771"/>
      <c r="BM22" s="747"/>
      <c r="BN22" s="747"/>
      <c r="BO22" s="771"/>
      <c r="BP22" s="771"/>
      <c r="BQ22" s="747"/>
      <c r="BR22" s="747"/>
      <c r="BS22" s="771"/>
      <c r="BT22" s="771"/>
      <c r="BU22" s="747"/>
      <c r="BV22" s="747"/>
      <c r="BW22" s="771"/>
      <c r="BX22" s="771"/>
      <c r="BY22" s="747"/>
      <c r="BZ22" s="747"/>
      <c r="CA22" s="771"/>
      <c r="CB22" s="771"/>
      <c r="CC22" s="747"/>
      <c r="CD22" s="747"/>
      <c r="CE22" s="771"/>
      <c r="CF22" s="771"/>
      <c r="CG22" s="747"/>
      <c r="CH22" s="747"/>
      <c r="CI22" s="771"/>
      <c r="CJ22" s="771"/>
      <c r="CK22" s="747"/>
      <c r="CL22" s="747"/>
      <c r="CM22" s="771"/>
      <c r="CN22" s="771"/>
      <c r="CO22" s="747"/>
      <c r="CP22" s="747"/>
      <c r="CQ22" s="771"/>
      <c r="CR22" s="771"/>
      <c r="CS22" s="747"/>
      <c r="CT22" s="747"/>
      <c r="CU22" s="771"/>
      <c r="CV22" s="771"/>
      <c r="CW22" s="747"/>
      <c r="CX22" s="747"/>
      <c r="CY22" s="771"/>
      <c r="CZ22" s="771"/>
      <c r="DA22" s="747"/>
      <c r="DB22" s="747"/>
      <c r="DC22" s="771"/>
      <c r="DD22" s="771"/>
      <c r="DE22" s="747"/>
      <c r="DF22" s="747"/>
      <c r="DG22" s="771"/>
      <c r="DH22" s="771"/>
      <c r="DI22" s="747"/>
      <c r="DJ22" s="747"/>
      <c r="DK22" s="771"/>
      <c r="DL22" s="771"/>
      <c r="DM22" s="747"/>
      <c r="DN22" s="747"/>
      <c r="DO22" s="771"/>
      <c r="DP22" s="771"/>
      <c r="DQ22" s="749"/>
    </row>
    <row r="23" ht="18" customHeight="1">
      <c r="A23" t="s" s="750">
        <v>441</v>
      </c>
      <c r="B23" s="767">
        <v>50</v>
      </c>
      <c r="C23" s="768">
        <v>0</v>
      </c>
      <c r="D23" s="734"/>
      <c r="E23" s="747"/>
      <c r="F23" t="s" s="751">
        <v>441</v>
      </c>
      <c r="G23" s="767">
        <v>50</v>
      </c>
      <c r="H23" s="768">
        <v>0</v>
      </c>
      <c r="I23" s="747"/>
      <c r="J23" t="s" s="751">
        <v>441</v>
      </c>
      <c r="K23" s="767">
        <v>50</v>
      </c>
      <c r="L23" s="768">
        <v>0</v>
      </c>
      <c r="M23" s="747"/>
      <c r="N23" t="s" s="751">
        <v>441</v>
      </c>
      <c r="O23" s="767">
        <v>50</v>
      </c>
      <c r="P23" s="768">
        <v>0</v>
      </c>
      <c r="Q23" s="747"/>
      <c r="R23" t="s" s="751">
        <v>441</v>
      </c>
      <c r="S23" s="767">
        <v>50</v>
      </c>
      <c r="T23" s="768">
        <v>0</v>
      </c>
      <c r="U23" s="747"/>
      <c r="V23" t="s" s="751">
        <v>441</v>
      </c>
      <c r="W23" s="767">
        <v>50</v>
      </c>
      <c r="X23" s="768">
        <v>0</v>
      </c>
      <c r="Y23" s="747"/>
      <c r="Z23" t="s" s="751">
        <v>441</v>
      </c>
      <c r="AA23" s="767">
        <v>50</v>
      </c>
      <c r="AB23" s="768">
        <v>0</v>
      </c>
      <c r="AC23" s="747"/>
      <c r="AD23" t="s" s="751">
        <v>441</v>
      </c>
      <c r="AE23" s="767">
        <v>50</v>
      </c>
      <c r="AF23" s="768">
        <v>0</v>
      </c>
      <c r="AG23" s="747"/>
      <c r="AH23" t="s" s="751">
        <v>441</v>
      </c>
      <c r="AI23" s="767">
        <v>50</v>
      </c>
      <c r="AJ23" s="768">
        <v>0</v>
      </c>
      <c r="AK23" s="747"/>
      <c r="AL23" t="s" s="751">
        <v>441</v>
      </c>
      <c r="AM23" s="767">
        <v>50</v>
      </c>
      <c r="AN23" s="768">
        <v>0</v>
      </c>
      <c r="AO23" s="747"/>
      <c r="AP23" t="s" s="751">
        <v>441</v>
      </c>
      <c r="AQ23" s="767">
        <v>50</v>
      </c>
      <c r="AR23" s="768">
        <v>0</v>
      </c>
      <c r="AS23" s="747"/>
      <c r="AT23" t="s" s="751">
        <v>441</v>
      </c>
      <c r="AU23" s="767">
        <v>50</v>
      </c>
      <c r="AV23" s="768">
        <v>0</v>
      </c>
      <c r="AW23" s="747"/>
      <c r="AX23" t="s" s="751">
        <v>441</v>
      </c>
      <c r="AY23" s="767">
        <v>50</v>
      </c>
      <c r="AZ23" s="768">
        <v>0</v>
      </c>
      <c r="BA23" s="747"/>
      <c r="BB23" t="s" s="751">
        <v>441</v>
      </c>
      <c r="BC23" s="767">
        <v>50</v>
      </c>
      <c r="BD23" s="768">
        <v>0</v>
      </c>
      <c r="BE23" s="747"/>
      <c r="BF23" t="s" s="751">
        <v>441</v>
      </c>
      <c r="BG23" s="767">
        <v>50</v>
      </c>
      <c r="BH23" s="768">
        <v>0</v>
      </c>
      <c r="BI23" s="747"/>
      <c r="BJ23" t="s" s="751">
        <v>441</v>
      </c>
      <c r="BK23" s="767">
        <v>50</v>
      </c>
      <c r="BL23" s="768">
        <v>0</v>
      </c>
      <c r="BM23" s="747"/>
      <c r="BN23" t="s" s="751">
        <v>441</v>
      </c>
      <c r="BO23" s="767">
        <v>50</v>
      </c>
      <c r="BP23" s="768">
        <v>0</v>
      </c>
      <c r="BQ23" s="747"/>
      <c r="BR23" t="s" s="751">
        <v>441</v>
      </c>
      <c r="BS23" s="767">
        <v>50</v>
      </c>
      <c r="BT23" s="768">
        <v>0</v>
      </c>
      <c r="BU23" s="747"/>
      <c r="BV23" t="s" s="751">
        <v>441</v>
      </c>
      <c r="BW23" s="767">
        <v>50</v>
      </c>
      <c r="BX23" s="768">
        <v>0</v>
      </c>
      <c r="BY23" s="747"/>
      <c r="BZ23" t="s" s="751">
        <v>441</v>
      </c>
      <c r="CA23" s="767">
        <v>50</v>
      </c>
      <c r="CB23" s="768">
        <v>0</v>
      </c>
      <c r="CC23" s="747"/>
      <c r="CD23" t="s" s="751">
        <v>441</v>
      </c>
      <c r="CE23" s="767">
        <v>50</v>
      </c>
      <c r="CF23" s="768">
        <v>0</v>
      </c>
      <c r="CG23" s="747"/>
      <c r="CH23" t="s" s="751">
        <v>441</v>
      </c>
      <c r="CI23" s="767">
        <v>50</v>
      </c>
      <c r="CJ23" s="768">
        <v>0</v>
      </c>
      <c r="CK23" s="747"/>
      <c r="CL23" t="s" s="751">
        <v>441</v>
      </c>
      <c r="CM23" s="767">
        <v>50</v>
      </c>
      <c r="CN23" s="768">
        <v>0</v>
      </c>
      <c r="CO23" s="747"/>
      <c r="CP23" t="s" s="751">
        <v>441</v>
      </c>
      <c r="CQ23" s="767">
        <v>50</v>
      </c>
      <c r="CR23" s="768">
        <v>0</v>
      </c>
      <c r="CS23" s="747"/>
      <c r="CT23" t="s" s="751">
        <v>441</v>
      </c>
      <c r="CU23" s="767">
        <v>50</v>
      </c>
      <c r="CV23" s="768">
        <v>0</v>
      </c>
      <c r="CW23" s="747"/>
      <c r="CX23" t="s" s="751">
        <v>441</v>
      </c>
      <c r="CY23" s="767">
        <v>50</v>
      </c>
      <c r="CZ23" s="768">
        <v>0</v>
      </c>
      <c r="DA23" s="747"/>
      <c r="DB23" t="s" s="751">
        <v>441</v>
      </c>
      <c r="DC23" s="767">
        <v>50</v>
      </c>
      <c r="DD23" s="768">
        <v>0</v>
      </c>
      <c r="DE23" s="747"/>
      <c r="DF23" t="s" s="751">
        <v>441</v>
      </c>
      <c r="DG23" s="767">
        <v>50</v>
      </c>
      <c r="DH23" s="768">
        <v>0</v>
      </c>
      <c r="DI23" s="747"/>
      <c r="DJ23" t="s" s="751">
        <v>441</v>
      </c>
      <c r="DK23" s="767">
        <v>50</v>
      </c>
      <c r="DL23" s="768">
        <v>0</v>
      </c>
      <c r="DM23" s="747"/>
      <c r="DN23" t="s" s="751">
        <v>441</v>
      </c>
      <c r="DO23" s="767">
        <v>50</v>
      </c>
      <c r="DP23" s="768">
        <v>0</v>
      </c>
      <c r="DQ23" s="749"/>
    </row>
    <row r="24" ht="16" customHeight="1">
      <c r="A24" t="s" s="752">
        <v>512</v>
      </c>
      <c r="B24" s="767">
        <v>1</v>
      </c>
      <c r="C24" s="769">
        <f>C23*B24/B23</f>
        <v>0</v>
      </c>
      <c r="D24" s="734"/>
      <c r="E24" s="747"/>
      <c r="F24" t="s" s="755">
        <v>512</v>
      </c>
      <c r="G24" s="767">
        <v>1</v>
      </c>
      <c r="H24" s="769">
        <f>H23*G24/G23</f>
        <v>0</v>
      </c>
      <c r="I24" s="747"/>
      <c r="J24" t="s" s="755">
        <v>512</v>
      </c>
      <c r="K24" s="767">
        <v>1</v>
      </c>
      <c r="L24" s="769">
        <f>L23*K24/K23</f>
        <v>0</v>
      </c>
      <c r="M24" s="747"/>
      <c r="N24" t="s" s="755">
        <v>512</v>
      </c>
      <c r="O24" s="767">
        <v>1</v>
      </c>
      <c r="P24" s="769">
        <f>P23*O24/O23</f>
        <v>0</v>
      </c>
      <c r="Q24" s="747"/>
      <c r="R24" t="s" s="755">
        <v>512</v>
      </c>
      <c r="S24" s="767">
        <v>1</v>
      </c>
      <c r="T24" s="769">
        <f>T23*S24/S23</f>
        <v>0</v>
      </c>
      <c r="U24" s="747"/>
      <c r="V24" t="s" s="755">
        <v>512</v>
      </c>
      <c r="W24" s="767">
        <v>1</v>
      </c>
      <c r="X24" s="769">
        <f>X23*W24/W23</f>
        <v>0</v>
      </c>
      <c r="Y24" s="747"/>
      <c r="Z24" t="s" s="755">
        <v>512</v>
      </c>
      <c r="AA24" s="767">
        <v>1</v>
      </c>
      <c r="AB24" s="769">
        <f>AB23*AA24/AA23</f>
        <v>0</v>
      </c>
      <c r="AC24" s="747"/>
      <c r="AD24" t="s" s="755">
        <v>512</v>
      </c>
      <c r="AE24" s="767">
        <v>1</v>
      </c>
      <c r="AF24" s="769">
        <f>AF23*AE24/AE23</f>
        <v>0</v>
      </c>
      <c r="AG24" s="747"/>
      <c r="AH24" t="s" s="755">
        <v>512</v>
      </c>
      <c r="AI24" s="767">
        <v>1</v>
      </c>
      <c r="AJ24" s="769">
        <f>AJ23*AI24/AI23</f>
        <v>0</v>
      </c>
      <c r="AK24" s="747"/>
      <c r="AL24" t="s" s="755">
        <v>512</v>
      </c>
      <c r="AM24" s="767">
        <v>1</v>
      </c>
      <c r="AN24" s="769">
        <f>AN23*AM24/AM23</f>
        <v>0</v>
      </c>
      <c r="AO24" s="747"/>
      <c r="AP24" t="s" s="755">
        <v>512</v>
      </c>
      <c r="AQ24" s="767">
        <v>1</v>
      </c>
      <c r="AR24" s="769">
        <f>AR23*AQ24/AQ23</f>
        <v>0</v>
      </c>
      <c r="AS24" s="747"/>
      <c r="AT24" t="s" s="755">
        <v>512</v>
      </c>
      <c r="AU24" s="767">
        <v>1</v>
      </c>
      <c r="AV24" s="769">
        <f>AV23*AU24/AU23</f>
        <v>0</v>
      </c>
      <c r="AW24" s="747"/>
      <c r="AX24" t="s" s="755">
        <v>512</v>
      </c>
      <c r="AY24" s="767">
        <v>1</v>
      </c>
      <c r="AZ24" s="769">
        <f>AZ23*AY24/AY23</f>
        <v>0</v>
      </c>
      <c r="BA24" s="747"/>
      <c r="BB24" t="s" s="755">
        <v>512</v>
      </c>
      <c r="BC24" s="767">
        <v>1</v>
      </c>
      <c r="BD24" s="769">
        <f>BD23*BC24/BC23</f>
        <v>0</v>
      </c>
      <c r="BE24" s="747"/>
      <c r="BF24" t="s" s="755">
        <v>512</v>
      </c>
      <c r="BG24" s="767">
        <v>1</v>
      </c>
      <c r="BH24" s="769">
        <f>BH23*BG24/BG23</f>
        <v>0</v>
      </c>
      <c r="BI24" s="747"/>
      <c r="BJ24" t="s" s="755">
        <v>512</v>
      </c>
      <c r="BK24" s="767">
        <v>1</v>
      </c>
      <c r="BL24" s="769">
        <f>BL23*BK24/BK23</f>
        <v>0</v>
      </c>
      <c r="BM24" s="747"/>
      <c r="BN24" t="s" s="755">
        <v>512</v>
      </c>
      <c r="BO24" s="767">
        <v>1</v>
      </c>
      <c r="BP24" s="769">
        <f>BP23*BO24/BO23</f>
        <v>0</v>
      </c>
      <c r="BQ24" s="747"/>
      <c r="BR24" t="s" s="755">
        <v>512</v>
      </c>
      <c r="BS24" s="767">
        <v>1</v>
      </c>
      <c r="BT24" s="769">
        <f>BT23*BS24/BS23</f>
        <v>0</v>
      </c>
      <c r="BU24" s="747"/>
      <c r="BV24" t="s" s="755">
        <v>512</v>
      </c>
      <c r="BW24" s="767">
        <v>1</v>
      </c>
      <c r="BX24" s="769">
        <f>BX23*BW24/BW23</f>
        <v>0</v>
      </c>
      <c r="BY24" s="747"/>
      <c r="BZ24" t="s" s="755">
        <v>512</v>
      </c>
      <c r="CA24" s="767">
        <v>1</v>
      </c>
      <c r="CB24" s="769">
        <f>CB23*CA24/CA23</f>
        <v>0</v>
      </c>
      <c r="CC24" s="747"/>
      <c r="CD24" t="s" s="755">
        <v>512</v>
      </c>
      <c r="CE24" s="767">
        <v>1</v>
      </c>
      <c r="CF24" s="769">
        <f>CF23*CE24/CE23</f>
        <v>0</v>
      </c>
      <c r="CG24" s="747"/>
      <c r="CH24" t="s" s="755">
        <v>512</v>
      </c>
      <c r="CI24" s="767">
        <v>1</v>
      </c>
      <c r="CJ24" s="769">
        <f>CJ23*CI24/CI23</f>
        <v>0</v>
      </c>
      <c r="CK24" s="747"/>
      <c r="CL24" t="s" s="755">
        <v>512</v>
      </c>
      <c r="CM24" s="767">
        <v>1</v>
      </c>
      <c r="CN24" s="769">
        <f>CN23*CM24/CM23</f>
        <v>0</v>
      </c>
      <c r="CO24" s="747"/>
      <c r="CP24" t="s" s="755">
        <v>512</v>
      </c>
      <c r="CQ24" s="767">
        <v>1</v>
      </c>
      <c r="CR24" s="769">
        <f>CR23*CQ24/CQ23</f>
        <v>0</v>
      </c>
      <c r="CS24" s="747"/>
      <c r="CT24" t="s" s="755">
        <v>512</v>
      </c>
      <c r="CU24" s="767">
        <v>1</v>
      </c>
      <c r="CV24" s="769">
        <f>CV23*CU24/CU23</f>
        <v>0</v>
      </c>
      <c r="CW24" s="747"/>
      <c r="CX24" t="s" s="755">
        <v>512</v>
      </c>
      <c r="CY24" s="767">
        <v>1</v>
      </c>
      <c r="CZ24" s="769">
        <f>CZ23*CY24/CY23</f>
        <v>0</v>
      </c>
      <c r="DA24" s="747"/>
      <c r="DB24" t="s" s="755">
        <v>512</v>
      </c>
      <c r="DC24" s="767">
        <v>1</v>
      </c>
      <c r="DD24" s="769">
        <f>DD23*DC24/DC23</f>
        <v>0</v>
      </c>
      <c r="DE24" s="747"/>
      <c r="DF24" t="s" s="755">
        <v>512</v>
      </c>
      <c r="DG24" s="767">
        <v>1</v>
      </c>
      <c r="DH24" s="769">
        <f>DH23*DG24/DG23</f>
        <v>0</v>
      </c>
      <c r="DI24" s="747"/>
      <c r="DJ24" t="s" s="755">
        <v>512</v>
      </c>
      <c r="DK24" s="767">
        <v>1</v>
      </c>
      <c r="DL24" s="769">
        <f>DL23*DK24/DK23</f>
        <v>0</v>
      </c>
      <c r="DM24" s="747"/>
      <c r="DN24" t="s" s="755">
        <v>512</v>
      </c>
      <c r="DO24" s="767">
        <v>1</v>
      </c>
      <c r="DP24" s="769">
        <f>DP23*DO24/DO23</f>
        <v>0</v>
      </c>
      <c r="DQ24" s="749"/>
    </row>
    <row r="25" ht="18" customHeight="1">
      <c r="A25" s="770"/>
      <c r="B25" s="747"/>
      <c r="C25" s="747"/>
      <c r="D25" s="734"/>
      <c r="E25" s="747"/>
      <c r="F25" s="747"/>
      <c r="G25" s="747"/>
      <c r="H25" s="747"/>
      <c r="I25" s="747"/>
      <c r="J25" s="747"/>
      <c r="K25" s="747"/>
      <c r="L25" s="747"/>
      <c r="M25" s="747"/>
      <c r="N25" s="747"/>
      <c r="O25" s="747"/>
      <c r="P25" s="747"/>
      <c r="Q25" s="747"/>
      <c r="R25" s="747"/>
      <c r="S25" s="747"/>
      <c r="T25" s="747"/>
      <c r="U25" s="747"/>
      <c r="V25" s="747"/>
      <c r="W25" s="747"/>
      <c r="X25" s="747"/>
      <c r="Y25" s="747"/>
      <c r="Z25" s="747"/>
      <c r="AA25" s="747"/>
      <c r="AB25" s="747"/>
      <c r="AC25" s="747"/>
      <c r="AD25" s="747"/>
      <c r="AE25" s="747"/>
      <c r="AF25" s="747"/>
      <c r="AG25" s="747"/>
      <c r="AH25" s="747"/>
      <c r="AI25" s="747"/>
      <c r="AJ25" s="747"/>
      <c r="AK25" s="747"/>
      <c r="AL25" s="747"/>
      <c r="AM25" s="747"/>
      <c r="AN25" s="747"/>
      <c r="AO25" s="747"/>
      <c r="AP25" s="747"/>
      <c r="AQ25" s="747"/>
      <c r="AR25" s="747"/>
      <c r="AS25" s="747"/>
      <c r="AT25" s="747"/>
      <c r="AU25" s="747"/>
      <c r="AV25" s="747"/>
      <c r="AW25" s="747"/>
      <c r="AX25" s="747"/>
      <c r="AY25" s="747"/>
      <c r="AZ25" s="747"/>
      <c r="BA25" s="747"/>
      <c r="BB25" s="747"/>
      <c r="BC25" s="747"/>
      <c r="BD25" s="747"/>
      <c r="BE25" s="747"/>
      <c r="BF25" s="747"/>
      <c r="BG25" s="747"/>
      <c r="BH25" s="747"/>
      <c r="BI25" s="747"/>
      <c r="BJ25" s="747"/>
      <c r="BK25" s="747"/>
      <c r="BL25" s="747"/>
      <c r="BM25" s="747"/>
      <c r="BN25" s="747"/>
      <c r="BO25" s="747"/>
      <c r="BP25" s="747"/>
      <c r="BQ25" s="747"/>
      <c r="BR25" s="747"/>
      <c r="BS25" s="747"/>
      <c r="BT25" s="747"/>
      <c r="BU25" s="747"/>
      <c r="BV25" s="747"/>
      <c r="BW25" s="747"/>
      <c r="BX25" s="747"/>
      <c r="BY25" s="747"/>
      <c r="BZ25" s="747"/>
      <c r="CA25" s="747"/>
      <c r="CB25" s="747"/>
      <c r="CC25" s="747"/>
      <c r="CD25" s="747"/>
      <c r="CE25" s="747"/>
      <c r="CF25" s="747"/>
      <c r="CG25" s="747"/>
      <c r="CH25" s="747"/>
      <c r="CI25" s="747"/>
      <c r="CJ25" s="747"/>
      <c r="CK25" s="747"/>
      <c r="CL25" s="747"/>
      <c r="CM25" s="747"/>
      <c r="CN25" s="747"/>
      <c r="CO25" s="747"/>
      <c r="CP25" s="747"/>
      <c r="CQ25" s="747"/>
      <c r="CR25" s="747"/>
      <c r="CS25" s="747"/>
      <c r="CT25" s="747"/>
      <c r="CU25" s="747"/>
      <c r="CV25" s="747"/>
      <c r="CW25" s="747"/>
      <c r="CX25" s="747"/>
      <c r="CY25" s="747"/>
      <c r="CZ25" s="747"/>
      <c r="DA25" s="747"/>
      <c r="DB25" s="747"/>
      <c r="DC25" s="747"/>
      <c r="DD25" s="747"/>
      <c r="DE25" s="747"/>
      <c r="DF25" s="747"/>
      <c r="DG25" s="747"/>
      <c r="DH25" s="747"/>
      <c r="DI25" s="747"/>
      <c r="DJ25" s="747"/>
      <c r="DK25" s="747"/>
      <c r="DL25" s="747"/>
      <c r="DM25" s="747"/>
      <c r="DN25" s="747"/>
      <c r="DO25" s="747"/>
      <c r="DP25" s="747"/>
      <c r="DQ25" s="749"/>
    </row>
    <row r="26" ht="16" customHeight="1">
      <c r="A26" t="s" s="743">
        <v>521</v>
      </c>
      <c r="B26" s="747"/>
      <c r="C26" s="747"/>
      <c r="D26" s="734"/>
      <c r="E26" s="747"/>
      <c r="F26" t="s" s="748">
        <v>521</v>
      </c>
      <c r="G26" s="747"/>
      <c r="H26" s="747"/>
      <c r="I26" s="747"/>
      <c r="J26" t="s" s="748">
        <v>521</v>
      </c>
      <c r="K26" s="747"/>
      <c r="L26" s="747"/>
      <c r="M26" s="747"/>
      <c r="N26" t="s" s="748">
        <v>521</v>
      </c>
      <c r="O26" s="747"/>
      <c r="P26" s="747"/>
      <c r="Q26" s="747"/>
      <c r="R26" t="s" s="748">
        <v>521</v>
      </c>
      <c r="S26" s="747"/>
      <c r="T26" s="747"/>
      <c r="U26" s="747"/>
      <c r="V26" t="s" s="748">
        <v>521</v>
      </c>
      <c r="W26" s="747"/>
      <c r="X26" s="747"/>
      <c r="Y26" s="747"/>
      <c r="Z26" t="s" s="748">
        <v>521</v>
      </c>
      <c r="AA26" s="747"/>
      <c r="AB26" s="747"/>
      <c r="AC26" s="747"/>
      <c r="AD26" t="s" s="748">
        <v>521</v>
      </c>
      <c r="AE26" s="747"/>
      <c r="AF26" s="747"/>
      <c r="AG26" s="747"/>
      <c r="AH26" t="s" s="748">
        <v>521</v>
      </c>
      <c r="AI26" s="747"/>
      <c r="AJ26" s="747"/>
      <c r="AK26" s="747"/>
      <c r="AL26" t="s" s="748">
        <v>521</v>
      </c>
      <c r="AM26" s="747"/>
      <c r="AN26" s="747"/>
      <c r="AO26" s="747"/>
      <c r="AP26" t="s" s="748">
        <v>521</v>
      </c>
      <c r="AQ26" s="747"/>
      <c r="AR26" s="747"/>
      <c r="AS26" s="747"/>
      <c r="AT26" t="s" s="748">
        <v>521</v>
      </c>
      <c r="AU26" s="747"/>
      <c r="AV26" s="747"/>
      <c r="AW26" s="747"/>
      <c r="AX26" t="s" s="748">
        <v>521</v>
      </c>
      <c r="AY26" s="747"/>
      <c r="AZ26" s="747"/>
      <c r="BA26" s="747"/>
      <c r="BB26" t="s" s="748">
        <v>521</v>
      </c>
      <c r="BC26" s="747"/>
      <c r="BD26" s="747"/>
      <c r="BE26" s="747"/>
      <c r="BF26" t="s" s="748">
        <v>521</v>
      </c>
      <c r="BG26" s="747"/>
      <c r="BH26" s="747"/>
      <c r="BI26" s="747"/>
      <c r="BJ26" t="s" s="748">
        <v>521</v>
      </c>
      <c r="BK26" s="747"/>
      <c r="BL26" s="747"/>
      <c r="BM26" s="747"/>
      <c r="BN26" t="s" s="748">
        <v>521</v>
      </c>
      <c r="BO26" s="747"/>
      <c r="BP26" s="747"/>
      <c r="BQ26" s="747"/>
      <c r="BR26" t="s" s="748">
        <v>521</v>
      </c>
      <c r="BS26" s="747"/>
      <c r="BT26" s="747"/>
      <c r="BU26" s="747"/>
      <c r="BV26" t="s" s="748">
        <v>521</v>
      </c>
      <c r="BW26" s="747"/>
      <c r="BX26" s="747"/>
      <c r="BY26" s="747"/>
      <c r="BZ26" t="s" s="748">
        <v>521</v>
      </c>
      <c r="CA26" s="747"/>
      <c r="CB26" s="747"/>
      <c r="CC26" s="747"/>
      <c r="CD26" t="s" s="748">
        <v>521</v>
      </c>
      <c r="CE26" s="747"/>
      <c r="CF26" s="747"/>
      <c r="CG26" s="747"/>
      <c r="CH26" t="s" s="748">
        <v>521</v>
      </c>
      <c r="CI26" s="747"/>
      <c r="CJ26" s="747"/>
      <c r="CK26" s="747"/>
      <c r="CL26" t="s" s="748">
        <v>521</v>
      </c>
      <c r="CM26" s="747"/>
      <c r="CN26" s="747"/>
      <c r="CO26" s="747"/>
      <c r="CP26" t="s" s="748">
        <v>521</v>
      </c>
      <c r="CQ26" s="747"/>
      <c r="CR26" s="747"/>
      <c r="CS26" s="747"/>
      <c r="CT26" t="s" s="748">
        <v>521</v>
      </c>
      <c r="CU26" s="747"/>
      <c r="CV26" s="747"/>
      <c r="CW26" s="747"/>
      <c r="CX26" t="s" s="748">
        <v>521</v>
      </c>
      <c r="CY26" s="747"/>
      <c r="CZ26" s="747"/>
      <c r="DA26" s="747"/>
      <c r="DB26" t="s" s="748">
        <v>521</v>
      </c>
      <c r="DC26" s="747"/>
      <c r="DD26" s="747"/>
      <c r="DE26" s="747"/>
      <c r="DF26" t="s" s="748">
        <v>521</v>
      </c>
      <c r="DG26" s="747"/>
      <c r="DH26" s="747"/>
      <c r="DI26" s="747"/>
      <c r="DJ26" t="s" s="748">
        <v>521</v>
      </c>
      <c r="DK26" s="747"/>
      <c r="DL26" s="747"/>
      <c r="DM26" s="747"/>
      <c r="DN26" t="s" s="748">
        <v>521</v>
      </c>
      <c r="DO26" s="747"/>
      <c r="DP26" s="747"/>
      <c r="DQ26" s="749"/>
    </row>
    <row r="27" ht="16" customHeight="1">
      <c r="A27" t="s" s="750">
        <v>522</v>
      </c>
      <c r="B27" t="s" s="748">
        <v>216</v>
      </c>
      <c r="C27" s="772"/>
      <c r="D27" s="734"/>
      <c r="E27" s="747"/>
      <c r="F27" t="s" s="751">
        <v>522</v>
      </c>
      <c r="G27" t="s" s="748">
        <v>216</v>
      </c>
      <c r="H27" s="772"/>
      <c r="I27" s="747"/>
      <c r="J27" t="s" s="751">
        <v>522</v>
      </c>
      <c r="K27" t="s" s="748">
        <v>216</v>
      </c>
      <c r="L27" s="772"/>
      <c r="M27" s="747"/>
      <c r="N27" t="s" s="751">
        <v>522</v>
      </c>
      <c r="O27" t="s" s="748">
        <v>216</v>
      </c>
      <c r="P27" s="772"/>
      <c r="Q27" s="747"/>
      <c r="R27" t="s" s="751">
        <v>522</v>
      </c>
      <c r="S27" t="s" s="748">
        <v>216</v>
      </c>
      <c r="T27" s="772"/>
      <c r="U27" s="747"/>
      <c r="V27" t="s" s="751">
        <v>522</v>
      </c>
      <c r="W27" t="s" s="748">
        <v>216</v>
      </c>
      <c r="X27" s="772"/>
      <c r="Y27" s="747"/>
      <c r="Z27" t="s" s="751">
        <v>522</v>
      </c>
      <c r="AA27" t="s" s="748">
        <v>216</v>
      </c>
      <c r="AB27" s="772"/>
      <c r="AC27" s="747"/>
      <c r="AD27" t="s" s="751">
        <v>522</v>
      </c>
      <c r="AE27" t="s" s="748">
        <v>216</v>
      </c>
      <c r="AF27" s="772"/>
      <c r="AG27" s="747"/>
      <c r="AH27" t="s" s="751">
        <v>522</v>
      </c>
      <c r="AI27" t="s" s="748">
        <v>216</v>
      </c>
      <c r="AJ27" s="772"/>
      <c r="AK27" s="747"/>
      <c r="AL27" t="s" s="751">
        <v>522</v>
      </c>
      <c r="AM27" t="s" s="748">
        <v>216</v>
      </c>
      <c r="AN27" s="772"/>
      <c r="AO27" s="747"/>
      <c r="AP27" t="s" s="751">
        <v>522</v>
      </c>
      <c r="AQ27" t="s" s="748">
        <v>216</v>
      </c>
      <c r="AR27" s="772"/>
      <c r="AS27" s="747"/>
      <c r="AT27" t="s" s="751">
        <v>522</v>
      </c>
      <c r="AU27" t="s" s="748">
        <v>216</v>
      </c>
      <c r="AV27" s="772"/>
      <c r="AW27" s="747"/>
      <c r="AX27" t="s" s="751">
        <v>522</v>
      </c>
      <c r="AY27" t="s" s="748">
        <v>216</v>
      </c>
      <c r="AZ27" s="772"/>
      <c r="BA27" s="747"/>
      <c r="BB27" t="s" s="751">
        <v>522</v>
      </c>
      <c r="BC27" t="s" s="748">
        <v>216</v>
      </c>
      <c r="BD27" s="772"/>
      <c r="BE27" s="747"/>
      <c r="BF27" t="s" s="751">
        <v>522</v>
      </c>
      <c r="BG27" t="s" s="748">
        <v>216</v>
      </c>
      <c r="BH27" s="772"/>
      <c r="BI27" s="747"/>
      <c r="BJ27" t="s" s="751">
        <v>522</v>
      </c>
      <c r="BK27" t="s" s="748">
        <v>216</v>
      </c>
      <c r="BL27" s="772"/>
      <c r="BM27" s="747"/>
      <c r="BN27" t="s" s="751">
        <v>522</v>
      </c>
      <c r="BO27" t="s" s="748">
        <v>216</v>
      </c>
      <c r="BP27" s="772"/>
      <c r="BQ27" s="747"/>
      <c r="BR27" t="s" s="751">
        <v>522</v>
      </c>
      <c r="BS27" t="s" s="748">
        <v>216</v>
      </c>
      <c r="BT27" s="772"/>
      <c r="BU27" s="747"/>
      <c r="BV27" t="s" s="751">
        <v>522</v>
      </c>
      <c r="BW27" t="s" s="748">
        <v>216</v>
      </c>
      <c r="BX27" s="772"/>
      <c r="BY27" s="747"/>
      <c r="BZ27" t="s" s="751">
        <v>522</v>
      </c>
      <c r="CA27" t="s" s="748">
        <v>216</v>
      </c>
      <c r="CB27" s="772"/>
      <c r="CC27" s="747"/>
      <c r="CD27" t="s" s="751">
        <v>522</v>
      </c>
      <c r="CE27" t="s" s="748">
        <v>216</v>
      </c>
      <c r="CF27" s="772"/>
      <c r="CG27" s="747"/>
      <c r="CH27" t="s" s="751">
        <v>522</v>
      </c>
      <c r="CI27" t="s" s="748">
        <v>216</v>
      </c>
      <c r="CJ27" s="772"/>
      <c r="CK27" s="747"/>
      <c r="CL27" t="s" s="751">
        <v>522</v>
      </c>
      <c r="CM27" t="s" s="748">
        <v>216</v>
      </c>
      <c r="CN27" s="772"/>
      <c r="CO27" s="747"/>
      <c r="CP27" t="s" s="751">
        <v>522</v>
      </c>
      <c r="CQ27" t="s" s="748">
        <v>216</v>
      </c>
      <c r="CR27" s="772"/>
      <c r="CS27" s="747"/>
      <c r="CT27" t="s" s="751">
        <v>522</v>
      </c>
      <c r="CU27" t="s" s="748">
        <v>216</v>
      </c>
      <c r="CV27" s="772"/>
      <c r="CW27" s="747"/>
      <c r="CX27" t="s" s="751">
        <v>522</v>
      </c>
      <c r="CY27" t="s" s="748">
        <v>216</v>
      </c>
      <c r="CZ27" s="772"/>
      <c r="DA27" s="747"/>
      <c r="DB27" t="s" s="751">
        <v>522</v>
      </c>
      <c r="DC27" t="s" s="748">
        <v>216</v>
      </c>
      <c r="DD27" s="772"/>
      <c r="DE27" s="747"/>
      <c r="DF27" t="s" s="751">
        <v>522</v>
      </c>
      <c r="DG27" t="s" s="748">
        <v>216</v>
      </c>
      <c r="DH27" s="772"/>
      <c r="DI27" s="747"/>
      <c r="DJ27" t="s" s="751">
        <v>522</v>
      </c>
      <c r="DK27" t="s" s="748">
        <v>216</v>
      </c>
      <c r="DL27" s="772"/>
      <c r="DM27" s="747"/>
      <c r="DN27" t="s" s="751">
        <v>522</v>
      </c>
      <c r="DO27" t="s" s="748">
        <v>216</v>
      </c>
      <c r="DP27" s="772"/>
      <c r="DQ27" s="749"/>
    </row>
    <row r="28" ht="16" customHeight="1">
      <c r="A28" s="759"/>
      <c r="B28" t="s" s="744">
        <v>514</v>
      </c>
      <c r="C28" s="745"/>
      <c r="D28" s="734"/>
      <c r="E28" s="747"/>
      <c r="F28" s="760"/>
      <c r="G28" t="s" s="744">
        <v>514</v>
      </c>
      <c r="H28" s="745"/>
      <c r="I28" s="747"/>
      <c r="J28" s="760"/>
      <c r="K28" t="s" s="744">
        <v>514</v>
      </c>
      <c r="L28" s="745"/>
      <c r="M28" s="747"/>
      <c r="N28" s="760"/>
      <c r="O28" t="s" s="744">
        <v>514</v>
      </c>
      <c r="P28" s="745"/>
      <c r="Q28" s="747"/>
      <c r="R28" s="760"/>
      <c r="S28" t="s" s="744">
        <v>514</v>
      </c>
      <c r="T28" s="745"/>
      <c r="U28" s="747"/>
      <c r="V28" s="760"/>
      <c r="W28" t="s" s="744">
        <v>514</v>
      </c>
      <c r="X28" s="745"/>
      <c r="Y28" s="747"/>
      <c r="Z28" s="760"/>
      <c r="AA28" t="s" s="744">
        <v>514</v>
      </c>
      <c r="AB28" s="745"/>
      <c r="AC28" s="747"/>
      <c r="AD28" s="760"/>
      <c r="AE28" t="s" s="744">
        <v>514</v>
      </c>
      <c r="AF28" s="745"/>
      <c r="AG28" s="747"/>
      <c r="AH28" s="760"/>
      <c r="AI28" t="s" s="744">
        <v>514</v>
      </c>
      <c r="AJ28" s="745"/>
      <c r="AK28" s="747"/>
      <c r="AL28" s="760"/>
      <c r="AM28" t="s" s="744">
        <v>514</v>
      </c>
      <c r="AN28" s="745"/>
      <c r="AO28" s="747"/>
      <c r="AP28" s="760"/>
      <c r="AQ28" t="s" s="744">
        <v>514</v>
      </c>
      <c r="AR28" s="745"/>
      <c r="AS28" s="747"/>
      <c r="AT28" s="760"/>
      <c r="AU28" t="s" s="744">
        <v>514</v>
      </c>
      <c r="AV28" s="745"/>
      <c r="AW28" s="747"/>
      <c r="AX28" s="760"/>
      <c r="AY28" t="s" s="744">
        <v>514</v>
      </c>
      <c r="AZ28" s="745"/>
      <c r="BA28" s="747"/>
      <c r="BB28" s="760"/>
      <c r="BC28" t="s" s="744">
        <v>514</v>
      </c>
      <c r="BD28" s="745"/>
      <c r="BE28" s="747"/>
      <c r="BF28" s="760"/>
      <c r="BG28" t="s" s="744">
        <v>514</v>
      </c>
      <c r="BH28" s="745"/>
      <c r="BI28" s="747"/>
      <c r="BJ28" s="760"/>
      <c r="BK28" t="s" s="744">
        <v>514</v>
      </c>
      <c r="BL28" s="745"/>
      <c r="BM28" s="747"/>
      <c r="BN28" s="760"/>
      <c r="BO28" t="s" s="744">
        <v>514</v>
      </c>
      <c r="BP28" s="745"/>
      <c r="BQ28" s="747"/>
      <c r="BR28" s="760"/>
      <c r="BS28" t="s" s="744">
        <v>514</v>
      </c>
      <c r="BT28" s="745"/>
      <c r="BU28" s="747"/>
      <c r="BV28" s="760"/>
      <c r="BW28" t="s" s="744">
        <v>514</v>
      </c>
      <c r="BX28" s="745"/>
      <c r="BY28" s="747"/>
      <c r="BZ28" s="760"/>
      <c r="CA28" t="s" s="744">
        <v>514</v>
      </c>
      <c r="CB28" s="745"/>
      <c r="CC28" s="747"/>
      <c r="CD28" s="760"/>
      <c r="CE28" t="s" s="744">
        <v>514</v>
      </c>
      <c r="CF28" s="745"/>
      <c r="CG28" s="747"/>
      <c r="CH28" s="760"/>
      <c r="CI28" t="s" s="744">
        <v>514</v>
      </c>
      <c r="CJ28" s="745"/>
      <c r="CK28" s="747"/>
      <c r="CL28" s="760"/>
      <c r="CM28" t="s" s="744">
        <v>514</v>
      </c>
      <c r="CN28" s="745"/>
      <c r="CO28" s="747"/>
      <c r="CP28" s="760"/>
      <c r="CQ28" t="s" s="744">
        <v>514</v>
      </c>
      <c r="CR28" s="745"/>
      <c r="CS28" s="747"/>
      <c r="CT28" s="760"/>
      <c r="CU28" t="s" s="744">
        <v>514</v>
      </c>
      <c r="CV28" s="745"/>
      <c r="CW28" s="747"/>
      <c r="CX28" s="760"/>
      <c r="CY28" t="s" s="744">
        <v>514</v>
      </c>
      <c r="CZ28" s="745"/>
      <c r="DA28" s="747"/>
      <c r="DB28" s="760"/>
      <c r="DC28" t="s" s="744">
        <v>514</v>
      </c>
      <c r="DD28" s="745"/>
      <c r="DE28" s="747"/>
      <c r="DF28" s="760"/>
      <c r="DG28" t="s" s="744">
        <v>514</v>
      </c>
      <c r="DH28" s="745"/>
      <c r="DI28" s="747"/>
      <c r="DJ28" s="760"/>
      <c r="DK28" t="s" s="744">
        <v>514</v>
      </c>
      <c r="DL28" s="745"/>
      <c r="DM28" s="747"/>
      <c r="DN28" s="760"/>
      <c r="DO28" t="s" s="744">
        <v>514</v>
      </c>
      <c r="DP28" s="745"/>
      <c r="DQ28" s="749"/>
    </row>
    <row r="29" ht="18" customHeight="1">
      <c r="A29" s="759"/>
      <c r="B29" t="s" s="755">
        <v>515</v>
      </c>
      <c r="C29" s="758">
        <v>0</v>
      </c>
      <c r="D29" s="734"/>
      <c r="E29" s="747"/>
      <c r="F29" s="760"/>
      <c r="G29" t="s" s="755">
        <v>515</v>
      </c>
      <c r="H29" s="758">
        <v>0</v>
      </c>
      <c r="I29" s="747"/>
      <c r="J29" s="760"/>
      <c r="K29" t="s" s="755">
        <v>515</v>
      </c>
      <c r="L29" s="758">
        <v>0</v>
      </c>
      <c r="M29" s="747"/>
      <c r="N29" s="760"/>
      <c r="O29" t="s" s="755">
        <v>515</v>
      </c>
      <c r="P29" s="758">
        <v>0</v>
      </c>
      <c r="Q29" s="747"/>
      <c r="R29" s="760"/>
      <c r="S29" t="s" s="755">
        <v>515</v>
      </c>
      <c r="T29" s="758">
        <v>0</v>
      </c>
      <c r="U29" s="747"/>
      <c r="V29" s="760"/>
      <c r="W29" t="s" s="755">
        <v>515</v>
      </c>
      <c r="X29" s="758">
        <v>0</v>
      </c>
      <c r="Y29" s="747"/>
      <c r="Z29" s="760"/>
      <c r="AA29" t="s" s="755">
        <v>515</v>
      </c>
      <c r="AB29" s="758">
        <v>0</v>
      </c>
      <c r="AC29" s="747"/>
      <c r="AD29" s="760"/>
      <c r="AE29" t="s" s="755">
        <v>515</v>
      </c>
      <c r="AF29" s="758">
        <v>0</v>
      </c>
      <c r="AG29" s="747"/>
      <c r="AH29" s="760"/>
      <c r="AI29" t="s" s="755">
        <v>515</v>
      </c>
      <c r="AJ29" s="758">
        <v>0</v>
      </c>
      <c r="AK29" s="747"/>
      <c r="AL29" s="760"/>
      <c r="AM29" t="s" s="755">
        <v>515</v>
      </c>
      <c r="AN29" s="758">
        <v>0</v>
      </c>
      <c r="AO29" s="747"/>
      <c r="AP29" s="760"/>
      <c r="AQ29" t="s" s="755">
        <v>515</v>
      </c>
      <c r="AR29" s="758">
        <v>0</v>
      </c>
      <c r="AS29" s="747"/>
      <c r="AT29" s="760"/>
      <c r="AU29" t="s" s="755">
        <v>515</v>
      </c>
      <c r="AV29" s="758">
        <v>0</v>
      </c>
      <c r="AW29" s="747"/>
      <c r="AX29" s="760"/>
      <c r="AY29" t="s" s="755">
        <v>515</v>
      </c>
      <c r="AZ29" s="758">
        <v>0</v>
      </c>
      <c r="BA29" s="747"/>
      <c r="BB29" s="760"/>
      <c r="BC29" t="s" s="755">
        <v>515</v>
      </c>
      <c r="BD29" s="758">
        <v>0</v>
      </c>
      <c r="BE29" s="747"/>
      <c r="BF29" s="760"/>
      <c r="BG29" t="s" s="755">
        <v>515</v>
      </c>
      <c r="BH29" s="758">
        <v>0</v>
      </c>
      <c r="BI29" s="747"/>
      <c r="BJ29" s="760"/>
      <c r="BK29" t="s" s="755">
        <v>515</v>
      </c>
      <c r="BL29" s="758">
        <v>0</v>
      </c>
      <c r="BM29" s="747"/>
      <c r="BN29" s="760"/>
      <c r="BO29" t="s" s="755">
        <v>515</v>
      </c>
      <c r="BP29" s="758">
        <v>0</v>
      </c>
      <c r="BQ29" s="747"/>
      <c r="BR29" s="760"/>
      <c r="BS29" t="s" s="755">
        <v>515</v>
      </c>
      <c r="BT29" s="758">
        <v>0</v>
      </c>
      <c r="BU29" s="747"/>
      <c r="BV29" s="760"/>
      <c r="BW29" t="s" s="755">
        <v>515</v>
      </c>
      <c r="BX29" s="758">
        <v>0</v>
      </c>
      <c r="BY29" s="747"/>
      <c r="BZ29" s="760"/>
      <c r="CA29" t="s" s="755">
        <v>515</v>
      </c>
      <c r="CB29" s="758">
        <v>0</v>
      </c>
      <c r="CC29" s="747"/>
      <c r="CD29" s="760"/>
      <c r="CE29" t="s" s="755">
        <v>515</v>
      </c>
      <c r="CF29" s="758">
        <v>0</v>
      </c>
      <c r="CG29" s="747"/>
      <c r="CH29" s="760"/>
      <c r="CI29" t="s" s="755">
        <v>515</v>
      </c>
      <c r="CJ29" s="758">
        <v>0</v>
      </c>
      <c r="CK29" s="747"/>
      <c r="CL29" s="760"/>
      <c r="CM29" t="s" s="755">
        <v>515</v>
      </c>
      <c r="CN29" s="758">
        <v>0</v>
      </c>
      <c r="CO29" s="747"/>
      <c r="CP29" s="760"/>
      <c r="CQ29" t="s" s="755">
        <v>515</v>
      </c>
      <c r="CR29" s="758">
        <v>0</v>
      </c>
      <c r="CS29" s="747"/>
      <c r="CT29" s="760"/>
      <c r="CU29" t="s" s="755">
        <v>515</v>
      </c>
      <c r="CV29" s="758">
        <v>0</v>
      </c>
      <c r="CW29" s="747"/>
      <c r="CX29" s="760"/>
      <c r="CY29" t="s" s="755">
        <v>515</v>
      </c>
      <c r="CZ29" s="758">
        <v>0</v>
      </c>
      <c r="DA29" s="747"/>
      <c r="DB29" s="760"/>
      <c r="DC29" t="s" s="755">
        <v>515</v>
      </c>
      <c r="DD29" s="758">
        <v>0</v>
      </c>
      <c r="DE29" s="747"/>
      <c r="DF29" s="760"/>
      <c r="DG29" t="s" s="755">
        <v>515</v>
      </c>
      <c r="DH29" s="758">
        <v>0</v>
      </c>
      <c r="DI29" s="747"/>
      <c r="DJ29" s="760"/>
      <c r="DK29" t="s" s="755">
        <v>515</v>
      </c>
      <c r="DL29" s="758">
        <v>0</v>
      </c>
      <c r="DM29" s="747"/>
      <c r="DN29" s="760"/>
      <c r="DO29" t="s" s="755">
        <v>515</v>
      </c>
      <c r="DP29" s="758">
        <v>0</v>
      </c>
      <c r="DQ29" s="749"/>
    </row>
    <row r="30" ht="16" customHeight="1">
      <c r="A30" s="759"/>
      <c r="B30" t="s" s="751">
        <v>516</v>
      </c>
      <c r="C30" s="758">
        <v>0</v>
      </c>
      <c r="D30" s="734"/>
      <c r="E30" s="747"/>
      <c r="F30" s="760"/>
      <c r="G30" t="s" s="751">
        <v>516</v>
      </c>
      <c r="H30" s="758">
        <v>0</v>
      </c>
      <c r="I30" s="747"/>
      <c r="J30" s="760"/>
      <c r="K30" t="s" s="751">
        <v>516</v>
      </c>
      <c r="L30" s="758">
        <v>0</v>
      </c>
      <c r="M30" s="747"/>
      <c r="N30" s="760"/>
      <c r="O30" t="s" s="751">
        <v>516</v>
      </c>
      <c r="P30" s="758">
        <v>0</v>
      </c>
      <c r="Q30" s="747"/>
      <c r="R30" s="760"/>
      <c r="S30" t="s" s="751">
        <v>516</v>
      </c>
      <c r="T30" s="758">
        <v>0</v>
      </c>
      <c r="U30" s="747"/>
      <c r="V30" s="760"/>
      <c r="W30" t="s" s="751">
        <v>516</v>
      </c>
      <c r="X30" s="758">
        <v>0</v>
      </c>
      <c r="Y30" s="747"/>
      <c r="Z30" s="760"/>
      <c r="AA30" t="s" s="751">
        <v>516</v>
      </c>
      <c r="AB30" s="758">
        <v>0</v>
      </c>
      <c r="AC30" s="747"/>
      <c r="AD30" s="760"/>
      <c r="AE30" t="s" s="751">
        <v>516</v>
      </c>
      <c r="AF30" s="758">
        <v>0</v>
      </c>
      <c r="AG30" s="747"/>
      <c r="AH30" s="760"/>
      <c r="AI30" t="s" s="751">
        <v>516</v>
      </c>
      <c r="AJ30" s="758">
        <v>0</v>
      </c>
      <c r="AK30" s="747"/>
      <c r="AL30" s="760"/>
      <c r="AM30" t="s" s="751">
        <v>516</v>
      </c>
      <c r="AN30" s="758">
        <v>0</v>
      </c>
      <c r="AO30" s="747"/>
      <c r="AP30" s="760"/>
      <c r="AQ30" t="s" s="751">
        <v>516</v>
      </c>
      <c r="AR30" s="758">
        <v>0</v>
      </c>
      <c r="AS30" s="747"/>
      <c r="AT30" s="760"/>
      <c r="AU30" t="s" s="751">
        <v>516</v>
      </c>
      <c r="AV30" s="758">
        <v>0</v>
      </c>
      <c r="AW30" s="747"/>
      <c r="AX30" s="760"/>
      <c r="AY30" t="s" s="751">
        <v>516</v>
      </c>
      <c r="AZ30" s="758">
        <v>0</v>
      </c>
      <c r="BA30" s="747"/>
      <c r="BB30" s="760"/>
      <c r="BC30" t="s" s="751">
        <v>516</v>
      </c>
      <c r="BD30" s="758">
        <v>0</v>
      </c>
      <c r="BE30" s="747"/>
      <c r="BF30" s="760"/>
      <c r="BG30" t="s" s="751">
        <v>516</v>
      </c>
      <c r="BH30" s="758">
        <v>0</v>
      </c>
      <c r="BI30" s="747"/>
      <c r="BJ30" s="760"/>
      <c r="BK30" t="s" s="751">
        <v>516</v>
      </c>
      <c r="BL30" s="758">
        <v>0</v>
      </c>
      <c r="BM30" s="747"/>
      <c r="BN30" s="760"/>
      <c r="BO30" t="s" s="751">
        <v>516</v>
      </c>
      <c r="BP30" s="758">
        <v>0</v>
      </c>
      <c r="BQ30" s="747"/>
      <c r="BR30" s="760"/>
      <c r="BS30" t="s" s="751">
        <v>516</v>
      </c>
      <c r="BT30" s="758">
        <v>0</v>
      </c>
      <c r="BU30" s="747"/>
      <c r="BV30" s="760"/>
      <c r="BW30" t="s" s="751">
        <v>516</v>
      </c>
      <c r="BX30" s="758">
        <v>0</v>
      </c>
      <c r="BY30" s="747"/>
      <c r="BZ30" s="760"/>
      <c r="CA30" t="s" s="751">
        <v>516</v>
      </c>
      <c r="CB30" s="758">
        <v>0</v>
      </c>
      <c r="CC30" s="747"/>
      <c r="CD30" s="760"/>
      <c r="CE30" t="s" s="751">
        <v>516</v>
      </c>
      <c r="CF30" s="758">
        <v>0</v>
      </c>
      <c r="CG30" s="747"/>
      <c r="CH30" s="760"/>
      <c r="CI30" t="s" s="751">
        <v>516</v>
      </c>
      <c r="CJ30" s="758">
        <v>0</v>
      </c>
      <c r="CK30" s="747"/>
      <c r="CL30" s="760"/>
      <c r="CM30" t="s" s="751">
        <v>516</v>
      </c>
      <c r="CN30" s="758">
        <v>0</v>
      </c>
      <c r="CO30" s="747"/>
      <c r="CP30" s="760"/>
      <c r="CQ30" t="s" s="751">
        <v>516</v>
      </c>
      <c r="CR30" s="758">
        <v>0</v>
      </c>
      <c r="CS30" s="747"/>
      <c r="CT30" s="760"/>
      <c r="CU30" t="s" s="751">
        <v>516</v>
      </c>
      <c r="CV30" s="758">
        <v>0</v>
      </c>
      <c r="CW30" s="747"/>
      <c r="CX30" s="760"/>
      <c r="CY30" t="s" s="751">
        <v>516</v>
      </c>
      <c r="CZ30" s="758">
        <v>0</v>
      </c>
      <c r="DA30" s="747"/>
      <c r="DB30" s="760"/>
      <c r="DC30" t="s" s="751">
        <v>516</v>
      </c>
      <c r="DD30" s="758">
        <v>0</v>
      </c>
      <c r="DE30" s="747"/>
      <c r="DF30" s="760"/>
      <c r="DG30" t="s" s="751">
        <v>516</v>
      </c>
      <c r="DH30" s="758">
        <v>0</v>
      </c>
      <c r="DI30" s="747"/>
      <c r="DJ30" s="760"/>
      <c r="DK30" t="s" s="751">
        <v>516</v>
      </c>
      <c r="DL30" s="758">
        <v>0</v>
      </c>
      <c r="DM30" s="747"/>
      <c r="DN30" s="760"/>
      <c r="DO30" t="s" s="751">
        <v>516</v>
      </c>
      <c r="DP30" s="758">
        <v>0</v>
      </c>
      <c r="DQ30" s="749"/>
    </row>
    <row r="31" ht="32" customHeight="1">
      <c r="A31" s="759"/>
      <c r="B31" t="s" s="744">
        <v>512</v>
      </c>
      <c r="C31" s="745"/>
      <c r="D31" s="734"/>
      <c r="E31" s="747"/>
      <c r="F31" s="760"/>
      <c r="G31" t="s" s="744">
        <v>512</v>
      </c>
      <c r="H31" s="745"/>
      <c r="I31" s="747"/>
      <c r="J31" s="760"/>
      <c r="K31" t="s" s="744">
        <v>512</v>
      </c>
      <c r="L31" s="745"/>
      <c r="M31" s="747"/>
      <c r="N31" s="760"/>
      <c r="O31" t="s" s="744">
        <v>512</v>
      </c>
      <c r="P31" s="745"/>
      <c r="Q31" s="747"/>
      <c r="R31" s="760"/>
      <c r="S31" t="s" s="744">
        <v>512</v>
      </c>
      <c r="T31" s="745"/>
      <c r="U31" s="747"/>
      <c r="V31" s="760"/>
      <c r="W31" t="s" s="744">
        <v>512</v>
      </c>
      <c r="X31" s="745"/>
      <c r="Y31" s="747"/>
      <c r="Z31" s="760"/>
      <c r="AA31" t="s" s="744">
        <v>512</v>
      </c>
      <c r="AB31" s="745"/>
      <c r="AC31" s="747"/>
      <c r="AD31" s="760"/>
      <c r="AE31" t="s" s="744">
        <v>512</v>
      </c>
      <c r="AF31" s="745"/>
      <c r="AG31" s="747"/>
      <c r="AH31" s="760"/>
      <c r="AI31" t="s" s="744">
        <v>512</v>
      </c>
      <c r="AJ31" s="745"/>
      <c r="AK31" s="747"/>
      <c r="AL31" s="760"/>
      <c r="AM31" t="s" s="744">
        <v>512</v>
      </c>
      <c r="AN31" s="745"/>
      <c r="AO31" s="747"/>
      <c r="AP31" s="760"/>
      <c r="AQ31" t="s" s="744">
        <v>512</v>
      </c>
      <c r="AR31" s="745"/>
      <c r="AS31" s="747"/>
      <c r="AT31" s="760"/>
      <c r="AU31" t="s" s="744">
        <v>512</v>
      </c>
      <c r="AV31" s="745"/>
      <c r="AW31" s="747"/>
      <c r="AX31" s="760"/>
      <c r="AY31" t="s" s="744">
        <v>512</v>
      </c>
      <c r="AZ31" s="745"/>
      <c r="BA31" s="747"/>
      <c r="BB31" s="760"/>
      <c r="BC31" t="s" s="744">
        <v>512</v>
      </c>
      <c r="BD31" s="745"/>
      <c r="BE31" s="747"/>
      <c r="BF31" s="760"/>
      <c r="BG31" t="s" s="744">
        <v>512</v>
      </c>
      <c r="BH31" s="745"/>
      <c r="BI31" s="747"/>
      <c r="BJ31" s="760"/>
      <c r="BK31" t="s" s="744">
        <v>512</v>
      </c>
      <c r="BL31" s="745"/>
      <c r="BM31" s="747"/>
      <c r="BN31" s="760"/>
      <c r="BO31" t="s" s="744">
        <v>512</v>
      </c>
      <c r="BP31" s="745"/>
      <c r="BQ31" s="747"/>
      <c r="BR31" s="760"/>
      <c r="BS31" t="s" s="744">
        <v>512</v>
      </c>
      <c r="BT31" s="745"/>
      <c r="BU31" s="747"/>
      <c r="BV31" s="760"/>
      <c r="BW31" t="s" s="744">
        <v>512</v>
      </c>
      <c r="BX31" s="745"/>
      <c r="BY31" s="747"/>
      <c r="BZ31" s="760"/>
      <c r="CA31" t="s" s="744">
        <v>512</v>
      </c>
      <c r="CB31" s="745"/>
      <c r="CC31" s="747"/>
      <c r="CD31" s="760"/>
      <c r="CE31" t="s" s="744">
        <v>512</v>
      </c>
      <c r="CF31" s="745"/>
      <c r="CG31" s="747"/>
      <c r="CH31" s="760"/>
      <c r="CI31" t="s" s="744">
        <v>512</v>
      </c>
      <c r="CJ31" s="745"/>
      <c r="CK31" s="747"/>
      <c r="CL31" s="760"/>
      <c r="CM31" t="s" s="744">
        <v>512</v>
      </c>
      <c r="CN31" s="745"/>
      <c r="CO31" s="747"/>
      <c r="CP31" s="760"/>
      <c r="CQ31" t="s" s="744">
        <v>512</v>
      </c>
      <c r="CR31" s="745"/>
      <c r="CS31" s="747"/>
      <c r="CT31" s="760"/>
      <c r="CU31" t="s" s="744">
        <v>512</v>
      </c>
      <c r="CV31" s="745"/>
      <c r="CW31" s="747"/>
      <c r="CX31" s="760"/>
      <c r="CY31" t="s" s="744">
        <v>512</v>
      </c>
      <c r="CZ31" s="745"/>
      <c r="DA31" s="747"/>
      <c r="DB31" s="760"/>
      <c r="DC31" t="s" s="744">
        <v>512</v>
      </c>
      <c r="DD31" s="745"/>
      <c r="DE31" s="747"/>
      <c r="DF31" s="760"/>
      <c r="DG31" t="s" s="744">
        <v>512</v>
      </c>
      <c r="DH31" s="745"/>
      <c r="DI31" s="747"/>
      <c r="DJ31" s="760"/>
      <c r="DK31" t="s" s="744">
        <v>512</v>
      </c>
      <c r="DL31" s="745"/>
      <c r="DM31" s="747"/>
      <c r="DN31" s="760"/>
      <c r="DO31" t="s" s="744">
        <v>512</v>
      </c>
      <c r="DP31" s="745"/>
      <c r="DQ31" s="749"/>
    </row>
    <row r="32" ht="18" customHeight="1">
      <c r="A32" s="759"/>
      <c r="B32" t="s" s="755">
        <v>517</v>
      </c>
      <c r="C32" s="758">
        <v>0</v>
      </c>
      <c r="D32" s="734"/>
      <c r="E32" s="747"/>
      <c r="F32" s="760"/>
      <c r="G32" t="s" s="755">
        <v>517</v>
      </c>
      <c r="H32" s="758">
        <v>0</v>
      </c>
      <c r="I32" s="747"/>
      <c r="J32" s="760"/>
      <c r="K32" t="s" s="755">
        <v>517</v>
      </c>
      <c r="L32" s="758">
        <v>0</v>
      </c>
      <c r="M32" s="747"/>
      <c r="N32" s="760"/>
      <c r="O32" t="s" s="755">
        <v>517</v>
      </c>
      <c r="P32" s="758">
        <v>0</v>
      </c>
      <c r="Q32" s="747"/>
      <c r="R32" s="760"/>
      <c r="S32" t="s" s="755">
        <v>517</v>
      </c>
      <c r="T32" s="758">
        <v>0</v>
      </c>
      <c r="U32" s="747"/>
      <c r="V32" s="760"/>
      <c r="W32" t="s" s="755">
        <v>517</v>
      </c>
      <c r="X32" s="758">
        <v>0</v>
      </c>
      <c r="Y32" s="747"/>
      <c r="Z32" s="760"/>
      <c r="AA32" t="s" s="755">
        <v>517</v>
      </c>
      <c r="AB32" s="758">
        <v>0</v>
      </c>
      <c r="AC32" s="747"/>
      <c r="AD32" s="760"/>
      <c r="AE32" t="s" s="755">
        <v>517</v>
      </c>
      <c r="AF32" s="758">
        <v>0</v>
      </c>
      <c r="AG32" s="747"/>
      <c r="AH32" s="760"/>
      <c r="AI32" t="s" s="755">
        <v>517</v>
      </c>
      <c r="AJ32" s="758">
        <v>0</v>
      </c>
      <c r="AK32" s="747"/>
      <c r="AL32" s="760"/>
      <c r="AM32" t="s" s="755">
        <v>517</v>
      </c>
      <c r="AN32" s="758">
        <v>0</v>
      </c>
      <c r="AO32" s="747"/>
      <c r="AP32" s="760"/>
      <c r="AQ32" t="s" s="755">
        <v>517</v>
      </c>
      <c r="AR32" s="758">
        <v>0</v>
      </c>
      <c r="AS32" s="747"/>
      <c r="AT32" s="760"/>
      <c r="AU32" t="s" s="755">
        <v>517</v>
      </c>
      <c r="AV32" s="758">
        <v>0</v>
      </c>
      <c r="AW32" s="747"/>
      <c r="AX32" s="760"/>
      <c r="AY32" t="s" s="755">
        <v>517</v>
      </c>
      <c r="AZ32" s="758">
        <v>0</v>
      </c>
      <c r="BA32" s="747"/>
      <c r="BB32" s="760"/>
      <c r="BC32" t="s" s="755">
        <v>517</v>
      </c>
      <c r="BD32" s="758">
        <v>0</v>
      </c>
      <c r="BE32" s="747"/>
      <c r="BF32" s="760"/>
      <c r="BG32" t="s" s="755">
        <v>517</v>
      </c>
      <c r="BH32" s="758">
        <v>0</v>
      </c>
      <c r="BI32" s="747"/>
      <c r="BJ32" s="760"/>
      <c r="BK32" t="s" s="755">
        <v>517</v>
      </c>
      <c r="BL32" s="758">
        <v>0</v>
      </c>
      <c r="BM32" s="747"/>
      <c r="BN32" s="760"/>
      <c r="BO32" t="s" s="755">
        <v>517</v>
      </c>
      <c r="BP32" s="758">
        <v>0</v>
      </c>
      <c r="BQ32" s="747"/>
      <c r="BR32" s="760"/>
      <c r="BS32" t="s" s="755">
        <v>517</v>
      </c>
      <c r="BT32" s="758">
        <v>0</v>
      </c>
      <c r="BU32" s="747"/>
      <c r="BV32" s="760"/>
      <c r="BW32" t="s" s="755">
        <v>517</v>
      </c>
      <c r="BX32" s="758">
        <v>0</v>
      </c>
      <c r="BY32" s="747"/>
      <c r="BZ32" s="760"/>
      <c r="CA32" t="s" s="755">
        <v>517</v>
      </c>
      <c r="CB32" s="758">
        <v>0</v>
      </c>
      <c r="CC32" s="747"/>
      <c r="CD32" s="760"/>
      <c r="CE32" t="s" s="755">
        <v>517</v>
      </c>
      <c r="CF32" s="758">
        <v>0</v>
      </c>
      <c r="CG32" s="747"/>
      <c r="CH32" s="760"/>
      <c r="CI32" t="s" s="755">
        <v>517</v>
      </c>
      <c r="CJ32" s="758">
        <v>0</v>
      </c>
      <c r="CK32" s="747"/>
      <c r="CL32" s="760"/>
      <c r="CM32" t="s" s="755">
        <v>517</v>
      </c>
      <c r="CN32" s="758">
        <v>0</v>
      </c>
      <c r="CO32" s="747"/>
      <c r="CP32" s="760"/>
      <c r="CQ32" t="s" s="755">
        <v>517</v>
      </c>
      <c r="CR32" s="758">
        <v>0</v>
      </c>
      <c r="CS32" s="747"/>
      <c r="CT32" s="760"/>
      <c r="CU32" t="s" s="755">
        <v>517</v>
      </c>
      <c r="CV32" s="758">
        <v>0</v>
      </c>
      <c r="CW32" s="747"/>
      <c r="CX32" s="760"/>
      <c r="CY32" t="s" s="755">
        <v>517</v>
      </c>
      <c r="CZ32" s="758">
        <v>0</v>
      </c>
      <c r="DA32" s="747"/>
      <c r="DB32" s="760"/>
      <c r="DC32" t="s" s="755">
        <v>517</v>
      </c>
      <c r="DD32" s="758">
        <v>0</v>
      </c>
      <c r="DE32" s="747"/>
      <c r="DF32" s="760"/>
      <c r="DG32" t="s" s="755">
        <v>517</v>
      </c>
      <c r="DH32" s="758">
        <v>0</v>
      </c>
      <c r="DI32" s="747"/>
      <c r="DJ32" s="760"/>
      <c r="DK32" t="s" s="755">
        <v>517</v>
      </c>
      <c r="DL32" s="758">
        <v>0</v>
      </c>
      <c r="DM32" s="747"/>
      <c r="DN32" s="760"/>
      <c r="DO32" t="s" s="755">
        <v>517</v>
      </c>
      <c r="DP32" s="758">
        <v>0</v>
      </c>
      <c r="DQ32" s="749"/>
    </row>
    <row r="33" ht="18" customHeight="1">
      <c r="A33" s="759"/>
      <c r="B33" t="s" s="751">
        <v>518</v>
      </c>
      <c r="C33" s="758">
        <v>0</v>
      </c>
      <c r="D33" s="734"/>
      <c r="E33" s="747"/>
      <c r="F33" s="760"/>
      <c r="G33" t="s" s="751">
        <v>518</v>
      </c>
      <c r="H33" s="758">
        <v>0</v>
      </c>
      <c r="I33" s="747"/>
      <c r="J33" s="760"/>
      <c r="K33" t="s" s="751">
        <v>518</v>
      </c>
      <c r="L33" s="758">
        <v>0</v>
      </c>
      <c r="M33" s="747"/>
      <c r="N33" s="760"/>
      <c r="O33" t="s" s="751">
        <v>518</v>
      </c>
      <c r="P33" s="758">
        <v>0</v>
      </c>
      <c r="Q33" s="747"/>
      <c r="R33" s="760"/>
      <c r="S33" t="s" s="751">
        <v>518</v>
      </c>
      <c r="T33" s="758">
        <v>0</v>
      </c>
      <c r="U33" s="747"/>
      <c r="V33" s="760"/>
      <c r="W33" t="s" s="751">
        <v>518</v>
      </c>
      <c r="X33" s="758">
        <v>0</v>
      </c>
      <c r="Y33" s="747"/>
      <c r="Z33" s="760"/>
      <c r="AA33" t="s" s="751">
        <v>518</v>
      </c>
      <c r="AB33" s="758">
        <v>0</v>
      </c>
      <c r="AC33" s="747"/>
      <c r="AD33" s="760"/>
      <c r="AE33" t="s" s="751">
        <v>518</v>
      </c>
      <c r="AF33" s="758">
        <v>0</v>
      </c>
      <c r="AG33" s="747"/>
      <c r="AH33" s="760"/>
      <c r="AI33" t="s" s="751">
        <v>518</v>
      </c>
      <c r="AJ33" s="758">
        <v>0</v>
      </c>
      <c r="AK33" s="747"/>
      <c r="AL33" s="760"/>
      <c r="AM33" t="s" s="751">
        <v>518</v>
      </c>
      <c r="AN33" s="758">
        <v>0</v>
      </c>
      <c r="AO33" s="747"/>
      <c r="AP33" s="760"/>
      <c r="AQ33" t="s" s="751">
        <v>518</v>
      </c>
      <c r="AR33" s="758">
        <v>0</v>
      </c>
      <c r="AS33" s="747"/>
      <c r="AT33" s="760"/>
      <c r="AU33" t="s" s="751">
        <v>518</v>
      </c>
      <c r="AV33" s="758">
        <v>0</v>
      </c>
      <c r="AW33" s="747"/>
      <c r="AX33" s="760"/>
      <c r="AY33" t="s" s="751">
        <v>518</v>
      </c>
      <c r="AZ33" s="758">
        <v>0</v>
      </c>
      <c r="BA33" s="747"/>
      <c r="BB33" s="760"/>
      <c r="BC33" t="s" s="751">
        <v>518</v>
      </c>
      <c r="BD33" s="758">
        <v>0</v>
      </c>
      <c r="BE33" s="747"/>
      <c r="BF33" s="760"/>
      <c r="BG33" t="s" s="751">
        <v>518</v>
      </c>
      <c r="BH33" s="758">
        <v>0</v>
      </c>
      <c r="BI33" s="747"/>
      <c r="BJ33" s="760"/>
      <c r="BK33" t="s" s="751">
        <v>518</v>
      </c>
      <c r="BL33" s="758">
        <v>0</v>
      </c>
      <c r="BM33" s="747"/>
      <c r="BN33" s="760"/>
      <c r="BO33" t="s" s="751">
        <v>518</v>
      </c>
      <c r="BP33" s="758">
        <v>0</v>
      </c>
      <c r="BQ33" s="747"/>
      <c r="BR33" s="760"/>
      <c r="BS33" t="s" s="751">
        <v>518</v>
      </c>
      <c r="BT33" s="758">
        <v>0</v>
      </c>
      <c r="BU33" s="747"/>
      <c r="BV33" s="760"/>
      <c r="BW33" t="s" s="751">
        <v>518</v>
      </c>
      <c r="BX33" s="758">
        <v>0</v>
      </c>
      <c r="BY33" s="747"/>
      <c r="BZ33" s="760"/>
      <c r="CA33" t="s" s="751">
        <v>518</v>
      </c>
      <c r="CB33" s="758">
        <v>0</v>
      </c>
      <c r="CC33" s="747"/>
      <c r="CD33" s="760"/>
      <c r="CE33" t="s" s="751">
        <v>518</v>
      </c>
      <c r="CF33" s="758">
        <v>0</v>
      </c>
      <c r="CG33" s="747"/>
      <c r="CH33" s="760"/>
      <c r="CI33" t="s" s="751">
        <v>518</v>
      </c>
      <c r="CJ33" s="758">
        <v>0</v>
      </c>
      <c r="CK33" s="747"/>
      <c r="CL33" s="760"/>
      <c r="CM33" t="s" s="751">
        <v>518</v>
      </c>
      <c r="CN33" s="758">
        <v>0</v>
      </c>
      <c r="CO33" s="747"/>
      <c r="CP33" s="760"/>
      <c r="CQ33" t="s" s="751">
        <v>518</v>
      </c>
      <c r="CR33" s="758">
        <v>0</v>
      </c>
      <c r="CS33" s="747"/>
      <c r="CT33" s="760"/>
      <c r="CU33" t="s" s="751">
        <v>518</v>
      </c>
      <c r="CV33" s="758">
        <v>0</v>
      </c>
      <c r="CW33" s="747"/>
      <c r="CX33" s="760"/>
      <c r="CY33" t="s" s="751">
        <v>518</v>
      </c>
      <c r="CZ33" s="758">
        <v>0</v>
      </c>
      <c r="DA33" s="747"/>
      <c r="DB33" s="760"/>
      <c r="DC33" t="s" s="751">
        <v>518</v>
      </c>
      <c r="DD33" s="758">
        <v>0</v>
      </c>
      <c r="DE33" s="747"/>
      <c r="DF33" s="760"/>
      <c r="DG33" t="s" s="751">
        <v>518</v>
      </c>
      <c r="DH33" s="758">
        <v>0</v>
      </c>
      <c r="DI33" s="747"/>
      <c r="DJ33" s="760"/>
      <c r="DK33" t="s" s="751">
        <v>518</v>
      </c>
      <c r="DL33" s="758">
        <v>0</v>
      </c>
      <c r="DM33" s="747"/>
      <c r="DN33" s="760"/>
      <c r="DO33" t="s" s="751">
        <v>518</v>
      </c>
      <c r="DP33" s="758">
        <v>0</v>
      </c>
      <c r="DQ33" s="749"/>
    </row>
    <row r="34" ht="16" customHeight="1">
      <c r="A34" t="s" s="752">
        <v>523</v>
      </c>
      <c r="B34" t="s" s="748">
        <v>216</v>
      </c>
      <c r="C34" s="772"/>
      <c r="D34" s="734"/>
      <c r="E34" s="747"/>
      <c r="F34" t="s" s="755">
        <v>523</v>
      </c>
      <c r="G34" t="s" s="748">
        <v>216</v>
      </c>
      <c r="H34" s="772"/>
      <c r="I34" s="747"/>
      <c r="J34" t="s" s="755">
        <v>523</v>
      </c>
      <c r="K34" t="s" s="748">
        <v>216</v>
      </c>
      <c r="L34" s="772"/>
      <c r="M34" s="747"/>
      <c r="N34" t="s" s="755">
        <v>523</v>
      </c>
      <c r="O34" t="s" s="748">
        <v>216</v>
      </c>
      <c r="P34" s="772"/>
      <c r="Q34" s="747"/>
      <c r="R34" t="s" s="755">
        <v>523</v>
      </c>
      <c r="S34" t="s" s="748">
        <v>216</v>
      </c>
      <c r="T34" s="772"/>
      <c r="U34" s="747"/>
      <c r="V34" t="s" s="755">
        <v>523</v>
      </c>
      <c r="W34" t="s" s="748">
        <v>216</v>
      </c>
      <c r="X34" s="772"/>
      <c r="Y34" s="747"/>
      <c r="Z34" t="s" s="755">
        <v>523</v>
      </c>
      <c r="AA34" t="s" s="748">
        <v>216</v>
      </c>
      <c r="AB34" s="772"/>
      <c r="AC34" s="747"/>
      <c r="AD34" t="s" s="755">
        <v>523</v>
      </c>
      <c r="AE34" t="s" s="748">
        <v>216</v>
      </c>
      <c r="AF34" s="772"/>
      <c r="AG34" s="747"/>
      <c r="AH34" t="s" s="755">
        <v>523</v>
      </c>
      <c r="AI34" t="s" s="748">
        <v>216</v>
      </c>
      <c r="AJ34" s="772"/>
      <c r="AK34" s="747"/>
      <c r="AL34" t="s" s="755">
        <v>523</v>
      </c>
      <c r="AM34" t="s" s="748">
        <v>216</v>
      </c>
      <c r="AN34" s="772"/>
      <c r="AO34" s="747"/>
      <c r="AP34" t="s" s="755">
        <v>523</v>
      </c>
      <c r="AQ34" t="s" s="748">
        <v>216</v>
      </c>
      <c r="AR34" s="772"/>
      <c r="AS34" s="747"/>
      <c r="AT34" t="s" s="755">
        <v>523</v>
      </c>
      <c r="AU34" t="s" s="748">
        <v>216</v>
      </c>
      <c r="AV34" s="772"/>
      <c r="AW34" s="747"/>
      <c r="AX34" t="s" s="755">
        <v>523</v>
      </c>
      <c r="AY34" t="s" s="748">
        <v>216</v>
      </c>
      <c r="AZ34" s="772"/>
      <c r="BA34" s="747"/>
      <c r="BB34" t="s" s="755">
        <v>523</v>
      </c>
      <c r="BC34" t="s" s="748">
        <v>216</v>
      </c>
      <c r="BD34" s="772"/>
      <c r="BE34" s="747"/>
      <c r="BF34" t="s" s="755">
        <v>523</v>
      </c>
      <c r="BG34" t="s" s="748">
        <v>216</v>
      </c>
      <c r="BH34" s="772"/>
      <c r="BI34" s="747"/>
      <c r="BJ34" t="s" s="755">
        <v>523</v>
      </c>
      <c r="BK34" t="s" s="748">
        <v>216</v>
      </c>
      <c r="BL34" s="772"/>
      <c r="BM34" s="747"/>
      <c r="BN34" t="s" s="755">
        <v>523</v>
      </c>
      <c r="BO34" t="s" s="748">
        <v>216</v>
      </c>
      <c r="BP34" s="772"/>
      <c r="BQ34" s="747"/>
      <c r="BR34" t="s" s="755">
        <v>523</v>
      </c>
      <c r="BS34" t="s" s="748">
        <v>216</v>
      </c>
      <c r="BT34" s="772"/>
      <c r="BU34" s="747"/>
      <c r="BV34" t="s" s="755">
        <v>523</v>
      </c>
      <c r="BW34" t="s" s="748">
        <v>216</v>
      </c>
      <c r="BX34" s="772"/>
      <c r="BY34" s="747"/>
      <c r="BZ34" t="s" s="755">
        <v>523</v>
      </c>
      <c r="CA34" t="s" s="748">
        <v>216</v>
      </c>
      <c r="CB34" s="772"/>
      <c r="CC34" s="747"/>
      <c r="CD34" t="s" s="755">
        <v>523</v>
      </c>
      <c r="CE34" t="s" s="748">
        <v>216</v>
      </c>
      <c r="CF34" s="772"/>
      <c r="CG34" s="747"/>
      <c r="CH34" t="s" s="755">
        <v>523</v>
      </c>
      <c r="CI34" t="s" s="748">
        <v>216</v>
      </c>
      <c r="CJ34" s="772"/>
      <c r="CK34" s="747"/>
      <c r="CL34" t="s" s="755">
        <v>523</v>
      </c>
      <c r="CM34" t="s" s="748">
        <v>216</v>
      </c>
      <c r="CN34" s="772"/>
      <c r="CO34" s="747"/>
      <c r="CP34" t="s" s="755">
        <v>523</v>
      </c>
      <c r="CQ34" t="s" s="748">
        <v>216</v>
      </c>
      <c r="CR34" s="772"/>
      <c r="CS34" s="747"/>
      <c r="CT34" t="s" s="755">
        <v>523</v>
      </c>
      <c r="CU34" t="s" s="748">
        <v>216</v>
      </c>
      <c r="CV34" s="772"/>
      <c r="CW34" s="747"/>
      <c r="CX34" t="s" s="755">
        <v>523</v>
      </c>
      <c r="CY34" t="s" s="748">
        <v>216</v>
      </c>
      <c r="CZ34" s="772"/>
      <c r="DA34" s="747"/>
      <c r="DB34" t="s" s="755">
        <v>523</v>
      </c>
      <c r="DC34" t="s" s="748">
        <v>216</v>
      </c>
      <c r="DD34" s="772"/>
      <c r="DE34" s="747"/>
      <c r="DF34" t="s" s="755">
        <v>523</v>
      </c>
      <c r="DG34" t="s" s="748">
        <v>216</v>
      </c>
      <c r="DH34" s="772"/>
      <c r="DI34" s="747"/>
      <c r="DJ34" t="s" s="755">
        <v>523</v>
      </c>
      <c r="DK34" t="s" s="748">
        <v>216</v>
      </c>
      <c r="DL34" s="772"/>
      <c r="DM34" s="747"/>
      <c r="DN34" t="s" s="755">
        <v>523</v>
      </c>
      <c r="DO34" t="s" s="748">
        <v>216</v>
      </c>
      <c r="DP34" s="772"/>
      <c r="DQ34" s="749"/>
    </row>
    <row r="35" ht="16" customHeight="1">
      <c r="A35" s="761"/>
      <c r="B35" t="s" s="744">
        <v>514</v>
      </c>
      <c r="C35" s="745"/>
      <c r="D35" s="734"/>
      <c r="E35" s="747"/>
      <c r="F35" s="762"/>
      <c r="G35" t="s" s="744">
        <v>514</v>
      </c>
      <c r="H35" s="745"/>
      <c r="I35" s="747"/>
      <c r="J35" s="762"/>
      <c r="K35" t="s" s="744">
        <v>514</v>
      </c>
      <c r="L35" s="745"/>
      <c r="M35" s="747"/>
      <c r="N35" s="762"/>
      <c r="O35" t="s" s="744">
        <v>514</v>
      </c>
      <c r="P35" s="745"/>
      <c r="Q35" s="747"/>
      <c r="R35" s="762"/>
      <c r="S35" t="s" s="744">
        <v>514</v>
      </c>
      <c r="T35" s="745"/>
      <c r="U35" s="747"/>
      <c r="V35" s="762"/>
      <c r="W35" t="s" s="744">
        <v>514</v>
      </c>
      <c r="X35" s="745"/>
      <c r="Y35" s="747"/>
      <c r="Z35" s="762"/>
      <c r="AA35" t="s" s="744">
        <v>514</v>
      </c>
      <c r="AB35" s="745"/>
      <c r="AC35" s="747"/>
      <c r="AD35" s="762"/>
      <c r="AE35" t="s" s="744">
        <v>514</v>
      </c>
      <c r="AF35" s="745"/>
      <c r="AG35" s="747"/>
      <c r="AH35" s="762"/>
      <c r="AI35" t="s" s="744">
        <v>514</v>
      </c>
      <c r="AJ35" s="745"/>
      <c r="AK35" s="747"/>
      <c r="AL35" s="762"/>
      <c r="AM35" t="s" s="744">
        <v>514</v>
      </c>
      <c r="AN35" s="745"/>
      <c r="AO35" s="747"/>
      <c r="AP35" s="762"/>
      <c r="AQ35" t="s" s="744">
        <v>514</v>
      </c>
      <c r="AR35" s="745"/>
      <c r="AS35" s="747"/>
      <c r="AT35" s="762"/>
      <c r="AU35" t="s" s="744">
        <v>514</v>
      </c>
      <c r="AV35" s="745"/>
      <c r="AW35" s="747"/>
      <c r="AX35" s="762"/>
      <c r="AY35" t="s" s="744">
        <v>514</v>
      </c>
      <c r="AZ35" s="745"/>
      <c r="BA35" s="747"/>
      <c r="BB35" s="762"/>
      <c r="BC35" t="s" s="744">
        <v>514</v>
      </c>
      <c r="BD35" s="745"/>
      <c r="BE35" s="747"/>
      <c r="BF35" s="762"/>
      <c r="BG35" t="s" s="744">
        <v>514</v>
      </c>
      <c r="BH35" s="745"/>
      <c r="BI35" s="747"/>
      <c r="BJ35" s="762"/>
      <c r="BK35" t="s" s="744">
        <v>514</v>
      </c>
      <c r="BL35" s="745"/>
      <c r="BM35" s="747"/>
      <c r="BN35" s="762"/>
      <c r="BO35" t="s" s="744">
        <v>514</v>
      </c>
      <c r="BP35" s="745"/>
      <c r="BQ35" s="747"/>
      <c r="BR35" s="762"/>
      <c r="BS35" t="s" s="744">
        <v>514</v>
      </c>
      <c r="BT35" s="745"/>
      <c r="BU35" s="747"/>
      <c r="BV35" s="762"/>
      <c r="BW35" t="s" s="744">
        <v>514</v>
      </c>
      <c r="BX35" s="745"/>
      <c r="BY35" s="747"/>
      <c r="BZ35" s="762"/>
      <c r="CA35" t="s" s="744">
        <v>514</v>
      </c>
      <c r="CB35" s="745"/>
      <c r="CC35" s="747"/>
      <c r="CD35" s="762"/>
      <c r="CE35" t="s" s="744">
        <v>514</v>
      </c>
      <c r="CF35" s="745"/>
      <c r="CG35" s="747"/>
      <c r="CH35" s="762"/>
      <c r="CI35" t="s" s="744">
        <v>514</v>
      </c>
      <c r="CJ35" s="745"/>
      <c r="CK35" s="747"/>
      <c r="CL35" s="762"/>
      <c r="CM35" t="s" s="744">
        <v>514</v>
      </c>
      <c r="CN35" s="745"/>
      <c r="CO35" s="747"/>
      <c r="CP35" s="762"/>
      <c r="CQ35" t="s" s="744">
        <v>514</v>
      </c>
      <c r="CR35" s="745"/>
      <c r="CS35" s="747"/>
      <c r="CT35" s="762"/>
      <c r="CU35" t="s" s="744">
        <v>514</v>
      </c>
      <c r="CV35" s="745"/>
      <c r="CW35" s="747"/>
      <c r="CX35" s="762"/>
      <c r="CY35" t="s" s="744">
        <v>514</v>
      </c>
      <c r="CZ35" s="745"/>
      <c r="DA35" s="747"/>
      <c r="DB35" s="762"/>
      <c r="DC35" t="s" s="744">
        <v>514</v>
      </c>
      <c r="DD35" s="745"/>
      <c r="DE35" s="747"/>
      <c r="DF35" s="762"/>
      <c r="DG35" t="s" s="744">
        <v>514</v>
      </c>
      <c r="DH35" s="745"/>
      <c r="DI35" s="747"/>
      <c r="DJ35" s="762"/>
      <c r="DK35" t="s" s="744">
        <v>514</v>
      </c>
      <c r="DL35" s="745"/>
      <c r="DM35" s="747"/>
      <c r="DN35" s="762"/>
      <c r="DO35" t="s" s="744">
        <v>514</v>
      </c>
      <c r="DP35" s="745"/>
      <c r="DQ35" s="749"/>
    </row>
    <row r="36" ht="18" customHeight="1">
      <c r="A36" s="761"/>
      <c r="B36" t="s" s="755">
        <v>515</v>
      </c>
      <c r="C36" s="758">
        <v>0</v>
      </c>
      <c r="D36" s="734"/>
      <c r="E36" s="747"/>
      <c r="F36" s="762"/>
      <c r="G36" t="s" s="755">
        <v>515</v>
      </c>
      <c r="H36" s="758">
        <v>0</v>
      </c>
      <c r="I36" s="747"/>
      <c r="J36" s="762"/>
      <c r="K36" t="s" s="755">
        <v>515</v>
      </c>
      <c r="L36" s="758">
        <v>0</v>
      </c>
      <c r="M36" s="747"/>
      <c r="N36" s="762"/>
      <c r="O36" t="s" s="755">
        <v>515</v>
      </c>
      <c r="P36" s="758">
        <v>0</v>
      </c>
      <c r="Q36" s="747"/>
      <c r="R36" s="762"/>
      <c r="S36" t="s" s="755">
        <v>515</v>
      </c>
      <c r="T36" s="758">
        <v>0</v>
      </c>
      <c r="U36" s="747"/>
      <c r="V36" s="762"/>
      <c r="W36" t="s" s="755">
        <v>515</v>
      </c>
      <c r="X36" s="758">
        <v>0</v>
      </c>
      <c r="Y36" s="747"/>
      <c r="Z36" s="762"/>
      <c r="AA36" t="s" s="755">
        <v>515</v>
      </c>
      <c r="AB36" s="758">
        <v>0</v>
      </c>
      <c r="AC36" s="747"/>
      <c r="AD36" s="762"/>
      <c r="AE36" t="s" s="755">
        <v>515</v>
      </c>
      <c r="AF36" s="758">
        <v>0</v>
      </c>
      <c r="AG36" s="747"/>
      <c r="AH36" s="762"/>
      <c r="AI36" t="s" s="755">
        <v>515</v>
      </c>
      <c r="AJ36" s="758">
        <v>0</v>
      </c>
      <c r="AK36" s="747"/>
      <c r="AL36" s="762"/>
      <c r="AM36" t="s" s="755">
        <v>515</v>
      </c>
      <c r="AN36" s="758">
        <v>0</v>
      </c>
      <c r="AO36" s="747"/>
      <c r="AP36" s="762"/>
      <c r="AQ36" t="s" s="755">
        <v>515</v>
      </c>
      <c r="AR36" s="758">
        <v>0</v>
      </c>
      <c r="AS36" s="747"/>
      <c r="AT36" s="762"/>
      <c r="AU36" t="s" s="755">
        <v>515</v>
      </c>
      <c r="AV36" s="758">
        <v>0</v>
      </c>
      <c r="AW36" s="747"/>
      <c r="AX36" s="762"/>
      <c r="AY36" t="s" s="755">
        <v>515</v>
      </c>
      <c r="AZ36" s="758">
        <v>0</v>
      </c>
      <c r="BA36" s="747"/>
      <c r="BB36" s="762"/>
      <c r="BC36" t="s" s="755">
        <v>515</v>
      </c>
      <c r="BD36" s="758">
        <v>0</v>
      </c>
      <c r="BE36" s="747"/>
      <c r="BF36" s="762"/>
      <c r="BG36" t="s" s="755">
        <v>515</v>
      </c>
      <c r="BH36" s="758">
        <v>0</v>
      </c>
      <c r="BI36" s="747"/>
      <c r="BJ36" s="762"/>
      <c r="BK36" t="s" s="755">
        <v>515</v>
      </c>
      <c r="BL36" s="758">
        <v>0</v>
      </c>
      <c r="BM36" s="747"/>
      <c r="BN36" s="762"/>
      <c r="BO36" t="s" s="755">
        <v>515</v>
      </c>
      <c r="BP36" s="758">
        <v>0</v>
      </c>
      <c r="BQ36" s="747"/>
      <c r="BR36" s="762"/>
      <c r="BS36" t="s" s="755">
        <v>515</v>
      </c>
      <c r="BT36" s="758">
        <v>0</v>
      </c>
      <c r="BU36" s="747"/>
      <c r="BV36" s="762"/>
      <c r="BW36" t="s" s="755">
        <v>515</v>
      </c>
      <c r="BX36" s="758">
        <v>0</v>
      </c>
      <c r="BY36" s="747"/>
      <c r="BZ36" s="762"/>
      <c r="CA36" t="s" s="755">
        <v>515</v>
      </c>
      <c r="CB36" s="758">
        <v>0</v>
      </c>
      <c r="CC36" s="747"/>
      <c r="CD36" s="762"/>
      <c r="CE36" t="s" s="755">
        <v>515</v>
      </c>
      <c r="CF36" s="758">
        <v>0</v>
      </c>
      <c r="CG36" s="747"/>
      <c r="CH36" s="762"/>
      <c r="CI36" t="s" s="755">
        <v>515</v>
      </c>
      <c r="CJ36" s="758">
        <v>0</v>
      </c>
      <c r="CK36" s="747"/>
      <c r="CL36" s="762"/>
      <c r="CM36" t="s" s="755">
        <v>515</v>
      </c>
      <c r="CN36" s="758">
        <v>0</v>
      </c>
      <c r="CO36" s="747"/>
      <c r="CP36" s="762"/>
      <c r="CQ36" t="s" s="755">
        <v>515</v>
      </c>
      <c r="CR36" s="758">
        <v>0</v>
      </c>
      <c r="CS36" s="747"/>
      <c r="CT36" s="762"/>
      <c r="CU36" t="s" s="755">
        <v>515</v>
      </c>
      <c r="CV36" s="758">
        <v>0</v>
      </c>
      <c r="CW36" s="747"/>
      <c r="CX36" s="762"/>
      <c r="CY36" t="s" s="755">
        <v>515</v>
      </c>
      <c r="CZ36" s="758">
        <v>0</v>
      </c>
      <c r="DA36" s="747"/>
      <c r="DB36" s="762"/>
      <c r="DC36" t="s" s="755">
        <v>515</v>
      </c>
      <c r="DD36" s="758">
        <v>0</v>
      </c>
      <c r="DE36" s="747"/>
      <c r="DF36" s="762"/>
      <c r="DG36" t="s" s="755">
        <v>515</v>
      </c>
      <c r="DH36" s="758">
        <v>0</v>
      </c>
      <c r="DI36" s="747"/>
      <c r="DJ36" s="762"/>
      <c r="DK36" t="s" s="755">
        <v>515</v>
      </c>
      <c r="DL36" s="758">
        <v>0</v>
      </c>
      <c r="DM36" s="747"/>
      <c r="DN36" s="762"/>
      <c r="DO36" t="s" s="755">
        <v>515</v>
      </c>
      <c r="DP36" s="758">
        <v>0</v>
      </c>
      <c r="DQ36" s="749"/>
    </row>
    <row r="37" ht="16" customHeight="1">
      <c r="A37" s="761"/>
      <c r="B37" t="s" s="751">
        <v>516</v>
      </c>
      <c r="C37" s="758">
        <v>0</v>
      </c>
      <c r="D37" s="734"/>
      <c r="E37" s="747"/>
      <c r="F37" s="762"/>
      <c r="G37" t="s" s="751">
        <v>516</v>
      </c>
      <c r="H37" s="758">
        <v>0</v>
      </c>
      <c r="I37" s="747"/>
      <c r="J37" s="762"/>
      <c r="K37" t="s" s="751">
        <v>516</v>
      </c>
      <c r="L37" s="758">
        <v>0</v>
      </c>
      <c r="M37" s="747"/>
      <c r="N37" s="762"/>
      <c r="O37" t="s" s="751">
        <v>516</v>
      </c>
      <c r="P37" s="758">
        <v>0</v>
      </c>
      <c r="Q37" s="747"/>
      <c r="R37" s="762"/>
      <c r="S37" t="s" s="751">
        <v>516</v>
      </c>
      <c r="T37" s="758">
        <v>0</v>
      </c>
      <c r="U37" s="747"/>
      <c r="V37" s="762"/>
      <c r="W37" t="s" s="751">
        <v>516</v>
      </c>
      <c r="X37" s="758">
        <v>0</v>
      </c>
      <c r="Y37" s="747"/>
      <c r="Z37" s="762"/>
      <c r="AA37" t="s" s="751">
        <v>516</v>
      </c>
      <c r="AB37" s="758">
        <v>0</v>
      </c>
      <c r="AC37" s="747"/>
      <c r="AD37" s="762"/>
      <c r="AE37" t="s" s="751">
        <v>516</v>
      </c>
      <c r="AF37" s="758">
        <v>0</v>
      </c>
      <c r="AG37" s="747"/>
      <c r="AH37" s="762"/>
      <c r="AI37" t="s" s="751">
        <v>516</v>
      </c>
      <c r="AJ37" s="758">
        <v>0</v>
      </c>
      <c r="AK37" s="747"/>
      <c r="AL37" s="762"/>
      <c r="AM37" t="s" s="751">
        <v>516</v>
      </c>
      <c r="AN37" s="758">
        <v>0</v>
      </c>
      <c r="AO37" s="747"/>
      <c r="AP37" s="762"/>
      <c r="AQ37" t="s" s="751">
        <v>516</v>
      </c>
      <c r="AR37" s="758">
        <v>0</v>
      </c>
      <c r="AS37" s="747"/>
      <c r="AT37" s="762"/>
      <c r="AU37" t="s" s="751">
        <v>516</v>
      </c>
      <c r="AV37" s="758">
        <v>0</v>
      </c>
      <c r="AW37" s="747"/>
      <c r="AX37" s="762"/>
      <c r="AY37" t="s" s="751">
        <v>516</v>
      </c>
      <c r="AZ37" s="758">
        <v>0</v>
      </c>
      <c r="BA37" s="747"/>
      <c r="BB37" s="762"/>
      <c r="BC37" t="s" s="751">
        <v>516</v>
      </c>
      <c r="BD37" s="758">
        <v>0</v>
      </c>
      <c r="BE37" s="747"/>
      <c r="BF37" s="762"/>
      <c r="BG37" t="s" s="751">
        <v>516</v>
      </c>
      <c r="BH37" s="758">
        <v>0</v>
      </c>
      <c r="BI37" s="747"/>
      <c r="BJ37" s="762"/>
      <c r="BK37" t="s" s="751">
        <v>516</v>
      </c>
      <c r="BL37" s="758">
        <v>0</v>
      </c>
      <c r="BM37" s="747"/>
      <c r="BN37" s="762"/>
      <c r="BO37" t="s" s="751">
        <v>516</v>
      </c>
      <c r="BP37" s="758">
        <v>0</v>
      </c>
      <c r="BQ37" s="747"/>
      <c r="BR37" s="762"/>
      <c r="BS37" t="s" s="751">
        <v>516</v>
      </c>
      <c r="BT37" s="758">
        <v>0</v>
      </c>
      <c r="BU37" s="747"/>
      <c r="BV37" s="762"/>
      <c r="BW37" t="s" s="751">
        <v>516</v>
      </c>
      <c r="BX37" s="758">
        <v>0</v>
      </c>
      <c r="BY37" s="747"/>
      <c r="BZ37" s="762"/>
      <c r="CA37" t="s" s="751">
        <v>516</v>
      </c>
      <c r="CB37" s="758">
        <v>0</v>
      </c>
      <c r="CC37" s="747"/>
      <c r="CD37" s="762"/>
      <c r="CE37" t="s" s="751">
        <v>516</v>
      </c>
      <c r="CF37" s="758">
        <v>0</v>
      </c>
      <c r="CG37" s="747"/>
      <c r="CH37" s="762"/>
      <c r="CI37" t="s" s="751">
        <v>516</v>
      </c>
      <c r="CJ37" s="758">
        <v>0</v>
      </c>
      <c r="CK37" s="747"/>
      <c r="CL37" s="762"/>
      <c r="CM37" t="s" s="751">
        <v>516</v>
      </c>
      <c r="CN37" s="758">
        <v>0</v>
      </c>
      <c r="CO37" s="747"/>
      <c r="CP37" s="762"/>
      <c r="CQ37" t="s" s="751">
        <v>516</v>
      </c>
      <c r="CR37" s="758">
        <v>0</v>
      </c>
      <c r="CS37" s="747"/>
      <c r="CT37" s="762"/>
      <c r="CU37" t="s" s="751">
        <v>516</v>
      </c>
      <c r="CV37" s="758">
        <v>0</v>
      </c>
      <c r="CW37" s="747"/>
      <c r="CX37" s="762"/>
      <c r="CY37" t="s" s="751">
        <v>516</v>
      </c>
      <c r="CZ37" s="758">
        <v>0</v>
      </c>
      <c r="DA37" s="747"/>
      <c r="DB37" s="762"/>
      <c r="DC37" t="s" s="751">
        <v>516</v>
      </c>
      <c r="DD37" s="758">
        <v>0</v>
      </c>
      <c r="DE37" s="747"/>
      <c r="DF37" s="762"/>
      <c r="DG37" t="s" s="751">
        <v>516</v>
      </c>
      <c r="DH37" s="758">
        <v>0</v>
      </c>
      <c r="DI37" s="747"/>
      <c r="DJ37" s="762"/>
      <c r="DK37" t="s" s="751">
        <v>516</v>
      </c>
      <c r="DL37" s="758">
        <v>0</v>
      </c>
      <c r="DM37" s="747"/>
      <c r="DN37" s="762"/>
      <c r="DO37" t="s" s="751">
        <v>516</v>
      </c>
      <c r="DP37" s="758">
        <v>0</v>
      </c>
      <c r="DQ37" s="749"/>
    </row>
    <row r="38" ht="32" customHeight="1">
      <c r="A38" s="761"/>
      <c r="B38" t="s" s="744">
        <v>512</v>
      </c>
      <c r="C38" s="745"/>
      <c r="D38" s="734"/>
      <c r="E38" s="747"/>
      <c r="F38" s="762"/>
      <c r="G38" t="s" s="744">
        <v>512</v>
      </c>
      <c r="H38" s="745"/>
      <c r="I38" s="747"/>
      <c r="J38" s="762"/>
      <c r="K38" t="s" s="744">
        <v>512</v>
      </c>
      <c r="L38" s="745"/>
      <c r="M38" s="747"/>
      <c r="N38" s="762"/>
      <c r="O38" t="s" s="744">
        <v>512</v>
      </c>
      <c r="P38" s="745"/>
      <c r="Q38" s="747"/>
      <c r="R38" s="762"/>
      <c r="S38" t="s" s="744">
        <v>512</v>
      </c>
      <c r="T38" s="745"/>
      <c r="U38" s="747"/>
      <c r="V38" s="762"/>
      <c r="W38" t="s" s="744">
        <v>512</v>
      </c>
      <c r="X38" s="745"/>
      <c r="Y38" s="747"/>
      <c r="Z38" s="762"/>
      <c r="AA38" t="s" s="744">
        <v>512</v>
      </c>
      <c r="AB38" s="745"/>
      <c r="AC38" s="747"/>
      <c r="AD38" s="762"/>
      <c r="AE38" t="s" s="744">
        <v>512</v>
      </c>
      <c r="AF38" s="745"/>
      <c r="AG38" s="747"/>
      <c r="AH38" s="762"/>
      <c r="AI38" t="s" s="744">
        <v>512</v>
      </c>
      <c r="AJ38" s="745"/>
      <c r="AK38" s="747"/>
      <c r="AL38" s="762"/>
      <c r="AM38" t="s" s="744">
        <v>512</v>
      </c>
      <c r="AN38" s="745"/>
      <c r="AO38" s="747"/>
      <c r="AP38" s="762"/>
      <c r="AQ38" t="s" s="744">
        <v>512</v>
      </c>
      <c r="AR38" s="745"/>
      <c r="AS38" s="747"/>
      <c r="AT38" s="762"/>
      <c r="AU38" t="s" s="744">
        <v>512</v>
      </c>
      <c r="AV38" s="745"/>
      <c r="AW38" s="747"/>
      <c r="AX38" s="762"/>
      <c r="AY38" t="s" s="744">
        <v>512</v>
      </c>
      <c r="AZ38" s="745"/>
      <c r="BA38" s="747"/>
      <c r="BB38" s="762"/>
      <c r="BC38" t="s" s="744">
        <v>512</v>
      </c>
      <c r="BD38" s="745"/>
      <c r="BE38" s="747"/>
      <c r="BF38" s="762"/>
      <c r="BG38" t="s" s="744">
        <v>512</v>
      </c>
      <c r="BH38" s="745"/>
      <c r="BI38" s="747"/>
      <c r="BJ38" s="762"/>
      <c r="BK38" t="s" s="744">
        <v>512</v>
      </c>
      <c r="BL38" s="745"/>
      <c r="BM38" s="747"/>
      <c r="BN38" s="762"/>
      <c r="BO38" t="s" s="744">
        <v>512</v>
      </c>
      <c r="BP38" s="745"/>
      <c r="BQ38" s="747"/>
      <c r="BR38" s="762"/>
      <c r="BS38" t="s" s="744">
        <v>512</v>
      </c>
      <c r="BT38" s="745"/>
      <c r="BU38" s="747"/>
      <c r="BV38" s="762"/>
      <c r="BW38" t="s" s="744">
        <v>512</v>
      </c>
      <c r="BX38" s="745"/>
      <c r="BY38" s="747"/>
      <c r="BZ38" s="762"/>
      <c r="CA38" t="s" s="744">
        <v>512</v>
      </c>
      <c r="CB38" s="745"/>
      <c r="CC38" s="747"/>
      <c r="CD38" s="762"/>
      <c r="CE38" t="s" s="744">
        <v>512</v>
      </c>
      <c r="CF38" s="745"/>
      <c r="CG38" s="747"/>
      <c r="CH38" s="762"/>
      <c r="CI38" t="s" s="744">
        <v>512</v>
      </c>
      <c r="CJ38" s="745"/>
      <c r="CK38" s="747"/>
      <c r="CL38" s="762"/>
      <c r="CM38" t="s" s="744">
        <v>512</v>
      </c>
      <c r="CN38" s="745"/>
      <c r="CO38" s="747"/>
      <c r="CP38" s="762"/>
      <c r="CQ38" t="s" s="744">
        <v>512</v>
      </c>
      <c r="CR38" s="745"/>
      <c r="CS38" s="747"/>
      <c r="CT38" s="762"/>
      <c r="CU38" t="s" s="744">
        <v>512</v>
      </c>
      <c r="CV38" s="745"/>
      <c r="CW38" s="747"/>
      <c r="CX38" s="762"/>
      <c r="CY38" t="s" s="744">
        <v>512</v>
      </c>
      <c r="CZ38" s="745"/>
      <c r="DA38" s="747"/>
      <c r="DB38" s="762"/>
      <c r="DC38" t="s" s="744">
        <v>512</v>
      </c>
      <c r="DD38" s="745"/>
      <c r="DE38" s="747"/>
      <c r="DF38" s="762"/>
      <c r="DG38" t="s" s="744">
        <v>512</v>
      </c>
      <c r="DH38" s="745"/>
      <c r="DI38" s="747"/>
      <c r="DJ38" s="762"/>
      <c r="DK38" t="s" s="744">
        <v>512</v>
      </c>
      <c r="DL38" s="745"/>
      <c r="DM38" s="747"/>
      <c r="DN38" s="762"/>
      <c r="DO38" t="s" s="744">
        <v>512</v>
      </c>
      <c r="DP38" s="745"/>
      <c r="DQ38" s="749"/>
    </row>
    <row r="39" ht="18" customHeight="1">
      <c r="A39" s="761"/>
      <c r="B39" t="s" s="755">
        <v>517</v>
      </c>
      <c r="C39" s="758">
        <v>0</v>
      </c>
      <c r="D39" s="734"/>
      <c r="E39" s="747"/>
      <c r="F39" s="762"/>
      <c r="G39" t="s" s="755">
        <v>517</v>
      </c>
      <c r="H39" s="758">
        <v>0</v>
      </c>
      <c r="I39" s="747"/>
      <c r="J39" s="762"/>
      <c r="K39" t="s" s="755">
        <v>517</v>
      </c>
      <c r="L39" s="758">
        <v>0</v>
      </c>
      <c r="M39" s="747"/>
      <c r="N39" s="762"/>
      <c r="O39" t="s" s="755">
        <v>517</v>
      </c>
      <c r="P39" s="758">
        <v>0</v>
      </c>
      <c r="Q39" s="747"/>
      <c r="R39" s="762"/>
      <c r="S39" t="s" s="755">
        <v>517</v>
      </c>
      <c r="T39" s="758">
        <v>0</v>
      </c>
      <c r="U39" s="747"/>
      <c r="V39" s="762"/>
      <c r="W39" t="s" s="755">
        <v>517</v>
      </c>
      <c r="X39" s="758">
        <v>0</v>
      </c>
      <c r="Y39" s="747"/>
      <c r="Z39" s="762"/>
      <c r="AA39" t="s" s="755">
        <v>517</v>
      </c>
      <c r="AB39" s="758">
        <v>0</v>
      </c>
      <c r="AC39" s="747"/>
      <c r="AD39" s="762"/>
      <c r="AE39" t="s" s="755">
        <v>517</v>
      </c>
      <c r="AF39" s="758">
        <v>0</v>
      </c>
      <c r="AG39" s="747"/>
      <c r="AH39" s="762"/>
      <c r="AI39" t="s" s="755">
        <v>517</v>
      </c>
      <c r="AJ39" s="758">
        <v>0</v>
      </c>
      <c r="AK39" s="747"/>
      <c r="AL39" s="762"/>
      <c r="AM39" t="s" s="755">
        <v>517</v>
      </c>
      <c r="AN39" s="758">
        <v>0</v>
      </c>
      <c r="AO39" s="747"/>
      <c r="AP39" s="762"/>
      <c r="AQ39" t="s" s="755">
        <v>517</v>
      </c>
      <c r="AR39" s="758">
        <v>0</v>
      </c>
      <c r="AS39" s="747"/>
      <c r="AT39" s="762"/>
      <c r="AU39" t="s" s="755">
        <v>517</v>
      </c>
      <c r="AV39" s="758">
        <v>0</v>
      </c>
      <c r="AW39" s="747"/>
      <c r="AX39" s="762"/>
      <c r="AY39" t="s" s="755">
        <v>517</v>
      </c>
      <c r="AZ39" s="758">
        <v>0</v>
      </c>
      <c r="BA39" s="747"/>
      <c r="BB39" s="762"/>
      <c r="BC39" t="s" s="755">
        <v>517</v>
      </c>
      <c r="BD39" s="758">
        <v>0</v>
      </c>
      <c r="BE39" s="747"/>
      <c r="BF39" s="762"/>
      <c r="BG39" t="s" s="755">
        <v>517</v>
      </c>
      <c r="BH39" s="758">
        <v>0</v>
      </c>
      <c r="BI39" s="747"/>
      <c r="BJ39" s="762"/>
      <c r="BK39" t="s" s="755">
        <v>517</v>
      </c>
      <c r="BL39" s="758">
        <v>0</v>
      </c>
      <c r="BM39" s="747"/>
      <c r="BN39" s="762"/>
      <c r="BO39" t="s" s="755">
        <v>517</v>
      </c>
      <c r="BP39" s="758">
        <v>0</v>
      </c>
      <c r="BQ39" s="747"/>
      <c r="BR39" s="762"/>
      <c r="BS39" t="s" s="755">
        <v>517</v>
      </c>
      <c r="BT39" s="758">
        <v>0</v>
      </c>
      <c r="BU39" s="747"/>
      <c r="BV39" s="762"/>
      <c r="BW39" t="s" s="755">
        <v>517</v>
      </c>
      <c r="BX39" s="758">
        <v>0</v>
      </c>
      <c r="BY39" s="747"/>
      <c r="BZ39" s="762"/>
      <c r="CA39" t="s" s="755">
        <v>517</v>
      </c>
      <c r="CB39" s="758">
        <v>0</v>
      </c>
      <c r="CC39" s="747"/>
      <c r="CD39" s="762"/>
      <c r="CE39" t="s" s="755">
        <v>517</v>
      </c>
      <c r="CF39" s="758">
        <v>0</v>
      </c>
      <c r="CG39" s="747"/>
      <c r="CH39" s="762"/>
      <c r="CI39" t="s" s="755">
        <v>517</v>
      </c>
      <c r="CJ39" s="758">
        <v>0</v>
      </c>
      <c r="CK39" s="747"/>
      <c r="CL39" s="762"/>
      <c r="CM39" t="s" s="755">
        <v>517</v>
      </c>
      <c r="CN39" s="758">
        <v>0</v>
      </c>
      <c r="CO39" s="747"/>
      <c r="CP39" s="762"/>
      <c r="CQ39" t="s" s="755">
        <v>517</v>
      </c>
      <c r="CR39" s="758">
        <v>0</v>
      </c>
      <c r="CS39" s="747"/>
      <c r="CT39" s="762"/>
      <c r="CU39" t="s" s="755">
        <v>517</v>
      </c>
      <c r="CV39" s="758">
        <v>0</v>
      </c>
      <c r="CW39" s="747"/>
      <c r="CX39" s="762"/>
      <c r="CY39" t="s" s="755">
        <v>517</v>
      </c>
      <c r="CZ39" s="758">
        <v>0</v>
      </c>
      <c r="DA39" s="747"/>
      <c r="DB39" s="762"/>
      <c r="DC39" t="s" s="755">
        <v>517</v>
      </c>
      <c r="DD39" s="758">
        <v>0</v>
      </c>
      <c r="DE39" s="747"/>
      <c r="DF39" s="762"/>
      <c r="DG39" t="s" s="755">
        <v>517</v>
      </c>
      <c r="DH39" s="758">
        <v>0</v>
      </c>
      <c r="DI39" s="747"/>
      <c r="DJ39" s="762"/>
      <c r="DK39" t="s" s="755">
        <v>517</v>
      </c>
      <c r="DL39" s="758">
        <v>0</v>
      </c>
      <c r="DM39" s="747"/>
      <c r="DN39" s="762"/>
      <c r="DO39" t="s" s="755">
        <v>517</v>
      </c>
      <c r="DP39" s="758">
        <v>0</v>
      </c>
      <c r="DQ39" s="749"/>
    </row>
    <row r="40" ht="16" customHeight="1">
      <c r="A40" s="761"/>
      <c r="B40" t="s" s="751">
        <v>518</v>
      </c>
      <c r="C40" s="758">
        <v>0</v>
      </c>
      <c r="D40" s="734"/>
      <c r="E40" s="747"/>
      <c r="F40" s="762"/>
      <c r="G40" t="s" s="751">
        <v>518</v>
      </c>
      <c r="H40" s="758">
        <v>0</v>
      </c>
      <c r="I40" s="747"/>
      <c r="J40" s="762"/>
      <c r="K40" t="s" s="751">
        <v>518</v>
      </c>
      <c r="L40" s="758">
        <v>0</v>
      </c>
      <c r="M40" s="747"/>
      <c r="N40" s="762"/>
      <c r="O40" t="s" s="751">
        <v>518</v>
      </c>
      <c r="P40" s="758">
        <v>0</v>
      </c>
      <c r="Q40" s="747"/>
      <c r="R40" s="762"/>
      <c r="S40" t="s" s="751">
        <v>518</v>
      </c>
      <c r="T40" s="758">
        <v>0</v>
      </c>
      <c r="U40" s="747"/>
      <c r="V40" s="762"/>
      <c r="W40" t="s" s="751">
        <v>518</v>
      </c>
      <c r="X40" s="758">
        <v>0</v>
      </c>
      <c r="Y40" s="747"/>
      <c r="Z40" s="762"/>
      <c r="AA40" t="s" s="751">
        <v>518</v>
      </c>
      <c r="AB40" s="758">
        <v>0</v>
      </c>
      <c r="AC40" s="747"/>
      <c r="AD40" s="762"/>
      <c r="AE40" t="s" s="751">
        <v>518</v>
      </c>
      <c r="AF40" s="758">
        <v>0</v>
      </c>
      <c r="AG40" s="747"/>
      <c r="AH40" s="762"/>
      <c r="AI40" t="s" s="751">
        <v>518</v>
      </c>
      <c r="AJ40" s="758">
        <v>0</v>
      </c>
      <c r="AK40" s="747"/>
      <c r="AL40" s="762"/>
      <c r="AM40" t="s" s="751">
        <v>518</v>
      </c>
      <c r="AN40" s="758">
        <v>0</v>
      </c>
      <c r="AO40" s="747"/>
      <c r="AP40" s="762"/>
      <c r="AQ40" t="s" s="751">
        <v>518</v>
      </c>
      <c r="AR40" s="758">
        <v>0</v>
      </c>
      <c r="AS40" s="747"/>
      <c r="AT40" s="762"/>
      <c r="AU40" t="s" s="751">
        <v>518</v>
      </c>
      <c r="AV40" s="758">
        <v>0</v>
      </c>
      <c r="AW40" s="747"/>
      <c r="AX40" s="762"/>
      <c r="AY40" t="s" s="751">
        <v>518</v>
      </c>
      <c r="AZ40" s="758">
        <v>0</v>
      </c>
      <c r="BA40" s="747"/>
      <c r="BB40" s="762"/>
      <c r="BC40" t="s" s="751">
        <v>518</v>
      </c>
      <c r="BD40" s="758">
        <v>0</v>
      </c>
      <c r="BE40" s="747"/>
      <c r="BF40" s="762"/>
      <c r="BG40" t="s" s="751">
        <v>518</v>
      </c>
      <c r="BH40" s="758">
        <v>0</v>
      </c>
      <c r="BI40" s="747"/>
      <c r="BJ40" s="762"/>
      <c r="BK40" t="s" s="751">
        <v>518</v>
      </c>
      <c r="BL40" s="758">
        <v>0</v>
      </c>
      <c r="BM40" s="747"/>
      <c r="BN40" s="762"/>
      <c r="BO40" t="s" s="751">
        <v>518</v>
      </c>
      <c r="BP40" s="758">
        <v>0</v>
      </c>
      <c r="BQ40" s="747"/>
      <c r="BR40" s="762"/>
      <c r="BS40" t="s" s="751">
        <v>518</v>
      </c>
      <c r="BT40" s="758">
        <v>0</v>
      </c>
      <c r="BU40" s="747"/>
      <c r="BV40" s="762"/>
      <c r="BW40" t="s" s="751">
        <v>518</v>
      </c>
      <c r="BX40" s="758">
        <v>0</v>
      </c>
      <c r="BY40" s="747"/>
      <c r="BZ40" s="762"/>
      <c r="CA40" t="s" s="751">
        <v>518</v>
      </c>
      <c r="CB40" s="758">
        <v>0</v>
      </c>
      <c r="CC40" s="747"/>
      <c r="CD40" s="762"/>
      <c r="CE40" t="s" s="751">
        <v>518</v>
      </c>
      <c r="CF40" s="758">
        <v>0</v>
      </c>
      <c r="CG40" s="747"/>
      <c r="CH40" s="762"/>
      <c r="CI40" t="s" s="751">
        <v>518</v>
      </c>
      <c r="CJ40" s="758">
        <v>0</v>
      </c>
      <c r="CK40" s="747"/>
      <c r="CL40" s="762"/>
      <c r="CM40" t="s" s="751">
        <v>518</v>
      </c>
      <c r="CN40" s="758">
        <v>0</v>
      </c>
      <c r="CO40" s="747"/>
      <c r="CP40" s="762"/>
      <c r="CQ40" t="s" s="751">
        <v>518</v>
      </c>
      <c r="CR40" s="758">
        <v>0</v>
      </c>
      <c r="CS40" s="747"/>
      <c r="CT40" s="762"/>
      <c r="CU40" t="s" s="751">
        <v>518</v>
      </c>
      <c r="CV40" s="758">
        <v>0</v>
      </c>
      <c r="CW40" s="747"/>
      <c r="CX40" s="762"/>
      <c r="CY40" t="s" s="751">
        <v>518</v>
      </c>
      <c r="CZ40" s="758">
        <v>0</v>
      </c>
      <c r="DA40" s="747"/>
      <c r="DB40" s="762"/>
      <c r="DC40" t="s" s="751">
        <v>518</v>
      </c>
      <c r="DD40" s="758">
        <v>0</v>
      </c>
      <c r="DE40" s="747"/>
      <c r="DF40" s="762"/>
      <c r="DG40" t="s" s="751">
        <v>518</v>
      </c>
      <c r="DH40" s="758">
        <v>0</v>
      </c>
      <c r="DI40" s="747"/>
      <c r="DJ40" s="762"/>
      <c r="DK40" t="s" s="751">
        <v>518</v>
      </c>
      <c r="DL40" s="758">
        <v>0</v>
      </c>
      <c r="DM40" s="747"/>
      <c r="DN40" s="762"/>
      <c r="DO40" t="s" s="751">
        <v>518</v>
      </c>
      <c r="DP40" s="758">
        <v>0</v>
      </c>
      <c r="DQ40" s="749"/>
    </row>
    <row r="41" ht="16" customHeight="1">
      <c r="A41" t="s" s="750">
        <v>524</v>
      </c>
      <c r="B41" t="s" s="748">
        <v>216</v>
      </c>
      <c r="C41" s="772"/>
      <c r="D41" s="734"/>
      <c r="E41" s="747"/>
      <c r="F41" t="s" s="751">
        <v>524</v>
      </c>
      <c r="G41" t="s" s="748">
        <v>216</v>
      </c>
      <c r="H41" s="772"/>
      <c r="I41" s="747"/>
      <c r="J41" t="s" s="751">
        <v>524</v>
      </c>
      <c r="K41" t="s" s="748">
        <v>216</v>
      </c>
      <c r="L41" s="772"/>
      <c r="M41" s="747"/>
      <c r="N41" t="s" s="751">
        <v>524</v>
      </c>
      <c r="O41" t="s" s="748">
        <v>216</v>
      </c>
      <c r="P41" s="772"/>
      <c r="Q41" s="747"/>
      <c r="R41" t="s" s="751">
        <v>524</v>
      </c>
      <c r="S41" t="s" s="748">
        <v>216</v>
      </c>
      <c r="T41" s="772"/>
      <c r="U41" s="747"/>
      <c r="V41" t="s" s="751">
        <v>524</v>
      </c>
      <c r="W41" t="s" s="748">
        <v>216</v>
      </c>
      <c r="X41" s="772"/>
      <c r="Y41" s="747"/>
      <c r="Z41" t="s" s="751">
        <v>524</v>
      </c>
      <c r="AA41" t="s" s="748">
        <v>216</v>
      </c>
      <c r="AB41" s="772"/>
      <c r="AC41" s="747"/>
      <c r="AD41" t="s" s="751">
        <v>524</v>
      </c>
      <c r="AE41" t="s" s="748">
        <v>216</v>
      </c>
      <c r="AF41" s="772"/>
      <c r="AG41" s="747"/>
      <c r="AH41" t="s" s="751">
        <v>524</v>
      </c>
      <c r="AI41" t="s" s="748">
        <v>216</v>
      </c>
      <c r="AJ41" s="772"/>
      <c r="AK41" s="747"/>
      <c r="AL41" t="s" s="751">
        <v>524</v>
      </c>
      <c r="AM41" t="s" s="748">
        <v>216</v>
      </c>
      <c r="AN41" s="772"/>
      <c r="AO41" s="747"/>
      <c r="AP41" t="s" s="751">
        <v>524</v>
      </c>
      <c r="AQ41" t="s" s="748">
        <v>216</v>
      </c>
      <c r="AR41" s="772"/>
      <c r="AS41" s="747"/>
      <c r="AT41" t="s" s="751">
        <v>524</v>
      </c>
      <c r="AU41" t="s" s="748">
        <v>216</v>
      </c>
      <c r="AV41" s="772"/>
      <c r="AW41" s="747"/>
      <c r="AX41" t="s" s="751">
        <v>524</v>
      </c>
      <c r="AY41" t="s" s="748">
        <v>216</v>
      </c>
      <c r="AZ41" s="772"/>
      <c r="BA41" s="747"/>
      <c r="BB41" t="s" s="751">
        <v>524</v>
      </c>
      <c r="BC41" t="s" s="748">
        <v>216</v>
      </c>
      <c r="BD41" s="772"/>
      <c r="BE41" s="747"/>
      <c r="BF41" t="s" s="751">
        <v>524</v>
      </c>
      <c r="BG41" t="s" s="748">
        <v>216</v>
      </c>
      <c r="BH41" s="772"/>
      <c r="BI41" s="747"/>
      <c r="BJ41" t="s" s="751">
        <v>524</v>
      </c>
      <c r="BK41" t="s" s="748">
        <v>216</v>
      </c>
      <c r="BL41" s="772"/>
      <c r="BM41" s="747"/>
      <c r="BN41" t="s" s="751">
        <v>524</v>
      </c>
      <c r="BO41" t="s" s="748">
        <v>216</v>
      </c>
      <c r="BP41" s="772"/>
      <c r="BQ41" s="747"/>
      <c r="BR41" t="s" s="751">
        <v>524</v>
      </c>
      <c r="BS41" t="s" s="748">
        <v>216</v>
      </c>
      <c r="BT41" s="772"/>
      <c r="BU41" s="747"/>
      <c r="BV41" t="s" s="751">
        <v>524</v>
      </c>
      <c r="BW41" t="s" s="748">
        <v>216</v>
      </c>
      <c r="BX41" s="772"/>
      <c r="BY41" s="747"/>
      <c r="BZ41" t="s" s="751">
        <v>524</v>
      </c>
      <c r="CA41" t="s" s="748">
        <v>216</v>
      </c>
      <c r="CB41" s="772"/>
      <c r="CC41" s="747"/>
      <c r="CD41" t="s" s="751">
        <v>524</v>
      </c>
      <c r="CE41" t="s" s="748">
        <v>216</v>
      </c>
      <c r="CF41" s="772"/>
      <c r="CG41" s="747"/>
      <c r="CH41" t="s" s="751">
        <v>524</v>
      </c>
      <c r="CI41" t="s" s="748">
        <v>216</v>
      </c>
      <c r="CJ41" s="772"/>
      <c r="CK41" s="747"/>
      <c r="CL41" t="s" s="751">
        <v>524</v>
      </c>
      <c r="CM41" t="s" s="748">
        <v>216</v>
      </c>
      <c r="CN41" s="772"/>
      <c r="CO41" s="747"/>
      <c r="CP41" t="s" s="751">
        <v>524</v>
      </c>
      <c r="CQ41" t="s" s="748">
        <v>216</v>
      </c>
      <c r="CR41" s="772"/>
      <c r="CS41" s="747"/>
      <c r="CT41" t="s" s="751">
        <v>524</v>
      </c>
      <c r="CU41" t="s" s="748">
        <v>216</v>
      </c>
      <c r="CV41" s="772"/>
      <c r="CW41" s="747"/>
      <c r="CX41" t="s" s="751">
        <v>524</v>
      </c>
      <c r="CY41" t="s" s="748">
        <v>216</v>
      </c>
      <c r="CZ41" s="772"/>
      <c r="DA41" s="747"/>
      <c r="DB41" t="s" s="751">
        <v>524</v>
      </c>
      <c r="DC41" t="s" s="748">
        <v>216</v>
      </c>
      <c r="DD41" s="772"/>
      <c r="DE41" s="747"/>
      <c r="DF41" t="s" s="751">
        <v>524</v>
      </c>
      <c r="DG41" t="s" s="748">
        <v>216</v>
      </c>
      <c r="DH41" s="772"/>
      <c r="DI41" s="747"/>
      <c r="DJ41" t="s" s="751">
        <v>524</v>
      </c>
      <c r="DK41" t="s" s="748">
        <v>216</v>
      </c>
      <c r="DL41" s="772"/>
      <c r="DM41" s="747"/>
      <c r="DN41" t="s" s="751">
        <v>524</v>
      </c>
      <c r="DO41" t="s" s="748">
        <v>216</v>
      </c>
      <c r="DP41" s="772"/>
      <c r="DQ41" s="749"/>
    </row>
    <row r="42" ht="16" customHeight="1">
      <c r="A42" s="759"/>
      <c r="B42" t="s" s="744">
        <v>514</v>
      </c>
      <c r="C42" s="745"/>
      <c r="D42" s="734"/>
      <c r="E42" s="747"/>
      <c r="F42" s="760"/>
      <c r="G42" t="s" s="744">
        <v>514</v>
      </c>
      <c r="H42" s="745"/>
      <c r="I42" s="747"/>
      <c r="J42" s="760"/>
      <c r="K42" t="s" s="744">
        <v>514</v>
      </c>
      <c r="L42" s="745"/>
      <c r="M42" s="747"/>
      <c r="N42" s="760"/>
      <c r="O42" t="s" s="744">
        <v>514</v>
      </c>
      <c r="P42" s="745"/>
      <c r="Q42" s="747"/>
      <c r="R42" s="760"/>
      <c r="S42" t="s" s="744">
        <v>514</v>
      </c>
      <c r="T42" s="745"/>
      <c r="U42" s="747"/>
      <c r="V42" s="760"/>
      <c r="W42" t="s" s="744">
        <v>514</v>
      </c>
      <c r="X42" s="745"/>
      <c r="Y42" s="747"/>
      <c r="Z42" s="760"/>
      <c r="AA42" t="s" s="744">
        <v>514</v>
      </c>
      <c r="AB42" s="745"/>
      <c r="AC42" s="747"/>
      <c r="AD42" s="760"/>
      <c r="AE42" t="s" s="744">
        <v>514</v>
      </c>
      <c r="AF42" s="745"/>
      <c r="AG42" s="747"/>
      <c r="AH42" s="760"/>
      <c r="AI42" t="s" s="744">
        <v>514</v>
      </c>
      <c r="AJ42" s="745"/>
      <c r="AK42" s="747"/>
      <c r="AL42" s="760"/>
      <c r="AM42" t="s" s="744">
        <v>514</v>
      </c>
      <c r="AN42" s="745"/>
      <c r="AO42" s="747"/>
      <c r="AP42" s="760"/>
      <c r="AQ42" t="s" s="744">
        <v>514</v>
      </c>
      <c r="AR42" s="745"/>
      <c r="AS42" s="747"/>
      <c r="AT42" s="760"/>
      <c r="AU42" t="s" s="744">
        <v>514</v>
      </c>
      <c r="AV42" s="745"/>
      <c r="AW42" s="747"/>
      <c r="AX42" s="760"/>
      <c r="AY42" t="s" s="744">
        <v>514</v>
      </c>
      <c r="AZ42" s="745"/>
      <c r="BA42" s="747"/>
      <c r="BB42" s="760"/>
      <c r="BC42" t="s" s="744">
        <v>514</v>
      </c>
      <c r="BD42" s="745"/>
      <c r="BE42" s="747"/>
      <c r="BF42" s="760"/>
      <c r="BG42" t="s" s="744">
        <v>514</v>
      </c>
      <c r="BH42" s="745"/>
      <c r="BI42" s="747"/>
      <c r="BJ42" s="760"/>
      <c r="BK42" t="s" s="744">
        <v>514</v>
      </c>
      <c r="BL42" s="745"/>
      <c r="BM42" s="747"/>
      <c r="BN42" s="760"/>
      <c r="BO42" t="s" s="744">
        <v>514</v>
      </c>
      <c r="BP42" s="745"/>
      <c r="BQ42" s="747"/>
      <c r="BR42" s="760"/>
      <c r="BS42" t="s" s="744">
        <v>514</v>
      </c>
      <c r="BT42" s="745"/>
      <c r="BU42" s="747"/>
      <c r="BV42" s="760"/>
      <c r="BW42" t="s" s="744">
        <v>514</v>
      </c>
      <c r="BX42" s="745"/>
      <c r="BY42" s="747"/>
      <c r="BZ42" s="760"/>
      <c r="CA42" t="s" s="744">
        <v>514</v>
      </c>
      <c r="CB42" s="745"/>
      <c r="CC42" s="747"/>
      <c r="CD42" s="760"/>
      <c r="CE42" t="s" s="744">
        <v>514</v>
      </c>
      <c r="CF42" s="745"/>
      <c r="CG42" s="747"/>
      <c r="CH42" s="760"/>
      <c r="CI42" t="s" s="744">
        <v>514</v>
      </c>
      <c r="CJ42" s="745"/>
      <c r="CK42" s="747"/>
      <c r="CL42" s="760"/>
      <c r="CM42" t="s" s="744">
        <v>514</v>
      </c>
      <c r="CN42" s="745"/>
      <c r="CO42" s="747"/>
      <c r="CP42" s="760"/>
      <c r="CQ42" t="s" s="744">
        <v>514</v>
      </c>
      <c r="CR42" s="745"/>
      <c r="CS42" s="747"/>
      <c r="CT42" s="760"/>
      <c r="CU42" t="s" s="744">
        <v>514</v>
      </c>
      <c r="CV42" s="745"/>
      <c r="CW42" s="747"/>
      <c r="CX42" s="760"/>
      <c r="CY42" t="s" s="744">
        <v>514</v>
      </c>
      <c r="CZ42" s="745"/>
      <c r="DA42" s="747"/>
      <c r="DB42" s="760"/>
      <c r="DC42" t="s" s="744">
        <v>514</v>
      </c>
      <c r="DD42" s="745"/>
      <c r="DE42" s="747"/>
      <c r="DF42" s="760"/>
      <c r="DG42" t="s" s="744">
        <v>514</v>
      </c>
      <c r="DH42" s="745"/>
      <c r="DI42" s="747"/>
      <c r="DJ42" s="760"/>
      <c r="DK42" t="s" s="744">
        <v>514</v>
      </c>
      <c r="DL42" s="745"/>
      <c r="DM42" s="747"/>
      <c r="DN42" s="760"/>
      <c r="DO42" t="s" s="744">
        <v>514</v>
      </c>
      <c r="DP42" s="745"/>
      <c r="DQ42" s="749"/>
    </row>
    <row r="43" ht="16" customHeight="1">
      <c r="A43" s="759"/>
      <c r="B43" t="s" s="755">
        <v>515</v>
      </c>
      <c r="C43" s="758">
        <v>0</v>
      </c>
      <c r="D43" s="734"/>
      <c r="E43" s="747"/>
      <c r="F43" s="760"/>
      <c r="G43" t="s" s="755">
        <v>515</v>
      </c>
      <c r="H43" s="758">
        <v>0</v>
      </c>
      <c r="I43" s="747"/>
      <c r="J43" s="760"/>
      <c r="K43" t="s" s="755">
        <v>515</v>
      </c>
      <c r="L43" s="758">
        <v>0</v>
      </c>
      <c r="M43" s="747"/>
      <c r="N43" s="760"/>
      <c r="O43" t="s" s="755">
        <v>515</v>
      </c>
      <c r="P43" s="758">
        <v>0</v>
      </c>
      <c r="Q43" s="747"/>
      <c r="R43" s="760"/>
      <c r="S43" t="s" s="755">
        <v>515</v>
      </c>
      <c r="T43" s="758">
        <v>0</v>
      </c>
      <c r="U43" s="747"/>
      <c r="V43" s="760"/>
      <c r="W43" t="s" s="755">
        <v>515</v>
      </c>
      <c r="X43" s="758">
        <v>0</v>
      </c>
      <c r="Y43" s="747"/>
      <c r="Z43" s="760"/>
      <c r="AA43" t="s" s="755">
        <v>515</v>
      </c>
      <c r="AB43" s="758">
        <v>0</v>
      </c>
      <c r="AC43" s="747"/>
      <c r="AD43" s="760"/>
      <c r="AE43" t="s" s="755">
        <v>515</v>
      </c>
      <c r="AF43" s="758">
        <v>0</v>
      </c>
      <c r="AG43" s="747"/>
      <c r="AH43" s="760"/>
      <c r="AI43" t="s" s="755">
        <v>515</v>
      </c>
      <c r="AJ43" s="758">
        <v>0</v>
      </c>
      <c r="AK43" s="747"/>
      <c r="AL43" s="760"/>
      <c r="AM43" t="s" s="755">
        <v>515</v>
      </c>
      <c r="AN43" s="758">
        <v>0</v>
      </c>
      <c r="AO43" s="747"/>
      <c r="AP43" s="760"/>
      <c r="AQ43" t="s" s="755">
        <v>515</v>
      </c>
      <c r="AR43" s="758">
        <v>0</v>
      </c>
      <c r="AS43" s="747"/>
      <c r="AT43" s="760"/>
      <c r="AU43" t="s" s="755">
        <v>515</v>
      </c>
      <c r="AV43" s="758">
        <v>0</v>
      </c>
      <c r="AW43" s="747"/>
      <c r="AX43" s="760"/>
      <c r="AY43" t="s" s="755">
        <v>515</v>
      </c>
      <c r="AZ43" s="758">
        <v>0</v>
      </c>
      <c r="BA43" s="747"/>
      <c r="BB43" s="760"/>
      <c r="BC43" t="s" s="755">
        <v>515</v>
      </c>
      <c r="BD43" s="758">
        <v>0</v>
      </c>
      <c r="BE43" s="747"/>
      <c r="BF43" s="760"/>
      <c r="BG43" t="s" s="755">
        <v>515</v>
      </c>
      <c r="BH43" s="758">
        <v>0</v>
      </c>
      <c r="BI43" s="747"/>
      <c r="BJ43" s="760"/>
      <c r="BK43" t="s" s="755">
        <v>515</v>
      </c>
      <c r="BL43" s="758">
        <v>0</v>
      </c>
      <c r="BM43" s="747"/>
      <c r="BN43" s="760"/>
      <c r="BO43" t="s" s="755">
        <v>515</v>
      </c>
      <c r="BP43" s="758">
        <v>0</v>
      </c>
      <c r="BQ43" s="747"/>
      <c r="BR43" s="760"/>
      <c r="BS43" t="s" s="755">
        <v>515</v>
      </c>
      <c r="BT43" s="758">
        <v>0</v>
      </c>
      <c r="BU43" s="747"/>
      <c r="BV43" s="760"/>
      <c r="BW43" t="s" s="755">
        <v>515</v>
      </c>
      <c r="BX43" s="758">
        <v>0</v>
      </c>
      <c r="BY43" s="747"/>
      <c r="BZ43" s="760"/>
      <c r="CA43" t="s" s="755">
        <v>515</v>
      </c>
      <c r="CB43" s="758">
        <v>0</v>
      </c>
      <c r="CC43" s="747"/>
      <c r="CD43" s="760"/>
      <c r="CE43" t="s" s="755">
        <v>515</v>
      </c>
      <c r="CF43" s="758">
        <v>0</v>
      </c>
      <c r="CG43" s="747"/>
      <c r="CH43" s="760"/>
      <c r="CI43" t="s" s="755">
        <v>515</v>
      </c>
      <c r="CJ43" s="758">
        <v>0</v>
      </c>
      <c r="CK43" s="747"/>
      <c r="CL43" s="760"/>
      <c r="CM43" t="s" s="755">
        <v>515</v>
      </c>
      <c r="CN43" s="758">
        <v>0</v>
      </c>
      <c r="CO43" s="747"/>
      <c r="CP43" s="760"/>
      <c r="CQ43" t="s" s="755">
        <v>515</v>
      </c>
      <c r="CR43" s="758">
        <v>0</v>
      </c>
      <c r="CS43" s="747"/>
      <c r="CT43" s="760"/>
      <c r="CU43" t="s" s="755">
        <v>515</v>
      </c>
      <c r="CV43" s="758">
        <v>0</v>
      </c>
      <c r="CW43" s="747"/>
      <c r="CX43" s="760"/>
      <c r="CY43" t="s" s="755">
        <v>515</v>
      </c>
      <c r="CZ43" s="758">
        <v>0</v>
      </c>
      <c r="DA43" s="747"/>
      <c r="DB43" s="760"/>
      <c r="DC43" t="s" s="755">
        <v>515</v>
      </c>
      <c r="DD43" s="758">
        <v>0</v>
      </c>
      <c r="DE43" s="747"/>
      <c r="DF43" s="760"/>
      <c r="DG43" t="s" s="755">
        <v>515</v>
      </c>
      <c r="DH43" s="758">
        <v>0</v>
      </c>
      <c r="DI43" s="747"/>
      <c r="DJ43" s="760"/>
      <c r="DK43" t="s" s="755">
        <v>515</v>
      </c>
      <c r="DL43" s="758">
        <v>0</v>
      </c>
      <c r="DM43" s="747"/>
      <c r="DN43" s="760"/>
      <c r="DO43" t="s" s="755">
        <v>515</v>
      </c>
      <c r="DP43" s="758">
        <v>0</v>
      </c>
      <c r="DQ43" s="749"/>
    </row>
    <row r="44" ht="16" customHeight="1">
      <c r="A44" s="759"/>
      <c r="B44" t="s" s="751">
        <v>516</v>
      </c>
      <c r="C44" s="758">
        <v>0</v>
      </c>
      <c r="D44" s="734"/>
      <c r="E44" s="747"/>
      <c r="F44" s="760"/>
      <c r="G44" t="s" s="751">
        <v>516</v>
      </c>
      <c r="H44" s="758">
        <v>0</v>
      </c>
      <c r="I44" s="747"/>
      <c r="J44" s="760"/>
      <c r="K44" t="s" s="751">
        <v>516</v>
      </c>
      <c r="L44" s="758">
        <v>0</v>
      </c>
      <c r="M44" s="747"/>
      <c r="N44" s="760"/>
      <c r="O44" t="s" s="751">
        <v>516</v>
      </c>
      <c r="P44" s="758">
        <v>0</v>
      </c>
      <c r="Q44" s="747"/>
      <c r="R44" s="760"/>
      <c r="S44" t="s" s="751">
        <v>516</v>
      </c>
      <c r="T44" s="758">
        <v>0</v>
      </c>
      <c r="U44" s="747"/>
      <c r="V44" s="760"/>
      <c r="W44" t="s" s="751">
        <v>516</v>
      </c>
      <c r="X44" s="758">
        <v>0</v>
      </c>
      <c r="Y44" s="747"/>
      <c r="Z44" s="760"/>
      <c r="AA44" t="s" s="751">
        <v>516</v>
      </c>
      <c r="AB44" s="758">
        <v>0</v>
      </c>
      <c r="AC44" s="747"/>
      <c r="AD44" s="760"/>
      <c r="AE44" t="s" s="751">
        <v>516</v>
      </c>
      <c r="AF44" s="758">
        <v>0</v>
      </c>
      <c r="AG44" s="747"/>
      <c r="AH44" s="760"/>
      <c r="AI44" t="s" s="751">
        <v>516</v>
      </c>
      <c r="AJ44" s="758">
        <v>0</v>
      </c>
      <c r="AK44" s="747"/>
      <c r="AL44" s="760"/>
      <c r="AM44" t="s" s="751">
        <v>516</v>
      </c>
      <c r="AN44" s="758">
        <v>0</v>
      </c>
      <c r="AO44" s="747"/>
      <c r="AP44" s="760"/>
      <c r="AQ44" t="s" s="751">
        <v>516</v>
      </c>
      <c r="AR44" s="758">
        <v>0</v>
      </c>
      <c r="AS44" s="747"/>
      <c r="AT44" s="760"/>
      <c r="AU44" t="s" s="751">
        <v>516</v>
      </c>
      <c r="AV44" s="758">
        <v>0</v>
      </c>
      <c r="AW44" s="747"/>
      <c r="AX44" s="760"/>
      <c r="AY44" t="s" s="751">
        <v>516</v>
      </c>
      <c r="AZ44" s="758">
        <v>0</v>
      </c>
      <c r="BA44" s="747"/>
      <c r="BB44" s="760"/>
      <c r="BC44" t="s" s="751">
        <v>516</v>
      </c>
      <c r="BD44" s="758">
        <v>0</v>
      </c>
      <c r="BE44" s="747"/>
      <c r="BF44" s="760"/>
      <c r="BG44" t="s" s="751">
        <v>516</v>
      </c>
      <c r="BH44" s="758">
        <v>0</v>
      </c>
      <c r="BI44" s="747"/>
      <c r="BJ44" s="760"/>
      <c r="BK44" t="s" s="751">
        <v>516</v>
      </c>
      <c r="BL44" s="758">
        <v>0</v>
      </c>
      <c r="BM44" s="747"/>
      <c r="BN44" s="760"/>
      <c r="BO44" t="s" s="751">
        <v>516</v>
      </c>
      <c r="BP44" s="758">
        <v>0</v>
      </c>
      <c r="BQ44" s="747"/>
      <c r="BR44" s="760"/>
      <c r="BS44" t="s" s="751">
        <v>516</v>
      </c>
      <c r="BT44" s="758">
        <v>0</v>
      </c>
      <c r="BU44" s="747"/>
      <c r="BV44" s="760"/>
      <c r="BW44" t="s" s="751">
        <v>516</v>
      </c>
      <c r="BX44" s="758">
        <v>0</v>
      </c>
      <c r="BY44" s="747"/>
      <c r="BZ44" s="760"/>
      <c r="CA44" t="s" s="751">
        <v>516</v>
      </c>
      <c r="CB44" s="758">
        <v>0</v>
      </c>
      <c r="CC44" s="747"/>
      <c r="CD44" s="760"/>
      <c r="CE44" t="s" s="751">
        <v>516</v>
      </c>
      <c r="CF44" s="758">
        <v>0</v>
      </c>
      <c r="CG44" s="747"/>
      <c r="CH44" s="760"/>
      <c r="CI44" t="s" s="751">
        <v>516</v>
      </c>
      <c r="CJ44" s="758">
        <v>0</v>
      </c>
      <c r="CK44" s="747"/>
      <c r="CL44" s="760"/>
      <c r="CM44" t="s" s="751">
        <v>516</v>
      </c>
      <c r="CN44" s="758">
        <v>0</v>
      </c>
      <c r="CO44" s="747"/>
      <c r="CP44" s="760"/>
      <c r="CQ44" t="s" s="751">
        <v>516</v>
      </c>
      <c r="CR44" s="758">
        <v>0</v>
      </c>
      <c r="CS44" s="747"/>
      <c r="CT44" s="760"/>
      <c r="CU44" t="s" s="751">
        <v>516</v>
      </c>
      <c r="CV44" s="758">
        <v>0</v>
      </c>
      <c r="CW44" s="747"/>
      <c r="CX44" s="760"/>
      <c r="CY44" t="s" s="751">
        <v>516</v>
      </c>
      <c r="CZ44" s="758">
        <v>0</v>
      </c>
      <c r="DA44" s="747"/>
      <c r="DB44" s="760"/>
      <c r="DC44" t="s" s="751">
        <v>516</v>
      </c>
      <c r="DD44" s="758">
        <v>0</v>
      </c>
      <c r="DE44" s="747"/>
      <c r="DF44" s="760"/>
      <c r="DG44" t="s" s="751">
        <v>516</v>
      </c>
      <c r="DH44" s="758">
        <v>0</v>
      </c>
      <c r="DI44" s="747"/>
      <c r="DJ44" s="760"/>
      <c r="DK44" t="s" s="751">
        <v>516</v>
      </c>
      <c r="DL44" s="758">
        <v>0</v>
      </c>
      <c r="DM44" s="747"/>
      <c r="DN44" s="760"/>
      <c r="DO44" t="s" s="751">
        <v>516</v>
      </c>
      <c r="DP44" s="758">
        <v>0</v>
      </c>
      <c r="DQ44" s="749"/>
    </row>
    <row r="45" ht="32" customHeight="1">
      <c r="A45" s="759"/>
      <c r="B45" t="s" s="744">
        <v>512</v>
      </c>
      <c r="C45" s="745"/>
      <c r="D45" s="734"/>
      <c r="E45" s="747"/>
      <c r="F45" s="760"/>
      <c r="G45" t="s" s="744">
        <v>512</v>
      </c>
      <c r="H45" s="745"/>
      <c r="I45" s="747"/>
      <c r="J45" s="760"/>
      <c r="K45" t="s" s="744">
        <v>512</v>
      </c>
      <c r="L45" s="745"/>
      <c r="M45" s="747"/>
      <c r="N45" s="760"/>
      <c r="O45" t="s" s="744">
        <v>512</v>
      </c>
      <c r="P45" s="745"/>
      <c r="Q45" s="747"/>
      <c r="R45" s="760"/>
      <c r="S45" t="s" s="744">
        <v>512</v>
      </c>
      <c r="T45" s="745"/>
      <c r="U45" s="747"/>
      <c r="V45" s="760"/>
      <c r="W45" t="s" s="744">
        <v>512</v>
      </c>
      <c r="X45" s="745"/>
      <c r="Y45" s="747"/>
      <c r="Z45" s="760"/>
      <c r="AA45" t="s" s="744">
        <v>512</v>
      </c>
      <c r="AB45" s="745"/>
      <c r="AC45" s="747"/>
      <c r="AD45" s="760"/>
      <c r="AE45" t="s" s="744">
        <v>512</v>
      </c>
      <c r="AF45" s="745"/>
      <c r="AG45" s="747"/>
      <c r="AH45" s="760"/>
      <c r="AI45" t="s" s="744">
        <v>512</v>
      </c>
      <c r="AJ45" s="745"/>
      <c r="AK45" s="747"/>
      <c r="AL45" s="760"/>
      <c r="AM45" t="s" s="744">
        <v>512</v>
      </c>
      <c r="AN45" s="745"/>
      <c r="AO45" s="747"/>
      <c r="AP45" s="760"/>
      <c r="AQ45" t="s" s="744">
        <v>512</v>
      </c>
      <c r="AR45" s="745"/>
      <c r="AS45" s="747"/>
      <c r="AT45" s="760"/>
      <c r="AU45" t="s" s="744">
        <v>512</v>
      </c>
      <c r="AV45" s="745"/>
      <c r="AW45" s="747"/>
      <c r="AX45" s="760"/>
      <c r="AY45" t="s" s="744">
        <v>512</v>
      </c>
      <c r="AZ45" s="745"/>
      <c r="BA45" s="747"/>
      <c r="BB45" s="760"/>
      <c r="BC45" t="s" s="744">
        <v>512</v>
      </c>
      <c r="BD45" s="745"/>
      <c r="BE45" s="747"/>
      <c r="BF45" s="760"/>
      <c r="BG45" t="s" s="744">
        <v>512</v>
      </c>
      <c r="BH45" s="745"/>
      <c r="BI45" s="747"/>
      <c r="BJ45" s="760"/>
      <c r="BK45" t="s" s="744">
        <v>512</v>
      </c>
      <c r="BL45" s="745"/>
      <c r="BM45" s="747"/>
      <c r="BN45" s="760"/>
      <c r="BO45" t="s" s="744">
        <v>512</v>
      </c>
      <c r="BP45" s="745"/>
      <c r="BQ45" s="747"/>
      <c r="BR45" s="760"/>
      <c r="BS45" t="s" s="744">
        <v>512</v>
      </c>
      <c r="BT45" s="745"/>
      <c r="BU45" s="747"/>
      <c r="BV45" s="760"/>
      <c r="BW45" t="s" s="744">
        <v>512</v>
      </c>
      <c r="BX45" s="745"/>
      <c r="BY45" s="747"/>
      <c r="BZ45" s="760"/>
      <c r="CA45" t="s" s="744">
        <v>512</v>
      </c>
      <c r="CB45" s="745"/>
      <c r="CC45" s="747"/>
      <c r="CD45" s="760"/>
      <c r="CE45" t="s" s="744">
        <v>512</v>
      </c>
      <c r="CF45" s="745"/>
      <c r="CG45" s="747"/>
      <c r="CH45" s="760"/>
      <c r="CI45" t="s" s="744">
        <v>512</v>
      </c>
      <c r="CJ45" s="745"/>
      <c r="CK45" s="747"/>
      <c r="CL45" s="760"/>
      <c r="CM45" t="s" s="744">
        <v>512</v>
      </c>
      <c r="CN45" s="745"/>
      <c r="CO45" s="747"/>
      <c r="CP45" s="760"/>
      <c r="CQ45" t="s" s="744">
        <v>512</v>
      </c>
      <c r="CR45" s="745"/>
      <c r="CS45" s="747"/>
      <c r="CT45" s="760"/>
      <c r="CU45" t="s" s="744">
        <v>512</v>
      </c>
      <c r="CV45" s="745"/>
      <c r="CW45" s="747"/>
      <c r="CX45" s="760"/>
      <c r="CY45" t="s" s="744">
        <v>512</v>
      </c>
      <c r="CZ45" s="745"/>
      <c r="DA45" s="747"/>
      <c r="DB45" s="760"/>
      <c r="DC45" t="s" s="744">
        <v>512</v>
      </c>
      <c r="DD45" s="745"/>
      <c r="DE45" s="747"/>
      <c r="DF45" s="760"/>
      <c r="DG45" t="s" s="744">
        <v>512</v>
      </c>
      <c r="DH45" s="745"/>
      <c r="DI45" s="747"/>
      <c r="DJ45" s="760"/>
      <c r="DK45" t="s" s="744">
        <v>512</v>
      </c>
      <c r="DL45" s="745"/>
      <c r="DM45" s="747"/>
      <c r="DN45" s="760"/>
      <c r="DO45" t="s" s="744">
        <v>512</v>
      </c>
      <c r="DP45" s="745"/>
      <c r="DQ45" s="749"/>
    </row>
    <row r="46" ht="16" customHeight="1">
      <c r="A46" s="759"/>
      <c r="B46" t="s" s="755">
        <v>517</v>
      </c>
      <c r="C46" s="758">
        <v>0</v>
      </c>
      <c r="D46" s="734"/>
      <c r="E46" s="747"/>
      <c r="F46" s="760"/>
      <c r="G46" t="s" s="755">
        <v>517</v>
      </c>
      <c r="H46" s="758">
        <v>0</v>
      </c>
      <c r="I46" s="747"/>
      <c r="J46" s="760"/>
      <c r="K46" t="s" s="755">
        <v>517</v>
      </c>
      <c r="L46" s="758">
        <v>0</v>
      </c>
      <c r="M46" s="747"/>
      <c r="N46" s="760"/>
      <c r="O46" t="s" s="755">
        <v>517</v>
      </c>
      <c r="P46" s="758">
        <v>0</v>
      </c>
      <c r="Q46" s="747"/>
      <c r="R46" s="760"/>
      <c r="S46" t="s" s="755">
        <v>517</v>
      </c>
      <c r="T46" s="758">
        <v>0</v>
      </c>
      <c r="U46" s="747"/>
      <c r="V46" s="760"/>
      <c r="W46" t="s" s="755">
        <v>517</v>
      </c>
      <c r="X46" s="758">
        <v>0</v>
      </c>
      <c r="Y46" s="747"/>
      <c r="Z46" s="760"/>
      <c r="AA46" t="s" s="755">
        <v>517</v>
      </c>
      <c r="AB46" s="758">
        <v>0</v>
      </c>
      <c r="AC46" s="747"/>
      <c r="AD46" s="760"/>
      <c r="AE46" t="s" s="755">
        <v>517</v>
      </c>
      <c r="AF46" s="758">
        <v>0</v>
      </c>
      <c r="AG46" s="747"/>
      <c r="AH46" s="760"/>
      <c r="AI46" t="s" s="755">
        <v>517</v>
      </c>
      <c r="AJ46" s="758">
        <v>0</v>
      </c>
      <c r="AK46" s="747"/>
      <c r="AL46" s="760"/>
      <c r="AM46" t="s" s="755">
        <v>517</v>
      </c>
      <c r="AN46" s="758">
        <v>0</v>
      </c>
      <c r="AO46" s="747"/>
      <c r="AP46" s="760"/>
      <c r="AQ46" t="s" s="755">
        <v>517</v>
      </c>
      <c r="AR46" s="758">
        <v>0</v>
      </c>
      <c r="AS46" s="747"/>
      <c r="AT46" s="760"/>
      <c r="AU46" t="s" s="755">
        <v>517</v>
      </c>
      <c r="AV46" s="758">
        <v>0</v>
      </c>
      <c r="AW46" s="747"/>
      <c r="AX46" s="760"/>
      <c r="AY46" t="s" s="755">
        <v>517</v>
      </c>
      <c r="AZ46" s="758">
        <v>0</v>
      </c>
      <c r="BA46" s="747"/>
      <c r="BB46" s="760"/>
      <c r="BC46" t="s" s="755">
        <v>517</v>
      </c>
      <c r="BD46" s="758">
        <v>0</v>
      </c>
      <c r="BE46" s="747"/>
      <c r="BF46" s="760"/>
      <c r="BG46" t="s" s="755">
        <v>517</v>
      </c>
      <c r="BH46" s="758">
        <v>0</v>
      </c>
      <c r="BI46" s="747"/>
      <c r="BJ46" s="760"/>
      <c r="BK46" t="s" s="755">
        <v>517</v>
      </c>
      <c r="BL46" s="758">
        <v>0</v>
      </c>
      <c r="BM46" s="747"/>
      <c r="BN46" s="760"/>
      <c r="BO46" t="s" s="755">
        <v>517</v>
      </c>
      <c r="BP46" s="758">
        <v>0</v>
      </c>
      <c r="BQ46" s="747"/>
      <c r="BR46" s="760"/>
      <c r="BS46" t="s" s="755">
        <v>517</v>
      </c>
      <c r="BT46" s="758">
        <v>0</v>
      </c>
      <c r="BU46" s="747"/>
      <c r="BV46" s="760"/>
      <c r="BW46" t="s" s="755">
        <v>517</v>
      </c>
      <c r="BX46" s="758">
        <v>0</v>
      </c>
      <c r="BY46" s="747"/>
      <c r="BZ46" s="760"/>
      <c r="CA46" t="s" s="755">
        <v>517</v>
      </c>
      <c r="CB46" s="758">
        <v>0</v>
      </c>
      <c r="CC46" s="747"/>
      <c r="CD46" s="760"/>
      <c r="CE46" t="s" s="755">
        <v>517</v>
      </c>
      <c r="CF46" s="758">
        <v>0</v>
      </c>
      <c r="CG46" s="747"/>
      <c r="CH46" s="760"/>
      <c r="CI46" t="s" s="755">
        <v>517</v>
      </c>
      <c r="CJ46" s="758">
        <v>0</v>
      </c>
      <c r="CK46" s="747"/>
      <c r="CL46" s="760"/>
      <c r="CM46" t="s" s="755">
        <v>517</v>
      </c>
      <c r="CN46" s="758">
        <v>0</v>
      </c>
      <c r="CO46" s="747"/>
      <c r="CP46" s="760"/>
      <c r="CQ46" t="s" s="755">
        <v>517</v>
      </c>
      <c r="CR46" s="758">
        <v>0</v>
      </c>
      <c r="CS46" s="747"/>
      <c r="CT46" s="760"/>
      <c r="CU46" t="s" s="755">
        <v>517</v>
      </c>
      <c r="CV46" s="758">
        <v>0</v>
      </c>
      <c r="CW46" s="747"/>
      <c r="CX46" s="760"/>
      <c r="CY46" t="s" s="755">
        <v>517</v>
      </c>
      <c r="CZ46" s="758">
        <v>0</v>
      </c>
      <c r="DA46" s="747"/>
      <c r="DB46" s="760"/>
      <c r="DC46" t="s" s="755">
        <v>517</v>
      </c>
      <c r="DD46" s="758">
        <v>0</v>
      </c>
      <c r="DE46" s="747"/>
      <c r="DF46" s="760"/>
      <c r="DG46" t="s" s="755">
        <v>517</v>
      </c>
      <c r="DH46" s="758">
        <v>0</v>
      </c>
      <c r="DI46" s="747"/>
      <c r="DJ46" s="760"/>
      <c r="DK46" t="s" s="755">
        <v>517</v>
      </c>
      <c r="DL46" s="758">
        <v>0</v>
      </c>
      <c r="DM46" s="747"/>
      <c r="DN46" s="760"/>
      <c r="DO46" t="s" s="755">
        <v>517</v>
      </c>
      <c r="DP46" s="758">
        <v>0</v>
      </c>
      <c r="DQ46" s="749"/>
    </row>
    <row r="47" ht="18" customHeight="1">
      <c r="A47" s="759"/>
      <c r="B47" t="s" s="751">
        <v>518</v>
      </c>
      <c r="C47" s="758">
        <v>0</v>
      </c>
      <c r="D47" s="734"/>
      <c r="E47" s="747"/>
      <c r="F47" s="760"/>
      <c r="G47" t="s" s="751">
        <v>518</v>
      </c>
      <c r="H47" s="758">
        <v>0</v>
      </c>
      <c r="I47" s="747"/>
      <c r="J47" s="760"/>
      <c r="K47" t="s" s="751">
        <v>518</v>
      </c>
      <c r="L47" s="758">
        <v>0</v>
      </c>
      <c r="M47" s="747"/>
      <c r="N47" s="760"/>
      <c r="O47" t="s" s="751">
        <v>518</v>
      </c>
      <c r="P47" s="758">
        <v>0</v>
      </c>
      <c r="Q47" s="747"/>
      <c r="R47" s="760"/>
      <c r="S47" t="s" s="751">
        <v>518</v>
      </c>
      <c r="T47" s="758">
        <v>0</v>
      </c>
      <c r="U47" s="747"/>
      <c r="V47" s="760"/>
      <c r="W47" t="s" s="751">
        <v>518</v>
      </c>
      <c r="X47" s="758">
        <v>0</v>
      </c>
      <c r="Y47" s="747"/>
      <c r="Z47" s="760"/>
      <c r="AA47" t="s" s="751">
        <v>518</v>
      </c>
      <c r="AB47" s="758">
        <v>0</v>
      </c>
      <c r="AC47" s="747"/>
      <c r="AD47" s="760"/>
      <c r="AE47" t="s" s="751">
        <v>518</v>
      </c>
      <c r="AF47" s="758">
        <v>0</v>
      </c>
      <c r="AG47" s="747"/>
      <c r="AH47" s="760"/>
      <c r="AI47" t="s" s="751">
        <v>518</v>
      </c>
      <c r="AJ47" s="758">
        <v>0</v>
      </c>
      <c r="AK47" s="747"/>
      <c r="AL47" s="760"/>
      <c r="AM47" t="s" s="751">
        <v>518</v>
      </c>
      <c r="AN47" s="758">
        <v>0</v>
      </c>
      <c r="AO47" s="747"/>
      <c r="AP47" s="760"/>
      <c r="AQ47" t="s" s="751">
        <v>518</v>
      </c>
      <c r="AR47" s="758">
        <v>0</v>
      </c>
      <c r="AS47" s="747"/>
      <c r="AT47" s="760"/>
      <c r="AU47" t="s" s="751">
        <v>518</v>
      </c>
      <c r="AV47" s="758">
        <v>0</v>
      </c>
      <c r="AW47" s="747"/>
      <c r="AX47" s="760"/>
      <c r="AY47" t="s" s="751">
        <v>518</v>
      </c>
      <c r="AZ47" s="758">
        <v>0</v>
      </c>
      <c r="BA47" s="747"/>
      <c r="BB47" s="760"/>
      <c r="BC47" t="s" s="751">
        <v>518</v>
      </c>
      <c r="BD47" s="758">
        <v>0</v>
      </c>
      <c r="BE47" s="747"/>
      <c r="BF47" s="760"/>
      <c r="BG47" t="s" s="751">
        <v>518</v>
      </c>
      <c r="BH47" s="758">
        <v>0</v>
      </c>
      <c r="BI47" s="747"/>
      <c r="BJ47" s="760"/>
      <c r="BK47" t="s" s="751">
        <v>518</v>
      </c>
      <c r="BL47" s="758">
        <v>0</v>
      </c>
      <c r="BM47" s="747"/>
      <c r="BN47" s="760"/>
      <c r="BO47" t="s" s="751">
        <v>518</v>
      </c>
      <c r="BP47" s="758">
        <v>0</v>
      </c>
      <c r="BQ47" s="747"/>
      <c r="BR47" s="760"/>
      <c r="BS47" t="s" s="751">
        <v>518</v>
      </c>
      <c r="BT47" s="758">
        <v>0</v>
      </c>
      <c r="BU47" s="747"/>
      <c r="BV47" s="760"/>
      <c r="BW47" t="s" s="751">
        <v>518</v>
      </c>
      <c r="BX47" s="758">
        <v>0</v>
      </c>
      <c r="BY47" s="747"/>
      <c r="BZ47" s="760"/>
      <c r="CA47" t="s" s="751">
        <v>518</v>
      </c>
      <c r="CB47" s="758">
        <v>0</v>
      </c>
      <c r="CC47" s="747"/>
      <c r="CD47" s="760"/>
      <c r="CE47" t="s" s="751">
        <v>518</v>
      </c>
      <c r="CF47" s="758">
        <v>0</v>
      </c>
      <c r="CG47" s="747"/>
      <c r="CH47" s="760"/>
      <c r="CI47" t="s" s="751">
        <v>518</v>
      </c>
      <c r="CJ47" s="758">
        <v>0</v>
      </c>
      <c r="CK47" s="747"/>
      <c r="CL47" s="760"/>
      <c r="CM47" t="s" s="751">
        <v>518</v>
      </c>
      <c r="CN47" s="758">
        <v>0</v>
      </c>
      <c r="CO47" s="747"/>
      <c r="CP47" s="760"/>
      <c r="CQ47" t="s" s="751">
        <v>518</v>
      </c>
      <c r="CR47" s="758">
        <v>0</v>
      </c>
      <c r="CS47" s="747"/>
      <c r="CT47" s="760"/>
      <c r="CU47" t="s" s="751">
        <v>518</v>
      </c>
      <c r="CV47" s="758">
        <v>0</v>
      </c>
      <c r="CW47" s="747"/>
      <c r="CX47" s="760"/>
      <c r="CY47" t="s" s="751">
        <v>518</v>
      </c>
      <c r="CZ47" s="758">
        <v>0</v>
      </c>
      <c r="DA47" s="747"/>
      <c r="DB47" s="760"/>
      <c r="DC47" t="s" s="751">
        <v>518</v>
      </c>
      <c r="DD47" s="758">
        <v>0</v>
      </c>
      <c r="DE47" s="747"/>
      <c r="DF47" s="760"/>
      <c r="DG47" t="s" s="751">
        <v>518</v>
      </c>
      <c r="DH47" s="758">
        <v>0</v>
      </c>
      <c r="DI47" s="747"/>
      <c r="DJ47" s="760"/>
      <c r="DK47" t="s" s="751">
        <v>518</v>
      </c>
      <c r="DL47" s="758">
        <v>0</v>
      </c>
      <c r="DM47" s="747"/>
      <c r="DN47" s="760"/>
      <c r="DO47" t="s" s="751">
        <v>518</v>
      </c>
      <c r="DP47" s="758">
        <v>0</v>
      </c>
      <c r="DQ47" s="749"/>
    </row>
    <row r="48" ht="16" customHeight="1">
      <c r="A48" t="s" s="752">
        <v>525</v>
      </c>
      <c r="B48" t="s" s="748">
        <v>216</v>
      </c>
      <c r="C48" s="772"/>
      <c r="D48" s="734"/>
      <c r="E48" s="747"/>
      <c r="F48" t="s" s="755">
        <v>525</v>
      </c>
      <c r="G48" t="s" s="748">
        <v>216</v>
      </c>
      <c r="H48" s="772"/>
      <c r="I48" s="747"/>
      <c r="J48" t="s" s="755">
        <v>525</v>
      </c>
      <c r="K48" t="s" s="748">
        <v>216</v>
      </c>
      <c r="L48" s="772"/>
      <c r="M48" s="747"/>
      <c r="N48" t="s" s="755">
        <v>525</v>
      </c>
      <c r="O48" t="s" s="748">
        <v>216</v>
      </c>
      <c r="P48" s="772"/>
      <c r="Q48" s="747"/>
      <c r="R48" t="s" s="755">
        <v>525</v>
      </c>
      <c r="S48" t="s" s="748">
        <v>216</v>
      </c>
      <c r="T48" s="772"/>
      <c r="U48" s="747"/>
      <c r="V48" t="s" s="755">
        <v>525</v>
      </c>
      <c r="W48" t="s" s="748">
        <v>216</v>
      </c>
      <c r="X48" s="772"/>
      <c r="Y48" s="747"/>
      <c r="Z48" t="s" s="755">
        <v>525</v>
      </c>
      <c r="AA48" t="s" s="748">
        <v>216</v>
      </c>
      <c r="AB48" s="772"/>
      <c r="AC48" s="747"/>
      <c r="AD48" t="s" s="755">
        <v>525</v>
      </c>
      <c r="AE48" t="s" s="748">
        <v>216</v>
      </c>
      <c r="AF48" s="772"/>
      <c r="AG48" s="747"/>
      <c r="AH48" t="s" s="755">
        <v>525</v>
      </c>
      <c r="AI48" t="s" s="748">
        <v>216</v>
      </c>
      <c r="AJ48" s="772"/>
      <c r="AK48" s="747"/>
      <c r="AL48" t="s" s="755">
        <v>525</v>
      </c>
      <c r="AM48" t="s" s="748">
        <v>216</v>
      </c>
      <c r="AN48" s="772"/>
      <c r="AO48" s="747"/>
      <c r="AP48" t="s" s="755">
        <v>525</v>
      </c>
      <c r="AQ48" t="s" s="748">
        <v>216</v>
      </c>
      <c r="AR48" s="772"/>
      <c r="AS48" s="747"/>
      <c r="AT48" t="s" s="755">
        <v>525</v>
      </c>
      <c r="AU48" t="s" s="748">
        <v>216</v>
      </c>
      <c r="AV48" s="772"/>
      <c r="AW48" s="747"/>
      <c r="AX48" t="s" s="755">
        <v>525</v>
      </c>
      <c r="AY48" t="s" s="748">
        <v>216</v>
      </c>
      <c r="AZ48" s="772"/>
      <c r="BA48" s="747"/>
      <c r="BB48" t="s" s="755">
        <v>525</v>
      </c>
      <c r="BC48" t="s" s="748">
        <v>216</v>
      </c>
      <c r="BD48" s="772"/>
      <c r="BE48" s="747"/>
      <c r="BF48" t="s" s="755">
        <v>525</v>
      </c>
      <c r="BG48" t="s" s="748">
        <v>216</v>
      </c>
      <c r="BH48" s="772"/>
      <c r="BI48" s="747"/>
      <c r="BJ48" t="s" s="755">
        <v>525</v>
      </c>
      <c r="BK48" t="s" s="748">
        <v>216</v>
      </c>
      <c r="BL48" s="772"/>
      <c r="BM48" s="747"/>
      <c r="BN48" t="s" s="755">
        <v>525</v>
      </c>
      <c r="BO48" t="s" s="748">
        <v>216</v>
      </c>
      <c r="BP48" s="772"/>
      <c r="BQ48" s="747"/>
      <c r="BR48" t="s" s="755">
        <v>525</v>
      </c>
      <c r="BS48" t="s" s="748">
        <v>216</v>
      </c>
      <c r="BT48" s="772"/>
      <c r="BU48" s="747"/>
      <c r="BV48" t="s" s="755">
        <v>525</v>
      </c>
      <c r="BW48" t="s" s="748">
        <v>216</v>
      </c>
      <c r="BX48" s="772"/>
      <c r="BY48" s="747"/>
      <c r="BZ48" t="s" s="755">
        <v>525</v>
      </c>
      <c r="CA48" t="s" s="748">
        <v>216</v>
      </c>
      <c r="CB48" s="772"/>
      <c r="CC48" s="747"/>
      <c r="CD48" t="s" s="755">
        <v>525</v>
      </c>
      <c r="CE48" t="s" s="748">
        <v>216</v>
      </c>
      <c r="CF48" s="772"/>
      <c r="CG48" s="747"/>
      <c r="CH48" t="s" s="755">
        <v>525</v>
      </c>
      <c r="CI48" t="s" s="748">
        <v>216</v>
      </c>
      <c r="CJ48" s="772"/>
      <c r="CK48" s="747"/>
      <c r="CL48" t="s" s="755">
        <v>525</v>
      </c>
      <c r="CM48" t="s" s="748">
        <v>216</v>
      </c>
      <c r="CN48" s="772"/>
      <c r="CO48" s="747"/>
      <c r="CP48" t="s" s="755">
        <v>525</v>
      </c>
      <c r="CQ48" t="s" s="748">
        <v>216</v>
      </c>
      <c r="CR48" s="772"/>
      <c r="CS48" s="747"/>
      <c r="CT48" t="s" s="755">
        <v>525</v>
      </c>
      <c r="CU48" t="s" s="748">
        <v>216</v>
      </c>
      <c r="CV48" s="772"/>
      <c r="CW48" s="747"/>
      <c r="CX48" t="s" s="755">
        <v>525</v>
      </c>
      <c r="CY48" t="s" s="748">
        <v>216</v>
      </c>
      <c r="CZ48" s="772"/>
      <c r="DA48" s="747"/>
      <c r="DB48" t="s" s="755">
        <v>525</v>
      </c>
      <c r="DC48" t="s" s="748">
        <v>216</v>
      </c>
      <c r="DD48" s="772"/>
      <c r="DE48" s="747"/>
      <c r="DF48" t="s" s="755">
        <v>525</v>
      </c>
      <c r="DG48" t="s" s="748">
        <v>216</v>
      </c>
      <c r="DH48" s="772"/>
      <c r="DI48" s="747"/>
      <c r="DJ48" t="s" s="755">
        <v>525</v>
      </c>
      <c r="DK48" t="s" s="748">
        <v>216</v>
      </c>
      <c r="DL48" s="772"/>
      <c r="DM48" s="747"/>
      <c r="DN48" t="s" s="755">
        <v>525</v>
      </c>
      <c r="DO48" t="s" s="748">
        <v>216</v>
      </c>
      <c r="DP48" s="772"/>
      <c r="DQ48" s="749"/>
    </row>
    <row r="49" ht="16" customHeight="1">
      <c r="A49" s="761"/>
      <c r="B49" t="s" s="744">
        <v>514</v>
      </c>
      <c r="C49" s="745"/>
      <c r="D49" s="734"/>
      <c r="E49" s="747"/>
      <c r="F49" s="762"/>
      <c r="G49" t="s" s="744">
        <v>514</v>
      </c>
      <c r="H49" s="745"/>
      <c r="I49" s="747"/>
      <c r="J49" s="762"/>
      <c r="K49" t="s" s="744">
        <v>514</v>
      </c>
      <c r="L49" s="745"/>
      <c r="M49" s="747"/>
      <c r="N49" s="762"/>
      <c r="O49" t="s" s="744">
        <v>514</v>
      </c>
      <c r="P49" s="745"/>
      <c r="Q49" s="747"/>
      <c r="R49" s="762"/>
      <c r="S49" t="s" s="744">
        <v>514</v>
      </c>
      <c r="T49" s="745"/>
      <c r="U49" s="747"/>
      <c r="V49" s="762"/>
      <c r="W49" t="s" s="744">
        <v>514</v>
      </c>
      <c r="X49" s="745"/>
      <c r="Y49" s="747"/>
      <c r="Z49" s="762"/>
      <c r="AA49" t="s" s="744">
        <v>514</v>
      </c>
      <c r="AB49" s="745"/>
      <c r="AC49" s="747"/>
      <c r="AD49" s="762"/>
      <c r="AE49" t="s" s="744">
        <v>514</v>
      </c>
      <c r="AF49" s="745"/>
      <c r="AG49" s="747"/>
      <c r="AH49" s="762"/>
      <c r="AI49" t="s" s="744">
        <v>514</v>
      </c>
      <c r="AJ49" s="745"/>
      <c r="AK49" s="747"/>
      <c r="AL49" s="762"/>
      <c r="AM49" t="s" s="744">
        <v>514</v>
      </c>
      <c r="AN49" s="745"/>
      <c r="AO49" s="747"/>
      <c r="AP49" s="762"/>
      <c r="AQ49" t="s" s="744">
        <v>514</v>
      </c>
      <c r="AR49" s="745"/>
      <c r="AS49" s="747"/>
      <c r="AT49" s="762"/>
      <c r="AU49" t="s" s="744">
        <v>514</v>
      </c>
      <c r="AV49" s="745"/>
      <c r="AW49" s="747"/>
      <c r="AX49" s="762"/>
      <c r="AY49" t="s" s="744">
        <v>514</v>
      </c>
      <c r="AZ49" s="745"/>
      <c r="BA49" s="747"/>
      <c r="BB49" s="762"/>
      <c r="BC49" t="s" s="744">
        <v>514</v>
      </c>
      <c r="BD49" s="745"/>
      <c r="BE49" s="747"/>
      <c r="BF49" s="762"/>
      <c r="BG49" t="s" s="744">
        <v>514</v>
      </c>
      <c r="BH49" s="745"/>
      <c r="BI49" s="747"/>
      <c r="BJ49" s="762"/>
      <c r="BK49" t="s" s="744">
        <v>514</v>
      </c>
      <c r="BL49" s="745"/>
      <c r="BM49" s="747"/>
      <c r="BN49" s="762"/>
      <c r="BO49" t="s" s="744">
        <v>514</v>
      </c>
      <c r="BP49" s="745"/>
      <c r="BQ49" s="747"/>
      <c r="BR49" s="762"/>
      <c r="BS49" t="s" s="744">
        <v>514</v>
      </c>
      <c r="BT49" s="745"/>
      <c r="BU49" s="747"/>
      <c r="BV49" s="762"/>
      <c r="BW49" t="s" s="744">
        <v>514</v>
      </c>
      <c r="BX49" s="745"/>
      <c r="BY49" s="747"/>
      <c r="BZ49" s="762"/>
      <c r="CA49" t="s" s="744">
        <v>514</v>
      </c>
      <c r="CB49" s="745"/>
      <c r="CC49" s="747"/>
      <c r="CD49" s="762"/>
      <c r="CE49" t="s" s="744">
        <v>514</v>
      </c>
      <c r="CF49" s="745"/>
      <c r="CG49" s="747"/>
      <c r="CH49" s="762"/>
      <c r="CI49" t="s" s="744">
        <v>514</v>
      </c>
      <c r="CJ49" s="745"/>
      <c r="CK49" s="747"/>
      <c r="CL49" s="762"/>
      <c r="CM49" t="s" s="744">
        <v>514</v>
      </c>
      <c r="CN49" s="745"/>
      <c r="CO49" s="747"/>
      <c r="CP49" s="762"/>
      <c r="CQ49" t="s" s="744">
        <v>514</v>
      </c>
      <c r="CR49" s="745"/>
      <c r="CS49" s="747"/>
      <c r="CT49" s="762"/>
      <c r="CU49" t="s" s="744">
        <v>514</v>
      </c>
      <c r="CV49" s="745"/>
      <c r="CW49" s="747"/>
      <c r="CX49" s="762"/>
      <c r="CY49" t="s" s="744">
        <v>514</v>
      </c>
      <c r="CZ49" s="745"/>
      <c r="DA49" s="747"/>
      <c r="DB49" s="762"/>
      <c r="DC49" t="s" s="744">
        <v>514</v>
      </c>
      <c r="DD49" s="745"/>
      <c r="DE49" s="747"/>
      <c r="DF49" s="762"/>
      <c r="DG49" t="s" s="744">
        <v>514</v>
      </c>
      <c r="DH49" s="745"/>
      <c r="DI49" s="747"/>
      <c r="DJ49" s="762"/>
      <c r="DK49" t="s" s="744">
        <v>514</v>
      </c>
      <c r="DL49" s="745"/>
      <c r="DM49" s="747"/>
      <c r="DN49" s="762"/>
      <c r="DO49" t="s" s="744">
        <v>514</v>
      </c>
      <c r="DP49" s="745"/>
      <c r="DQ49" s="749"/>
    </row>
    <row r="50" ht="18" customHeight="1">
      <c r="A50" s="761"/>
      <c r="B50" t="s" s="755">
        <v>515</v>
      </c>
      <c r="C50" s="758">
        <v>0</v>
      </c>
      <c r="D50" s="734"/>
      <c r="E50" s="747"/>
      <c r="F50" s="762"/>
      <c r="G50" t="s" s="755">
        <v>515</v>
      </c>
      <c r="H50" s="758">
        <v>0</v>
      </c>
      <c r="I50" s="747"/>
      <c r="J50" s="762"/>
      <c r="K50" t="s" s="755">
        <v>515</v>
      </c>
      <c r="L50" s="758">
        <v>0</v>
      </c>
      <c r="M50" s="747"/>
      <c r="N50" s="762"/>
      <c r="O50" t="s" s="755">
        <v>515</v>
      </c>
      <c r="P50" s="758">
        <v>0</v>
      </c>
      <c r="Q50" s="747"/>
      <c r="R50" s="762"/>
      <c r="S50" t="s" s="755">
        <v>515</v>
      </c>
      <c r="T50" s="758">
        <v>0</v>
      </c>
      <c r="U50" s="747"/>
      <c r="V50" s="762"/>
      <c r="W50" t="s" s="755">
        <v>515</v>
      </c>
      <c r="X50" s="758">
        <v>0</v>
      </c>
      <c r="Y50" s="747"/>
      <c r="Z50" s="762"/>
      <c r="AA50" t="s" s="755">
        <v>515</v>
      </c>
      <c r="AB50" s="758">
        <v>0</v>
      </c>
      <c r="AC50" s="747"/>
      <c r="AD50" s="762"/>
      <c r="AE50" t="s" s="755">
        <v>515</v>
      </c>
      <c r="AF50" s="758">
        <v>0</v>
      </c>
      <c r="AG50" s="747"/>
      <c r="AH50" s="762"/>
      <c r="AI50" t="s" s="755">
        <v>515</v>
      </c>
      <c r="AJ50" s="758">
        <v>0</v>
      </c>
      <c r="AK50" s="747"/>
      <c r="AL50" s="762"/>
      <c r="AM50" t="s" s="755">
        <v>515</v>
      </c>
      <c r="AN50" s="758">
        <v>0</v>
      </c>
      <c r="AO50" s="747"/>
      <c r="AP50" s="762"/>
      <c r="AQ50" t="s" s="755">
        <v>515</v>
      </c>
      <c r="AR50" s="758">
        <v>0</v>
      </c>
      <c r="AS50" s="747"/>
      <c r="AT50" s="762"/>
      <c r="AU50" t="s" s="755">
        <v>515</v>
      </c>
      <c r="AV50" s="758">
        <v>0</v>
      </c>
      <c r="AW50" s="747"/>
      <c r="AX50" s="762"/>
      <c r="AY50" t="s" s="755">
        <v>515</v>
      </c>
      <c r="AZ50" s="758">
        <v>0</v>
      </c>
      <c r="BA50" s="747"/>
      <c r="BB50" s="762"/>
      <c r="BC50" t="s" s="755">
        <v>515</v>
      </c>
      <c r="BD50" s="758">
        <v>0</v>
      </c>
      <c r="BE50" s="747"/>
      <c r="BF50" s="762"/>
      <c r="BG50" t="s" s="755">
        <v>515</v>
      </c>
      <c r="BH50" s="758">
        <v>0</v>
      </c>
      <c r="BI50" s="747"/>
      <c r="BJ50" s="762"/>
      <c r="BK50" t="s" s="755">
        <v>515</v>
      </c>
      <c r="BL50" s="758">
        <v>0</v>
      </c>
      <c r="BM50" s="747"/>
      <c r="BN50" s="762"/>
      <c r="BO50" t="s" s="755">
        <v>515</v>
      </c>
      <c r="BP50" s="758">
        <v>0</v>
      </c>
      <c r="BQ50" s="747"/>
      <c r="BR50" s="762"/>
      <c r="BS50" t="s" s="755">
        <v>515</v>
      </c>
      <c r="BT50" s="758">
        <v>0</v>
      </c>
      <c r="BU50" s="747"/>
      <c r="BV50" s="762"/>
      <c r="BW50" t="s" s="755">
        <v>515</v>
      </c>
      <c r="BX50" s="758">
        <v>0</v>
      </c>
      <c r="BY50" s="747"/>
      <c r="BZ50" s="762"/>
      <c r="CA50" t="s" s="755">
        <v>515</v>
      </c>
      <c r="CB50" s="758">
        <v>0</v>
      </c>
      <c r="CC50" s="747"/>
      <c r="CD50" s="762"/>
      <c r="CE50" t="s" s="755">
        <v>515</v>
      </c>
      <c r="CF50" s="758">
        <v>0</v>
      </c>
      <c r="CG50" s="747"/>
      <c r="CH50" s="762"/>
      <c r="CI50" t="s" s="755">
        <v>515</v>
      </c>
      <c r="CJ50" s="758">
        <v>0</v>
      </c>
      <c r="CK50" s="747"/>
      <c r="CL50" s="762"/>
      <c r="CM50" t="s" s="755">
        <v>515</v>
      </c>
      <c r="CN50" s="758">
        <v>0</v>
      </c>
      <c r="CO50" s="747"/>
      <c r="CP50" s="762"/>
      <c r="CQ50" t="s" s="755">
        <v>515</v>
      </c>
      <c r="CR50" s="758">
        <v>0</v>
      </c>
      <c r="CS50" s="747"/>
      <c r="CT50" s="762"/>
      <c r="CU50" t="s" s="755">
        <v>515</v>
      </c>
      <c r="CV50" s="758">
        <v>0</v>
      </c>
      <c r="CW50" s="747"/>
      <c r="CX50" s="762"/>
      <c r="CY50" t="s" s="755">
        <v>515</v>
      </c>
      <c r="CZ50" s="758">
        <v>0</v>
      </c>
      <c r="DA50" s="747"/>
      <c r="DB50" s="762"/>
      <c r="DC50" t="s" s="755">
        <v>515</v>
      </c>
      <c r="DD50" s="758">
        <v>0</v>
      </c>
      <c r="DE50" s="747"/>
      <c r="DF50" s="762"/>
      <c r="DG50" t="s" s="755">
        <v>515</v>
      </c>
      <c r="DH50" s="758">
        <v>0</v>
      </c>
      <c r="DI50" s="747"/>
      <c r="DJ50" s="762"/>
      <c r="DK50" t="s" s="755">
        <v>515</v>
      </c>
      <c r="DL50" s="758">
        <v>0</v>
      </c>
      <c r="DM50" s="747"/>
      <c r="DN50" s="762"/>
      <c r="DO50" t="s" s="755">
        <v>515</v>
      </c>
      <c r="DP50" s="758">
        <v>0</v>
      </c>
      <c r="DQ50" s="749"/>
    </row>
    <row r="51" ht="16" customHeight="1">
      <c r="A51" s="761"/>
      <c r="B51" t="s" s="751">
        <v>516</v>
      </c>
      <c r="C51" s="758">
        <v>0</v>
      </c>
      <c r="D51" s="734"/>
      <c r="E51" s="747"/>
      <c r="F51" s="762"/>
      <c r="G51" t="s" s="751">
        <v>516</v>
      </c>
      <c r="H51" s="758">
        <v>0</v>
      </c>
      <c r="I51" s="747"/>
      <c r="J51" s="762"/>
      <c r="K51" t="s" s="751">
        <v>516</v>
      </c>
      <c r="L51" s="758">
        <v>0</v>
      </c>
      <c r="M51" s="747"/>
      <c r="N51" s="762"/>
      <c r="O51" t="s" s="751">
        <v>516</v>
      </c>
      <c r="P51" s="758">
        <v>0</v>
      </c>
      <c r="Q51" s="747"/>
      <c r="R51" s="762"/>
      <c r="S51" t="s" s="751">
        <v>516</v>
      </c>
      <c r="T51" s="758">
        <v>0</v>
      </c>
      <c r="U51" s="747"/>
      <c r="V51" s="762"/>
      <c r="W51" t="s" s="751">
        <v>516</v>
      </c>
      <c r="X51" s="758">
        <v>0</v>
      </c>
      <c r="Y51" s="747"/>
      <c r="Z51" s="762"/>
      <c r="AA51" t="s" s="751">
        <v>516</v>
      </c>
      <c r="AB51" s="758">
        <v>0</v>
      </c>
      <c r="AC51" s="747"/>
      <c r="AD51" s="762"/>
      <c r="AE51" t="s" s="751">
        <v>516</v>
      </c>
      <c r="AF51" s="758">
        <v>0</v>
      </c>
      <c r="AG51" s="747"/>
      <c r="AH51" s="762"/>
      <c r="AI51" t="s" s="751">
        <v>516</v>
      </c>
      <c r="AJ51" s="758">
        <v>0</v>
      </c>
      <c r="AK51" s="747"/>
      <c r="AL51" s="762"/>
      <c r="AM51" t="s" s="751">
        <v>516</v>
      </c>
      <c r="AN51" s="758">
        <v>0</v>
      </c>
      <c r="AO51" s="747"/>
      <c r="AP51" s="762"/>
      <c r="AQ51" t="s" s="751">
        <v>516</v>
      </c>
      <c r="AR51" s="758">
        <v>0</v>
      </c>
      <c r="AS51" s="747"/>
      <c r="AT51" s="762"/>
      <c r="AU51" t="s" s="751">
        <v>516</v>
      </c>
      <c r="AV51" s="758">
        <v>0</v>
      </c>
      <c r="AW51" s="747"/>
      <c r="AX51" s="762"/>
      <c r="AY51" t="s" s="751">
        <v>516</v>
      </c>
      <c r="AZ51" s="758">
        <v>0</v>
      </c>
      <c r="BA51" s="747"/>
      <c r="BB51" s="762"/>
      <c r="BC51" t="s" s="751">
        <v>516</v>
      </c>
      <c r="BD51" s="758">
        <v>0</v>
      </c>
      <c r="BE51" s="747"/>
      <c r="BF51" s="762"/>
      <c r="BG51" t="s" s="751">
        <v>516</v>
      </c>
      <c r="BH51" s="758">
        <v>0</v>
      </c>
      <c r="BI51" s="747"/>
      <c r="BJ51" s="762"/>
      <c r="BK51" t="s" s="751">
        <v>516</v>
      </c>
      <c r="BL51" s="758">
        <v>0</v>
      </c>
      <c r="BM51" s="747"/>
      <c r="BN51" s="762"/>
      <c r="BO51" t="s" s="751">
        <v>516</v>
      </c>
      <c r="BP51" s="758">
        <v>0</v>
      </c>
      <c r="BQ51" s="747"/>
      <c r="BR51" s="762"/>
      <c r="BS51" t="s" s="751">
        <v>516</v>
      </c>
      <c r="BT51" s="758">
        <v>0</v>
      </c>
      <c r="BU51" s="747"/>
      <c r="BV51" s="762"/>
      <c r="BW51" t="s" s="751">
        <v>516</v>
      </c>
      <c r="BX51" s="758">
        <v>0</v>
      </c>
      <c r="BY51" s="747"/>
      <c r="BZ51" s="762"/>
      <c r="CA51" t="s" s="751">
        <v>516</v>
      </c>
      <c r="CB51" s="758">
        <v>0</v>
      </c>
      <c r="CC51" s="747"/>
      <c r="CD51" s="762"/>
      <c r="CE51" t="s" s="751">
        <v>516</v>
      </c>
      <c r="CF51" s="758">
        <v>0</v>
      </c>
      <c r="CG51" s="747"/>
      <c r="CH51" s="762"/>
      <c r="CI51" t="s" s="751">
        <v>516</v>
      </c>
      <c r="CJ51" s="758">
        <v>0</v>
      </c>
      <c r="CK51" s="747"/>
      <c r="CL51" s="762"/>
      <c r="CM51" t="s" s="751">
        <v>516</v>
      </c>
      <c r="CN51" s="758">
        <v>0</v>
      </c>
      <c r="CO51" s="747"/>
      <c r="CP51" s="762"/>
      <c r="CQ51" t="s" s="751">
        <v>516</v>
      </c>
      <c r="CR51" s="758">
        <v>0</v>
      </c>
      <c r="CS51" s="747"/>
      <c r="CT51" s="762"/>
      <c r="CU51" t="s" s="751">
        <v>516</v>
      </c>
      <c r="CV51" s="758">
        <v>0</v>
      </c>
      <c r="CW51" s="747"/>
      <c r="CX51" s="762"/>
      <c r="CY51" t="s" s="751">
        <v>516</v>
      </c>
      <c r="CZ51" s="758">
        <v>0</v>
      </c>
      <c r="DA51" s="747"/>
      <c r="DB51" s="762"/>
      <c r="DC51" t="s" s="751">
        <v>516</v>
      </c>
      <c r="DD51" s="758">
        <v>0</v>
      </c>
      <c r="DE51" s="747"/>
      <c r="DF51" s="762"/>
      <c r="DG51" t="s" s="751">
        <v>516</v>
      </c>
      <c r="DH51" s="758">
        <v>0</v>
      </c>
      <c r="DI51" s="747"/>
      <c r="DJ51" s="762"/>
      <c r="DK51" t="s" s="751">
        <v>516</v>
      </c>
      <c r="DL51" s="758">
        <v>0</v>
      </c>
      <c r="DM51" s="747"/>
      <c r="DN51" s="762"/>
      <c r="DO51" t="s" s="751">
        <v>516</v>
      </c>
      <c r="DP51" s="758">
        <v>0</v>
      </c>
      <c r="DQ51" s="749"/>
    </row>
    <row r="52" ht="16" customHeight="1">
      <c r="A52" s="761"/>
      <c r="B52" t="s" s="744">
        <v>512</v>
      </c>
      <c r="C52" s="745"/>
      <c r="D52" s="734"/>
      <c r="E52" s="747"/>
      <c r="F52" s="762"/>
      <c r="G52" t="s" s="744">
        <v>512</v>
      </c>
      <c r="H52" s="745"/>
      <c r="I52" s="747"/>
      <c r="J52" s="762"/>
      <c r="K52" t="s" s="744">
        <v>512</v>
      </c>
      <c r="L52" s="745"/>
      <c r="M52" s="747"/>
      <c r="N52" s="762"/>
      <c r="O52" t="s" s="744">
        <v>512</v>
      </c>
      <c r="P52" s="745"/>
      <c r="Q52" s="747"/>
      <c r="R52" s="762"/>
      <c r="S52" t="s" s="744">
        <v>512</v>
      </c>
      <c r="T52" s="745"/>
      <c r="U52" s="747"/>
      <c r="V52" s="762"/>
      <c r="W52" t="s" s="744">
        <v>512</v>
      </c>
      <c r="X52" s="745"/>
      <c r="Y52" s="747"/>
      <c r="Z52" s="762"/>
      <c r="AA52" t="s" s="744">
        <v>512</v>
      </c>
      <c r="AB52" s="745"/>
      <c r="AC52" s="747"/>
      <c r="AD52" s="762"/>
      <c r="AE52" t="s" s="744">
        <v>512</v>
      </c>
      <c r="AF52" s="745"/>
      <c r="AG52" s="747"/>
      <c r="AH52" s="762"/>
      <c r="AI52" t="s" s="744">
        <v>512</v>
      </c>
      <c r="AJ52" s="745"/>
      <c r="AK52" s="747"/>
      <c r="AL52" s="762"/>
      <c r="AM52" t="s" s="744">
        <v>512</v>
      </c>
      <c r="AN52" s="745"/>
      <c r="AO52" s="747"/>
      <c r="AP52" s="762"/>
      <c r="AQ52" t="s" s="744">
        <v>512</v>
      </c>
      <c r="AR52" s="745"/>
      <c r="AS52" s="747"/>
      <c r="AT52" s="762"/>
      <c r="AU52" t="s" s="744">
        <v>512</v>
      </c>
      <c r="AV52" s="745"/>
      <c r="AW52" s="747"/>
      <c r="AX52" s="762"/>
      <c r="AY52" t="s" s="744">
        <v>512</v>
      </c>
      <c r="AZ52" s="745"/>
      <c r="BA52" s="747"/>
      <c r="BB52" s="762"/>
      <c r="BC52" t="s" s="744">
        <v>512</v>
      </c>
      <c r="BD52" s="745"/>
      <c r="BE52" s="747"/>
      <c r="BF52" s="762"/>
      <c r="BG52" t="s" s="744">
        <v>512</v>
      </c>
      <c r="BH52" s="745"/>
      <c r="BI52" s="747"/>
      <c r="BJ52" s="762"/>
      <c r="BK52" t="s" s="744">
        <v>512</v>
      </c>
      <c r="BL52" s="745"/>
      <c r="BM52" s="747"/>
      <c r="BN52" s="762"/>
      <c r="BO52" t="s" s="744">
        <v>512</v>
      </c>
      <c r="BP52" s="745"/>
      <c r="BQ52" s="747"/>
      <c r="BR52" s="762"/>
      <c r="BS52" t="s" s="744">
        <v>512</v>
      </c>
      <c r="BT52" s="745"/>
      <c r="BU52" s="747"/>
      <c r="BV52" s="762"/>
      <c r="BW52" t="s" s="744">
        <v>512</v>
      </c>
      <c r="BX52" s="745"/>
      <c r="BY52" s="747"/>
      <c r="BZ52" s="762"/>
      <c r="CA52" t="s" s="744">
        <v>512</v>
      </c>
      <c r="CB52" s="745"/>
      <c r="CC52" s="747"/>
      <c r="CD52" s="762"/>
      <c r="CE52" t="s" s="744">
        <v>512</v>
      </c>
      <c r="CF52" s="745"/>
      <c r="CG52" s="747"/>
      <c r="CH52" s="762"/>
      <c r="CI52" t="s" s="744">
        <v>512</v>
      </c>
      <c r="CJ52" s="745"/>
      <c r="CK52" s="747"/>
      <c r="CL52" s="762"/>
      <c r="CM52" t="s" s="744">
        <v>512</v>
      </c>
      <c r="CN52" s="745"/>
      <c r="CO52" s="747"/>
      <c r="CP52" s="762"/>
      <c r="CQ52" t="s" s="744">
        <v>512</v>
      </c>
      <c r="CR52" s="745"/>
      <c r="CS52" s="747"/>
      <c r="CT52" s="762"/>
      <c r="CU52" t="s" s="744">
        <v>512</v>
      </c>
      <c r="CV52" s="745"/>
      <c r="CW52" s="747"/>
      <c r="CX52" s="762"/>
      <c r="CY52" t="s" s="744">
        <v>512</v>
      </c>
      <c r="CZ52" s="745"/>
      <c r="DA52" s="747"/>
      <c r="DB52" s="762"/>
      <c r="DC52" t="s" s="744">
        <v>512</v>
      </c>
      <c r="DD52" s="745"/>
      <c r="DE52" s="747"/>
      <c r="DF52" s="762"/>
      <c r="DG52" t="s" s="744">
        <v>512</v>
      </c>
      <c r="DH52" s="745"/>
      <c r="DI52" s="747"/>
      <c r="DJ52" s="762"/>
      <c r="DK52" t="s" s="744">
        <v>512</v>
      </c>
      <c r="DL52" s="745"/>
      <c r="DM52" s="747"/>
      <c r="DN52" s="762"/>
      <c r="DO52" t="s" s="744">
        <v>512</v>
      </c>
      <c r="DP52" s="745"/>
      <c r="DQ52" s="749"/>
    </row>
    <row r="53" ht="18" customHeight="1">
      <c r="A53" s="761"/>
      <c r="B53" t="s" s="755">
        <v>517</v>
      </c>
      <c r="C53" s="758">
        <v>0</v>
      </c>
      <c r="D53" s="734"/>
      <c r="E53" s="747"/>
      <c r="F53" s="762"/>
      <c r="G53" t="s" s="755">
        <v>517</v>
      </c>
      <c r="H53" s="758">
        <v>0</v>
      </c>
      <c r="I53" s="747"/>
      <c r="J53" s="762"/>
      <c r="K53" t="s" s="755">
        <v>517</v>
      </c>
      <c r="L53" s="758">
        <v>0</v>
      </c>
      <c r="M53" s="747"/>
      <c r="N53" s="762"/>
      <c r="O53" t="s" s="755">
        <v>517</v>
      </c>
      <c r="P53" s="758">
        <v>0</v>
      </c>
      <c r="Q53" s="747"/>
      <c r="R53" s="762"/>
      <c r="S53" t="s" s="755">
        <v>517</v>
      </c>
      <c r="T53" s="758">
        <v>0</v>
      </c>
      <c r="U53" s="747"/>
      <c r="V53" s="762"/>
      <c r="W53" t="s" s="755">
        <v>517</v>
      </c>
      <c r="X53" s="758">
        <v>0</v>
      </c>
      <c r="Y53" s="747"/>
      <c r="Z53" s="762"/>
      <c r="AA53" t="s" s="755">
        <v>517</v>
      </c>
      <c r="AB53" s="758">
        <v>0</v>
      </c>
      <c r="AC53" s="747"/>
      <c r="AD53" s="762"/>
      <c r="AE53" t="s" s="755">
        <v>517</v>
      </c>
      <c r="AF53" s="758">
        <v>0</v>
      </c>
      <c r="AG53" s="747"/>
      <c r="AH53" s="762"/>
      <c r="AI53" t="s" s="755">
        <v>517</v>
      </c>
      <c r="AJ53" s="758">
        <v>0</v>
      </c>
      <c r="AK53" s="747"/>
      <c r="AL53" s="762"/>
      <c r="AM53" t="s" s="755">
        <v>517</v>
      </c>
      <c r="AN53" s="758">
        <v>0</v>
      </c>
      <c r="AO53" s="747"/>
      <c r="AP53" s="762"/>
      <c r="AQ53" t="s" s="755">
        <v>517</v>
      </c>
      <c r="AR53" s="758">
        <v>0</v>
      </c>
      <c r="AS53" s="747"/>
      <c r="AT53" s="762"/>
      <c r="AU53" t="s" s="755">
        <v>517</v>
      </c>
      <c r="AV53" s="758">
        <v>0</v>
      </c>
      <c r="AW53" s="747"/>
      <c r="AX53" s="762"/>
      <c r="AY53" t="s" s="755">
        <v>517</v>
      </c>
      <c r="AZ53" s="758">
        <v>0</v>
      </c>
      <c r="BA53" s="747"/>
      <c r="BB53" s="762"/>
      <c r="BC53" t="s" s="755">
        <v>517</v>
      </c>
      <c r="BD53" s="758">
        <v>0</v>
      </c>
      <c r="BE53" s="747"/>
      <c r="BF53" s="762"/>
      <c r="BG53" t="s" s="755">
        <v>517</v>
      </c>
      <c r="BH53" s="758">
        <v>0</v>
      </c>
      <c r="BI53" s="747"/>
      <c r="BJ53" s="762"/>
      <c r="BK53" t="s" s="755">
        <v>517</v>
      </c>
      <c r="BL53" s="758">
        <v>0</v>
      </c>
      <c r="BM53" s="747"/>
      <c r="BN53" s="762"/>
      <c r="BO53" t="s" s="755">
        <v>517</v>
      </c>
      <c r="BP53" s="758">
        <v>0</v>
      </c>
      <c r="BQ53" s="747"/>
      <c r="BR53" s="762"/>
      <c r="BS53" t="s" s="755">
        <v>517</v>
      </c>
      <c r="BT53" s="758">
        <v>0</v>
      </c>
      <c r="BU53" s="747"/>
      <c r="BV53" s="762"/>
      <c r="BW53" t="s" s="755">
        <v>517</v>
      </c>
      <c r="BX53" s="758">
        <v>0</v>
      </c>
      <c r="BY53" s="747"/>
      <c r="BZ53" s="762"/>
      <c r="CA53" t="s" s="755">
        <v>517</v>
      </c>
      <c r="CB53" s="758">
        <v>0</v>
      </c>
      <c r="CC53" s="747"/>
      <c r="CD53" s="762"/>
      <c r="CE53" t="s" s="755">
        <v>517</v>
      </c>
      <c r="CF53" s="758">
        <v>0</v>
      </c>
      <c r="CG53" s="747"/>
      <c r="CH53" s="762"/>
      <c r="CI53" t="s" s="755">
        <v>517</v>
      </c>
      <c r="CJ53" s="758">
        <v>0</v>
      </c>
      <c r="CK53" s="747"/>
      <c r="CL53" s="762"/>
      <c r="CM53" t="s" s="755">
        <v>517</v>
      </c>
      <c r="CN53" s="758">
        <v>0</v>
      </c>
      <c r="CO53" s="747"/>
      <c r="CP53" s="762"/>
      <c r="CQ53" t="s" s="755">
        <v>517</v>
      </c>
      <c r="CR53" s="758">
        <v>0</v>
      </c>
      <c r="CS53" s="747"/>
      <c r="CT53" s="762"/>
      <c r="CU53" t="s" s="755">
        <v>517</v>
      </c>
      <c r="CV53" s="758">
        <v>0</v>
      </c>
      <c r="CW53" s="747"/>
      <c r="CX53" s="762"/>
      <c r="CY53" t="s" s="755">
        <v>517</v>
      </c>
      <c r="CZ53" s="758">
        <v>0</v>
      </c>
      <c r="DA53" s="747"/>
      <c r="DB53" s="762"/>
      <c r="DC53" t="s" s="755">
        <v>517</v>
      </c>
      <c r="DD53" s="758">
        <v>0</v>
      </c>
      <c r="DE53" s="747"/>
      <c r="DF53" s="762"/>
      <c r="DG53" t="s" s="755">
        <v>517</v>
      </c>
      <c r="DH53" s="758">
        <v>0</v>
      </c>
      <c r="DI53" s="747"/>
      <c r="DJ53" s="762"/>
      <c r="DK53" t="s" s="755">
        <v>517</v>
      </c>
      <c r="DL53" s="758">
        <v>0</v>
      </c>
      <c r="DM53" s="747"/>
      <c r="DN53" s="762"/>
      <c r="DO53" t="s" s="755">
        <v>517</v>
      </c>
      <c r="DP53" s="758">
        <v>0</v>
      </c>
      <c r="DQ53" s="749"/>
    </row>
    <row r="54" ht="18" customHeight="1">
      <c r="A54" s="761"/>
      <c r="B54" t="s" s="751">
        <v>518</v>
      </c>
      <c r="C54" s="758">
        <v>0</v>
      </c>
      <c r="D54" s="734"/>
      <c r="E54" s="747"/>
      <c r="F54" s="762"/>
      <c r="G54" t="s" s="751">
        <v>518</v>
      </c>
      <c r="H54" s="758">
        <v>0</v>
      </c>
      <c r="I54" s="747"/>
      <c r="J54" s="762"/>
      <c r="K54" t="s" s="751">
        <v>518</v>
      </c>
      <c r="L54" s="758">
        <v>0</v>
      </c>
      <c r="M54" s="747"/>
      <c r="N54" s="762"/>
      <c r="O54" t="s" s="751">
        <v>518</v>
      </c>
      <c r="P54" s="758">
        <v>0</v>
      </c>
      <c r="Q54" s="747"/>
      <c r="R54" s="762"/>
      <c r="S54" t="s" s="751">
        <v>518</v>
      </c>
      <c r="T54" s="758">
        <v>0</v>
      </c>
      <c r="U54" s="747"/>
      <c r="V54" s="762"/>
      <c r="W54" t="s" s="751">
        <v>518</v>
      </c>
      <c r="X54" s="758">
        <v>0</v>
      </c>
      <c r="Y54" s="747"/>
      <c r="Z54" s="762"/>
      <c r="AA54" t="s" s="751">
        <v>518</v>
      </c>
      <c r="AB54" s="758">
        <v>0</v>
      </c>
      <c r="AC54" s="747"/>
      <c r="AD54" s="762"/>
      <c r="AE54" t="s" s="751">
        <v>518</v>
      </c>
      <c r="AF54" s="758">
        <v>0</v>
      </c>
      <c r="AG54" s="747"/>
      <c r="AH54" s="762"/>
      <c r="AI54" t="s" s="751">
        <v>518</v>
      </c>
      <c r="AJ54" s="758">
        <v>0</v>
      </c>
      <c r="AK54" s="747"/>
      <c r="AL54" s="762"/>
      <c r="AM54" t="s" s="751">
        <v>518</v>
      </c>
      <c r="AN54" s="758">
        <v>0</v>
      </c>
      <c r="AO54" s="747"/>
      <c r="AP54" s="762"/>
      <c r="AQ54" t="s" s="751">
        <v>518</v>
      </c>
      <c r="AR54" s="758">
        <v>0</v>
      </c>
      <c r="AS54" s="747"/>
      <c r="AT54" s="762"/>
      <c r="AU54" t="s" s="751">
        <v>518</v>
      </c>
      <c r="AV54" s="758">
        <v>0</v>
      </c>
      <c r="AW54" s="747"/>
      <c r="AX54" s="762"/>
      <c r="AY54" t="s" s="751">
        <v>518</v>
      </c>
      <c r="AZ54" s="758">
        <v>0</v>
      </c>
      <c r="BA54" s="747"/>
      <c r="BB54" s="762"/>
      <c r="BC54" t="s" s="751">
        <v>518</v>
      </c>
      <c r="BD54" s="758">
        <v>0</v>
      </c>
      <c r="BE54" s="747"/>
      <c r="BF54" s="762"/>
      <c r="BG54" t="s" s="751">
        <v>518</v>
      </c>
      <c r="BH54" s="758">
        <v>0</v>
      </c>
      <c r="BI54" s="747"/>
      <c r="BJ54" s="762"/>
      <c r="BK54" t="s" s="751">
        <v>518</v>
      </c>
      <c r="BL54" s="758">
        <v>0</v>
      </c>
      <c r="BM54" s="747"/>
      <c r="BN54" s="762"/>
      <c r="BO54" t="s" s="751">
        <v>518</v>
      </c>
      <c r="BP54" s="758">
        <v>0</v>
      </c>
      <c r="BQ54" s="747"/>
      <c r="BR54" s="762"/>
      <c r="BS54" t="s" s="751">
        <v>518</v>
      </c>
      <c r="BT54" s="758">
        <v>0</v>
      </c>
      <c r="BU54" s="747"/>
      <c r="BV54" s="762"/>
      <c r="BW54" t="s" s="751">
        <v>518</v>
      </c>
      <c r="BX54" s="758">
        <v>0</v>
      </c>
      <c r="BY54" s="747"/>
      <c r="BZ54" s="762"/>
      <c r="CA54" t="s" s="751">
        <v>518</v>
      </c>
      <c r="CB54" s="758">
        <v>0</v>
      </c>
      <c r="CC54" s="747"/>
      <c r="CD54" s="762"/>
      <c r="CE54" t="s" s="751">
        <v>518</v>
      </c>
      <c r="CF54" s="758">
        <v>0</v>
      </c>
      <c r="CG54" s="747"/>
      <c r="CH54" s="762"/>
      <c r="CI54" t="s" s="751">
        <v>518</v>
      </c>
      <c r="CJ54" s="758">
        <v>0</v>
      </c>
      <c r="CK54" s="747"/>
      <c r="CL54" s="762"/>
      <c r="CM54" t="s" s="751">
        <v>518</v>
      </c>
      <c r="CN54" s="758">
        <v>0</v>
      </c>
      <c r="CO54" s="747"/>
      <c r="CP54" s="762"/>
      <c r="CQ54" t="s" s="751">
        <v>518</v>
      </c>
      <c r="CR54" s="758">
        <v>0</v>
      </c>
      <c r="CS54" s="747"/>
      <c r="CT54" s="762"/>
      <c r="CU54" t="s" s="751">
        <v>518</v>
      </c>
      <c r="CV54" s="758">
        <v>0</v>
      </c>
      <c r="CW54" s="747"/>
      <c r="CX54" s="762"/>
      <c r="CY54" t="s" s="751">
        <v>518</v>
      </c>
      <c r="CZ54" s="758">
        <v>0</v>
      </c>
      <c r="DA54" s="747"/>
      <c r="DB54" s="762"/>
      <c r="DC54" t="s" s="751">
        <v>518</v>
      </c>
      <c r="DD54" s="758">
        <v>0</v>
      </c>
      <c r="DE54" s="747"/>
      <c r="DF54" s="762"/>
      <c r="DG54" t="s" s="751">
        <v>518</v>
      </c>
      <c r="DH54" s="758">
        <v>0</v>
      </c>
      <c r="DI54" s="747"/>
      <c r="DJ54" s="762"/>
      <c r="DK54" t="s" s="751">
        <v>518</v>
      </c>
      <c r="DL54" s="758">
        <v>0</v>
      </c>
      <c r="DM54" s="747"/>
      <c r="DN54" s="762"/>
      <c r="DO54" t="s" s="751">
        <v>518</v>
      </c>
      <c r="DP54" s="758">
        <v>0</v>
      </c>
      <c r="DQ54" s="749"/>
    </row>
    <row r="55" ht="16" customHeight="1">
      <c r="A55" t="s" s="750">
        <v>526</v>
      </c>
      <c r="B55" t="s" s="748">
        <v>216</v>
      </c>
      <c r="C55" s="772"/>
      <c r="D55" s="734"/>
      <c r="E55" s="747"/>
      <c r="F55" t="s" s="751">
        <v>526</v>
      </c>
      <c r="G55" t="s" s="748">
        <v>216</v>
      </c>
      <c r="H55" s="772"/>
      <c r="I55" s="747"/>
      <c r="J55" t="s" s="751">
        <v>526</v>
      </c>
      <c r="K55" t="s" s="748">
        <v>216</v>
      </c>
      <c r="L55" s="772"/>
      <c r="M55" s="747"/>
      <c r="N55" t="s" s="751">
        <v>526</v>
      </c>
      <c r="O55" t="s" s="748">
        <v>216</v>
      </c>
      <c r="P55" s="772"/>
      <c r="Q55" s="747"/>
      <c r="R55" t="s" s="751">
        <v>526</v>
      </c>
      <c r="S55" t="s" s="748">
        <v>216</v>
      </c>
      <c r="T55" s="772"/>
      <c r="U55" s="747"/>
      <c r="V55" t="s" s="751">
        <v>526</v>
      </c>
      <c r="W55" t="s" s="748">
        <v>216</v>
      </c>
      <c r="X55" s="772"/>
      <c r="Y55" s="747"/>
      <c r="Z55" t="s" s="751">
        <v>526</v>
      </c>
      <c r="AA55" t="s" s="748">
        <v>216</v>
      </c>
      <c r="AB55" s="772"/>
      <c r="AC55" s="747"/>
      <c r="AD55" t="s" s="751">
        <v>526</v>
      </c>
      <c r="AE55" t="s" s="748">
        <v>216</v>
      </c>
      <c r="AF55" s="772"/>
      <c r="AG55" s="747"/>
      <c r="AH55" t="s" s="751">
        <v>526</v>
      </c>
      <c r="AI55" t="s" s="748">
        <v>216</v>
      </c>
      <c r="AJ55" s="772"/>
      <c r="AK55" s="747"/>
      <c r="AL55" t="s" s="751">
        <v>526</v>
      </c>
      <c r="AM55" t="s" s="748">
        <v>216</v>
      </c>
      <c r="AN55" s="772"/>
      <c r="AO55" s="747"/>
      <c r="AP55" t="s" s="751">
        <v>526</v>
      </c>
      <c r="AQ55" t="s" s="748">
        <v>216</v>
      </c>
      <c r="AR55" s="772"/>
      <c r="AS55" s="747"/>
      <c r="AT55" t="s" s="751">
        <v>526</v>
      </c>
      <c r="AU55" t="s" s="748">
        <v>216</v>
      </c>
      <c r="AV55" s="772"/>
      <c r="AW55" s="747"/>
      <c r="AX55" t="s" s="751">
        <v>526</v>
      </c>
      <c r="AY55" t="s" s="748">
        <v>216</v>
      </c>
      <c r="AZ55" s="772"/>
      <c r="BA55" s="747"/>
      <c r="BB55" t="s" s="751">
        <v>526</v>
      </c>
      <c r="BC55" t="s" s="748">
        <v>216</v>
      </c>
      <c r="BD55" s="772"/>
      <c r="BE55" s="747"/>
      <c r="BF55" t="s" s="751">
        <v>526</v>
      </c>
      <c r="BG55" t="s" s="748">
        <v>216</v>
      </c>
      <c r="BH55" s="772"/>
      <c r="BI55" s="747"/>
      <c r="BJ55" t="s" s="751">
        <v>526</v>
      </c>
      <c r="BK55" t="s" s="748">
        <v>216</v>
      </c>
      <c r="BL55" s="772"/>
      <c r="BM55" s="747"/>
      <c r="BN55" t="s" s="751">
        <v>526</v>
      </c>
      <c r="BO55" t="s" s="748">
        <v>216</v>
      </c>
      <c r="BP55" s="772"/>
      <c r="BQ55" s="747"/>
      <c r="BR55" t="s" s="751">
        <v>526</v>
      </c>
      <c r="BS55" t="s" s="748">
        <v>216</v>
      </c>
      <c r="BT55" s="772"/>
      <c r="BU55" s="747"/>
      <c r="BV55" t="s" s="751">
        <v>526</v>
      </c>
      <c r="BW55" t="s" s="748">
        <v>216</v>
      </c>
      <c r="BX55" s="772"/>
      <c r="BY55" s="747"/>
      <c r="BZ55" t="s" s="751">
        <v>526</v>
      </c>
      <c r="CA55" t="s" s="748">
        <v>216</v>
      </c>
      <c r="CB55" s="772"/>
      <c r="CC55" s="747"/>
      <c r="CD55" t="s" s="751">
        <v>526</v>
      </c>
      <c r="CE55" t="s" s="748">
        <v>216</v>
      </c>
      <c r="CF55" s="772"/>
      <c r="CG55" s="747"/>
      <c r="CH55" t="s" s="751">
        <v>526</v>
      </c>
      <c r="CI55" t="s" s="748">
        <v>216</v>
      </c>
      <c r="CJ55" s="772"/>
      <c r="CK55" s="747"/>
      <c r="CL55" t="s" s="751">
        <v>526</v>
      </c>
      <c r="CM55" t="s" s="748">
        <v>216</v>
      </c>
      <c r="CN55" s="772"/>
      <c r="CO55" s="747"/>
      <c r="CP55" t="s" s="751">
        <v>526</v>
      </c>
      <c r="CQ55" t="s" s="748">
        <v>216</v>
      </c>
      <c r="CR55" s="772"/>
      <c r="CS55" s="747"/>
      <c r="CT55" t="s" s="751">
        <v>526</v>
      </c>
      <c r="CU55" t="s" s="748">
        <v>216</v>
      </c>
      <c r="CV55" s="772"/>
      <c r="CW55" s="747"/>
      <c r="CX55" t="s" s="751">
        <v>526</v>
      </c>
      <c r="CY55" t="s" s="748">
        <v>216</v>
      </c>
      <c r="CZ55" s="772"/>
      <c r="DA55" s="747"/>
      <c r="DB55" t="s" s="751">
        <v>526</v>
      </c>
      <c r="DC55" t="s" s="748">
        <v>216</v>
      </c>
      <c r="DD55" s="772"/>
      <c r="DE55" s="747"/>
      <c r="DF55" t="s" s="751">
        <v>526</v>
      </c>
      <c r="DG55" t="s" s="748">
        <v>216</v>
      </c>
      <c r="DH55" s="772"/>
      <c r="DI55" s="747"/>
      <c r="DJ55" t="s" s="751">
        <v>526</v>
      </c>
      <c r="DK55" t="s" s="748">
        <v>216</v>
      </c>
      <c r="DL55" s="772"/>
      <c r="DM55" s="747"/>
      <c r="DN55" t="s" s="751">
        <v>526</v>
      </c>
      <c r="DO55" t="s" s="748">
        <v>216</v>
      </c>
      <c r="DP55" s="772"/>
      <c r="DQ55" s="749"/>
    </row>
    <row r="56" ht="16" customHeight="1">
      <c r="A56" s="759"/>
      <c r="B56" t="s" s="744">
        <v>514</v>
      </c>
      <c r="C56" s="745"/>
      <c r="D56" s="734"/>
      <c r="E56" s="747"/>
      <c r="F56" s="760"/>
      <c r="G56" t="s" s="744">
        <v>514</v>
      </c>
      <c r="H56" s="745"/>
      <c r="I56" s="747"/>
      <c r="J56" s="760"/>
      <c r="K56" t="s" s="744">
        <v>514</v>
      </c>
      <c r="L56" s="745"/>
      <c r="M56" s="747"/>
      <c r="N56" s="760"/>
      <c r="O56" t="s" s="744">
        <v>514</v>
      </c>
      <c r="P56" s="745"/>
      <c r="Q56" s="747"/>
      <c r="R56" s="760"/>
      <c r="S56" t="s" s="744">
        <v>514</v>
      </c>
      <c r="T56" s="745"/>
      <c r="U56" s="747"/>
      <c r="V56" s="760"/>
      <c r="W56" t="s" s="744">
        <v>514</v>
      </c>
      <c r="X56" s="745"/>
      <c r="Y56" s="747"/>
      <c r="Z56" s="760"/>
      <c r="AA56" t="s" s="744">
        <v>514</v>
      </c>
      <c r="AB56" s="745"/>
      <c r="AC56" s="747"/>
      <c r="AD56" s="760"/>
      <c r="AE56" t="s" s="744">
        <v>514</v>
      </c>
      <c r="AF56" s="745"/>
      <c r="AG56" s="747"/>
      <c r="AH56" s="760"/>
      <c r="AI56" t="s" s="744">
        <v>514</v>
      </c>
      <c r="AJ56" s="745"/>
      <c r="AK56" s="747"/>
      <c r="AL56" s="760"/>
      <c r="AM56" t="s" s="744">
        <v>514</v>
      </c>
      <c r="AN56" s="745"/>
      <c r="AO56" s="747"/>
      <c r="AP56" s="760"/>
      <c r="AQ56" t="s" s="744">
        <v>514</v>
      </c>
      <c r="AR56" s="745"/>
      <c r="AS56" s="747"/>
      <c r="AT56" s="760"/>
      <c r="AU56" t="s" s="744">
        <v>514</v>
      </c>
      <c r="AV56" s="745"/>
      <c r="AW56" s="747"/>
      <c r="AX56" s="760"/>
      <c r="AY56" t="s" s="744">
        <v>514</v>
      </c>
      <c r="AZ56" s="745"/>
      <c r="BA56" s="747"/>
      <c r="BB56" s="760"/>
      <c r="BC56" t="s" s="744">
        <v>514</v>
      </c>
      <c r="BD56" s="745"/>
      <c r="BE56" s="747"/>
      <c r="BF56" s="760"/>
      <c r="BG56" t="s" s="744">
        <v>514</v>
      </c>
      <c r="BH56" s="745"/>
      <c r="BI56" s="747"/>
      <c r="BJ56" s="760"/>
      <c r="BK56" t="s" s="744">
        <v>514</v>
      </c>
      <c r="BL56" s="745"/>
      <c r="BM56" s="747"/>
      <c r="BN56" s="760"/>
      <c r="BO56" t="s" s="744">
        <v>514</v>
      </c>
      <c r="BP56" s="745"/>
      <c r="BQ56" s="747"/>
      <c r="BR56" s="760"/>
      <c r="BS56" t="s" s="744">
        <v>514</v>
      </c>
      <c r="BT56" s="745"/>
      <c r="BU56" s="747"/>
      <c r="BV56" s="760"/>
      <c r="BW56" t="s" s="744">
        <v>514</v>
      </c>
      <c r="BX56" s="745"/>
      <c r="BY56" s="747"/>
      <c r="BZ56" s="760"/>
      <c r="CA56" t="s" s="744">
        <v>514</v>
      </c>
      <c r="CB56" s="745"/>
      <c r="CC56" s="747"/>
      <c r="CD56" s="760"/>
      <c r="CE56" t="s" s="744">
        <v>514</v>
      </c>
      <c r="CF56" s="745"/>
      <c r="CG56" s="747"/>
      <c r="CH56" s="760"/>
      <c r="CI56" t="s" s="744">
        <v>514</v>
      </c>
      <c r="CJ56" s="745"/>
      <c r="CK56" s="747"/>
      <c r="CL56" s="760"/>
      <c r="CM56" t="s" s="744">
        <v>514</v>
      </c>
      <c r="CN56" s="745"/>
      <c r="CO56" s="747"/>
      <c r="CP56" s="760"/>
      <c r="CQ56" t="s" s="744">
        <v>514</v>
      </c>
      <c r="CR56" s="745"/>
      <c r="CS56" s="747"/>
      <c r="CT56" s="760"/>
      <c r="CU56" t="s" s="744">
        <v>514</v>
      </c>
      <c r="CV56" s="745"/>
      <c r="CW56" s="747"/>
      <c r="CX56" s="760"/>
      <c r="CY56" t="s" s="744">
        <v>514</v>
      </c>
      <c r="CZ56" s="745"/>
      <c r="DA56" s="747"/>
      <c r="DB56" s="760"/>
      <c r="DC56" t="s" s="744">
        <v>514</v>
      </c>
      <c r="DD56" s="745"/>
      <c r="DE56" s="747"/>
      <c r="DF56" s="760"/>
      <c r="DG56" t="s" s="744">
        <v>514</v>
      </c>
      <c r="DH56" s="745"/>
      <c r="DI56" s="747"/>
      <c r="DJ56" s="760"/>
      <c r="DK56" t="s" s="744">
        <v>514</v>
      </c>
      <c r="DL56" s="745"/>
      <c r="DM56" s="747"/>
      <c r="DN56" s="760"/>
      <c r="DO56" t="s" s="744">
        <v>514</v>
      </c>
      <c r="DP56" s="745"/>
      <c r="DQ56" s="749"/>
    </row>
    <row r="57" ht="18" customHeight="1">
      <c r="A57" s="759"/>
      <c r="B57" t="s" s="755">
        <v>515</v>
      </c>
      <c r="C57" s="758">
        <v>0</v>
      </c>
      <c r="D57" s="734"/>
      <c r="E57" s="747"/>
      <c r="F57" s="760"/>
      <c r="G57" t="s" s="755">
        <v>515</v>
      </c>
      <c r="H57" s="758">
        <v>0</v>
      </c>
      <c r="I57" s="747"/>
      <c r="J57" s="760"/>
      <c r="K57" t="s" s="755">
        <v>515</v>
      </c>
      <c r="L57" s="758">
        <v>0</v>
      </c>
      <c r="M57" s="747"/>
      <c r="N57" s="760"/>
      <c r="O57" t="s" s="755">
        <v>515</v>
      </c>
      <c r="P57" s="758">
        <v>0</v>
      </c>
      <c r="Q57" s="747"/>
      <c r="R57" s="760"/>
      <c r="S57" t="s" s="755">
        <v>515</v>
      </c>
      <c r="T57" s="758">
        <v>0</v>
      </c>
      <c r="U57" s="747"/>
      <c r="V57" s="760"/>
      <c r="W57" t="s" s="755">
        <v>515</v>
      </c>
      <c r="X57" s="758">
        <v>0</v>
      </c>
      <c r="Y57" s="747"/>
      <c r="Z57" s="760"/>
      <c r="AA57" t="s" s="755">
        <v>515</v>
      </c>
      <c r="AB57" s="758">
        <v>0</v>
      </c>
      <c r="AC57" s="747"/>
      <c r="AD57" s="760"/>
      <c r="AE57" t="s" s="755">
        <v>515</v>
      </c>
      <c r="AF57" s="758">
        <v>0</v>
      </c>
      <c r="AG57" s="747"/>
      <c r="AH57" s="760"/>
      <c r="AI57" t="s" s="755">
        <v>515</v>
      </c>
      <c r="AJ57" s="758">
        <v>0</v>
      </c>
      <c r="AK57" s="747"/>
      <c r="AL57" s="760"/>
      <c r="AM57" t="s" s="755">
        <v>515</v>
      </c>
      <c r="AN57" s="758">
        <v>0</v>
      </c>
      <c r="AO57" s="747"/>
      <c r="AP57" s="760"/>
      <c r="AQ57" t="s" s="755">
        <v>515</v>
      </c>
      <c r="AR57" s="758">
        <v>0</v>
      </c>
      <c r="AS57" s="747"/>
      <c r="AT57" s="760"/>
      <c r="AU57" t="s" s="755">
        <v>515</v>
      </c>
      <c r="AV57" s="758">
        <v>0</v>
      </c>
      <c r="AW57" s="747"/>
      <c r="AX57" s="760"/>
      <c r="AY57" t="s" s="755">
        <v>515</v>
      </c>
      <c r="AZ57" s="758">
        <v>0</v>
      </c>
      <c r="BA57" s="747"/>
      <c r="BB57" s="760"/>
      <c r="BC57" t="s" s="755">
        <v>515</v>
      </c>
      <c r="BD57" s="758">
        <v>0</v>
      </c>
      <c r="BE57" s="747"/>
      <c r="BF57" s="760"/>
      <c r="BG57" t="s" s="755">
        <v>515</v>
      </c>
      <c r="BH57" s="758">
        <v>0</v>
      </c>
      <c r="BI57" s="747"/>
      <c r="BJ57" s="760"/>
      <c r="BK57" t="s" s="755">
        <v>515</v>
      </c>
      <c r="BL57" s="758">
        <v>0</v>
      </c>
      <c r="BM57" s="747"/>
      <c r="BN57" s="760"/>
      <c r="BO57" t="s" s="755">
        <v>515</v>
      </c>
      <c r="BP57" s="758">
        <v>0</v>
      </c>
      <c r="BQ57" s="747"/>
      <c r="BR57" s="760"/>
      <c r="BS57" t="s" s="755">
        <v>515</v>
      </c>
      <c r="BT57" s="758">
        <v>0</v>
      </c>
      <c r="BU57" s="747"/>
      <c r="BV57" s="760"/>
      <c r="BW57" t="s" s="755">
        <v>515</v>
      </c>
      <c r="BX57" s="758">
        <v>0</v>
      </c>
      <c r="BY57" s="747"/>
      <c r="BZ57" s="760"/>
      <c r="CA57" t="s" s="755">
        <v>515</v>
      </c>
      <c r="CB57" s="758">
        <v>0</v>
      </c>
      <c r="CC57" s="747"/>
      <c r="CD57" s="760"/>
      <c r="CE57" t="s" s="755">
        <v>515</v>
      </c>
      <c r="CF57" s="758">
        <v>0</v>
      </c>
      <c r="CG57" s="747"/>
      <c r="CH57" s="760"/>
      <c r="CI57" t="s" s="755">
        <v>515</v>
      </c>
      <c r="CJ57" s="758">
        <v>0</v>
      </c>
      <c r="CK57" s="747"/>
      <c r="CL57" s="760"/>
      <c r="CM57" t="s" s="755">
        <v>515</v>
      </c>
      <c r="CN57" s="758">
        <v>0</v>
      </c>
      <c r="CO57" s="747"/>
      <c r="CP57" s="760"/>
      <c r="CQ57" t="s" s="755">
        <v>515</v>
      </c>
      <c r="CR57" s="758">
        <v>0</v>
      </c>
      <c r="CS57" s="747"/>
      <c r="CT57" s="760"/>
      <c r="CU57" t="s" s="755">
        <v>515</v>
      </c>
      <c r="CV57" s="758">
        <v>0</v>
      </c>
      <c r="CW57" s="747"/>
      <c r="CX57" s="760"/>
      <c r="CY57" t="s" s="755">
        <v>515</v>
      </c>
      <c r="CZ57" s="758">
        <v>0</v>
      </c>
      <c r="DA57" s="747"/>
      <c r="DB57" s="760"/>
      <c r="DC57" t="s" s="755">
        <v>515</v>
      </c>
      <c r="DD57" s="758">
        <v>0</v>
      </c>
      <c r="DE57" s="747"/>
      <c r="DF57" s="760"/>
      <c r="DG57" t="s" s="755">
        <v>515</v>
      </c>
      <c r="DH57" s="758">
        <v>0</v>
      </c>
      <c r="DI57" s="747"/>
      <c r="DJ57" s="760"/>
      <c r="DK57" t="s" s="755">
        <v>515</v>
      </c>
      <c r="DL57" s="758">
        <v>0</v>
      </c>
      <c r="DM57" s="747"/>
      <c r="DN57" s="760"/>
      <c r="DO57" t="s" s="755">
        <v>515</v>
      </c>
      <c r="DP57" s="758">
        <v>0</v>
      </c>
      <c r="DQ57" s="749"/>
    </row>
    <row r="58" ht="16" customHeight="1">
      <c r="A58" s="759"/>
      <c r="B58" t="s" s="751">
        <v>516</v>
      </c>
      <c r="C58" s="758">
        <v>0</v>
      </c>
      <c r="D58" s="734"/>
      <c r="E58" s="747"/>
      <c r="F58" s="760"/>
      <c r="G58" t="s" s="751">
        <v>516</v>
      </c>
      <c r="H58" s="758">
        <v>0</v>
      </c>
      <c r="I58" s="747"/>
      <c r="J58" s="760"/>
      <c r="K58" t="s" s="751">
        <v>516</v>
      </c>
      <c r="L58" s="758">
        <v>0</v>
      </c>
      <c r="M58" s="747"/>
      <c r="N58" s="760"/>
      <c r="O58" t="s" s="751">
        <v>516</v>
      </c>
      <c r="P58" s="758">
        <v>0</v>
      </c>
      <c r="Q58" s="747"/>
      <c r="R58" s="760"/>
      <c r="S58" t="s" s="751">
        <v>516</v>
      </c>
      <c r="T58" s="758">
        <v>0</v>
      </c>
      <c r="U58" s="747"/>
      <c r="V58" s="760"/>
      <c r="W58" t="s" s="751">
        <v>516</v>
      </c>
      <c r="X58" s="758">
        <v>0</v>
      </c>
      <c r="Y58" s="747"/>
      <c r="Z58" s="760"/>
      <c r="AA58" t="s" s="751">
        <v>516</v>
      </c>
      <c r="AB58" s="758">
        <v>0</v>
      </c>
      <c r="AC58" s="747"/>
      <c r="AD58" s="760"/>
      <c r="AE58" t="s" s="751">
        <v>516</v>
      </c>
      <c r="AF58" s="758">
        <v>0</v>
      </c>
      <c r="AG58" s="747"/>
      <c r="AH58" s="760"/>
      <c r="AI58" t="s" s="751">
        <v>516</v>
      </c>
      <c r="AJ58" s="758">
        <v>0</v>
      </c>
      <c r="AK58" s="747"/>
      <c r="AL58" s="760"/>
      <c r="AM58" t="s" s="751">
        <v>516</v>
      </c>
      <c r="AN58" s="758">
        <v>0</v>
      </c>
      <c r="AO58" s="747"/>
      <c r="AP58" s="760"/>
      <c r="AQ58" t="s" s="751">
        <v>516</v>
      </c>
      <c r="AR58" s="758">
        <v>0</v>
      </c>
      <c r="AS58" s="747"/>
      <c r="AT58" s="760"/>
      <c r="AU58" t="s" s="751">
        <v>516</v>
      </c>
      <c r="AV58" s="758">
        <v>0</v>
      </c>
      <c r="AW58" s="747"/>
      <c r="AX58" s="760"/>
      <c r="AY58" t="s" s="751">
        <v>516</v>
      </c>
      <c r="AZ58" s="758">
        <v>0</v>
      </c>
      <c r="BA58" s="747"/>
      <c r="BB58" s="760"/>
      <c r="BC58" t="s" s="751">
        <v>516</v>
      </c>
      <c r="BD58" s="758">
        <v>0</v>
      </c>
      <c r="BE58" s="747"/>
      <c r="BF58" s="760"/>
      <c r="BG58" t="s" s="751">
        <v>516</v>
      </c>
      <c r="BH58" s="758">
        <v>0</v>
      </c>
      <c r="BI58" s="747"/>
      <c r="BJ58" s="760"/>
      <c r="BK58" t="s" s="751">
        <v>516</v>
      </c>
      <c r="BL58" s="758">
        <v>0</v>
      </c>
      <c r="BM58" s="747"/>
      <c r="BN58" s="760"/>
      <c r="BO58" t="s" s="751">
        <v>516</v>
      </c>
      <c r="BP58" s="758">
        <v>0</v>
      </c>
      <c r="BQ58" s="747"/>
      <c r="BR58" s="760"/>
      <c r="BS58" t="s" s="751">
        <v>516</v>
      </c>
      <c r="BT58" s="758">
        <v>0</v>
      </c>
      <c r="BU58" s="747"/>
      <c r="BV58" s="760"/>
      <c r="BW58" t="s" s="751">
        <v>516</v>
      </c>
      <c r="BX58" s="758">
        <v>0</v>
      </c>
      <c r="BY58" s="747"/>
      <c r="BZ58" s="760"/>
      <c r="CA58" t="s" s="751">
        <v>516</v>
      </c>
      <c r="CB58" s="758">
        <v>0</v>
      </c>
      <c r="CC58" s="747"/>
      <c r="CD58" s="760"/>
      <c r="CE58" t="s" s="751">
        <v>516</v>
      </c>
      <c r="CF58" s="758">
        <v>0</v>
      </c>
      <c r="CG58" s="747"/>
      <c r="CH58" s="760"/>
      <c r="CI58" t="s" s="751">
        <v>516</v>
      </c>
      <c r="CJ58" s="758">
        <v>0</v>
      </c>
      <c r="CK58" s="747"/>
      <c r="CL58" s="760"/>
      <c r="CM58" t="s" s="751">
        <v>516</v>
      </c>
      <c r="CN58" s="758">
        <v>0</v>
      </c>
      <c r="CO58" s="747"/>
      <c r="CP58" s="760"/>
      <c r="CQ58" t="s" s="751">
        <v>516</v>
      </c>
      <c r="CR58" s="758">
        <v>0</v>
      </c>
      <c r="CS58" s="747"/>
      <c r="CT58" s="760"/>
      <c r="CU58" t="s" s="751">
        <v>516</v>
      </c>
      <c r="CV58" s="758">
        <v>0</v>
      </c>
      <c r="CW58" s="747"/>
      <c r="CX58" s="760"/>
      <c r="CY58" t="s" s="751">
        <v>516</v>
      </c>
      <c r="CZ58" s="758">
        <v>0</v>
      </c>
      <c r="DA58" s="747"/>
      <c r="DB58" s="760"/>
      <c r="DC58" t="s" s="751">
        <v>516</v>
      </c>
      <c r="DD58" s="758">
        <v>0</v>
      </c>
      <c r="DE58" s="747"/>
      <c r="DF58" s="760"/>
      <c r="DG58" t="s" s="751">
        <v>516</v>
      </c>
      <c r="DH58" s="758">
        <v>0</v>
      </c>
      <c r="DI58" s="747"/>
      <c r="DJ58" s="760"/>
      <c r="DK58" t="s" s="751">
        <v>516</v>
      </c>
      <c r="DL58" s="758">
        <v>0</v>
      </c>
      <c r="DM58" s="747"/>
      <c r="DN58" s="760"/>
      <c r="DO58" t="s" s="751">
        <v>516</v>
      </c>
      <c r="DP58" s="758">
        <v>0</v>
      </c>
      <c r="DQ58" s="749"/>
    </row>
    <row r="59" ht="32" customHeight="1">
      <c r="A59" s="759"/>
      <c r="B59" t="s" s="744">
        <v>512</v>
      </c>
      <c r="C59" s="745"/>
      <c r="D59" s="734"/>
      <c r="E59" s="747"/>
      <c r="F59" s="760"/>
      <c r="G59" t="s" s="744">
        <v>512</v>
      </c>
      <c r="H59" s="745"/>
      <c r="I59" s="747"/>
      <c r="J59" s="760"/>
      <c r="K59" t="s" s="744">
        <v>512</v>
      </c>
      <c r="L59" s="745"/>
      <c r="M59" s="747"/>
      <c r="N59" s="760"/>
      <c r="O59" t="s" s="744">
        <v>512</v>
      </c>
      <c r="P59" s="745"/>
      <c r="Q59" s="747"/>
      <c r="R59" s="760"/>
      <c r="S59" t="s" s="744">
        <v>512</v>
      </c>
      <c r="T59" s="745"/>
      <c r="U59" s="747"/>
      <c r="V59" s="760"/>
      <c r="W59" t="s" s="744">
        <v>512</v>
      </c>
      <c r="X59" s="745"/>
      <c r="Y59" s="747"/>
      <c r="Z59" s="760"/>
      <c r="AA59" t="s" s="744">
        <v>512</v>
      </c>
      <c r="AB59" s="745"/>
      <c r="AC59" s="747"/>
      <c r="AD59" s="760"/>
      <c r="AE59" t="s" s="744">
        <v>512</v>
      </c>
      <c r="AF59" s="745"/>
      <c r="AG59" s="747"/>
      <c r="AH59" s="760"/>
      <c r="AI59" t="s" s="744">
        <v>512</v>
      </c>
      <c r="AJ59" s="745"/>
      <c r="AK59" s="747"/>
      <c r="AL59" s="760"/>
      <c r="AM59" t="s" s="744">
        <v>512</v>
      </c>
      <c r="AN59" s="745"/>
      <c r="AO59" s="747"/>
      <c r="AP59" s="760"/>
      <c r="AQ59" t="s" s="744">
        <v>512</v>
      </c>
      <c r="AR59" s="745"/>
      <c r="AS59" s="747"/>
      <c r="AT59" s="760"/>
      <c r="AU59" t="s" s="744">
        <v>512</v>
      </c>
      <c r="AV59" s="745"/>
      <c r="AW59" s="747"/>
      <c r="AX59" s="760"/>
      <c r="AY59" t="s" s="744">
        <v>512</v>
      </c>
      <c r="AZ59" s="745"/>
      <c r="BA59" s="747"/>
      <c r="BB59" s="760"/>
      <c r="BC59" t="s" s="744">
        <v>512</v>
      </c>
      <c r="BD59" s="745"/>
      <c r="BE59" s="747"/>
      <c r="BF59" s="760"/>
      <c r="BG59" t="s" s="744">
        <v>512</v>
      </c>
      <c r="BH59" s="745"/>
      <c r="BI59" s="747"/>
      <c r="BJ59" s="760"/>
      <c r="BK59" t="s" s="744">
        <v>512</v>
      </c>
      <c r="BL59" s="745"/>
      <c r="BM59" s="747"/>
      <c r="BN59" s="760"/>
      <c r="BO59" t="s" s="744">
        <v>512</v>
      </c>
      <c r="BP59" s="745"/>
      <c r="BQ59" s="747"/>
      <c r="BR59" s="760"/>
      <c r="BS59" t="s" s="744">
        <v>512</v>
      </c>
      <c r="BT59" s="745"/>
      <c r="BU59" s="747"/>
      <c r="BV59" s="760"/>
      <c r="BW59" t="s" s="744">
        <v>512</v>
      </c>
      <c r="BX59" s="745"/>
      <c r="BY59" s="747"/>
      <c r="BZ59" s="760"/>
      <c r="CA59" t="s" s="744">
        <v>512</v>
      </c>
      <c r="CB59" s="745"/>
      <c r="CC59" s="747"/>
      <c r="CD59" s="760"/>
      <c r="CE59" t="s" s="744">
        <v>512</v>
      </c>
      <c r="CF59" s="745"/>
      <c r="CG59" s="747"/>
      <c r="CH59" s="760"/>
      <c r="CI59" t="s" s="744">
        <v>512</v>
      </c>
      <c r="CJ59" s="745"/>
      <c r="CK59" s="747"/>
      <c r="CL59" s="760"/>
      <c r="CM59" t="s" s="744">
        <v>512</v>
      </c>
      <c r="CN59" s="745"/>
      <c r="CO59" s="747"/>
      <c r="CP59" s="760"/>
      <c r="CQ59" t="s" s="744">
        <v>512</v>
      </c>
      <c r="CR59" s="745"/>
      <c r="CS59" s="747"/>
      <c r="CT59" s="760"/>
      <c r="CU59" t="s" s="744">
        <v>512</v>
      </c>
      <c r="CV59" s="745"/>
      <c r="CW59" s="747"/>
      <c r="CX59" s="760"/>
      <c r="CY59" t="s" s="744">
        <v>512</v>
      </c>
      <c r="CZ59" s="745"/>
      <c r="DA59" s="747"/>
      <c r="DB59" s="760"/>
      <c r="DC59" t="s" s="744">
        <v>512</v>
      </c>
      <c r="DD59" s="745"/>
      <c r="DE59" s="747"/>
      <c r="DF59" s="760"/>
      <c r="DG59" t="s" s="744">
        <v>512</v>
      </c>
      <c r="DH59" s="745"/>
      <c r="DI59" s="747"/>
      <c r="DJ59" s="760"/>
      <c r="DK59" t="s" s="744">
        <v>512</v>
      </c>
      <c r="DL59" s="745"/>
      <c r="DM59" s="747"/>
      <c r="DN59" s="760"/>
      <c r="DO59" t="s" s="744">
        <v>512</v>
      </c>
      <c r="DP59" s="745"/>
      <c r="DQ59" s="749"/>
    </row>
    <row r="60" ht="18" customHeight="1">
      <c r="A60" s="759"/>
      <c r="B60" t="s" s="755">
        <v>517</v>
      </c>
      <c r="C60" s="758">
        <v>0</v>
      </c>
      <c r="D60" s="734"/>
      <c r="E60" s="747"/>
      <c r="F60" s="760"/>
      <c r="G60" t="s" s="755">
        <v>517</v>
      </c>
      <c r="H60" s="758">
        <v>0</v>
      </c>
      <c r="I60" s="747"/>
      <c r="J60" s="760"/>
      <c r="K60" t="s" s="755">
        <v>517</v>
      </c>
      <c r="L60" s="758">
        <v>0</v>
      </c>
      <c r="M60" s="747"/>
      <c r="N60" s="760"/>
      <c r="O60" t="s" s="755">
        <v>517</v>
      </c>
      <c r="P60" s="758">
        <v>0</v>
      </c>
      <c r="Q60" s="747"/>
      <c r="R60" s="760"/>
      <c r="S60" t="s" s="755">
        <v>517</v>
      </c>
      <c r="T60" s="758">
        <v>0</v>
      </c>
      <c r="U60" s="747"/>
      <c r="V60" s="760"/>
      <c r="W60" t="s" s="755">
        <v>517</v>
      </c>
      <c r="X60" s="758">
        <v>0</v>
      </c>
      <c r="Y60" s="747"/>
      <c r="Z60" s="760"/>
      <c r="AA60" t="s" s="755">
        <v>517</v>
      </c>
      <c r="AB60" s="758">
        <v>0</v>
      </c>
      <c r="AC60" s="747"/>
      <c r="AD60" s="760"/>
      <c r="AE60" t="s" s="755">
        <v>517</v>
      </c>
      <c r="AF60" s="758">
        <v>0</v>
      </c>
      <c r="AG60" s="747"/>
      <c r="AH60" s="760"/>
      <c r="AI60" t="s" s="755">
        <v>517</v>
      </c>
      <c r="AJ60" s="758">
        <v>0</v>
      </c>
      <c r="AK60" s="747"/>
      <c r="AL60" s="760"/>
      <c r="AM60" t="s" s="755">
        <v>517</v>
      </c>
      <c r="AN60" s="758">
        <v>0</v>
      </c>
      <c r="AO60" s="747"/>
      <c r="AP60" s="760"/>
      <c r="AQ60" t="s" s="755">
        <v>517</v>
      </c>
      <c r="AR60" s="758">
        <v>0</v>
      </c>
      <c r="AS60" s="747"/>
      <c r="AT60" s="760"/>
      <c r="AU60" t="s" s="755">
        <v>517</v>
      </c>
      <c r="AV60" s="758">
        <v>0</v>
      </c>
      <c r="AW60" s="747"/>
      <c r="AX60" s="760"/>
      <c r="AY60" t="s" s="755">
        <v>517</v>
      </c>
      <c r="AZ60" s="758">
        <v>0</v>
      </c>
      <c r="BA60" s="747"/>
      <c r="BB60" s="760"/>
      <c r="BC60" t="s" s="755">
        <v>517</v>
      </c>
      <c r="BD60" s="758">
        <v>0</v>
      </c>
      <c r="BE60" s="747"/>
      <c r="BF60" s="760"/>
      <c r="BG60" t="s" s="755">
        <v>517</v>
      </c>
      <c r="BH60" s="758">
        <v>0</v>
      </c>
      <c r="BI60" s="747"/>
      <c r="BJ60" s="760"/>
      <c r="BK60" t="s" s="755">
        <v>517</v>
      </c>
      <c r="BL60" s="758">
        <v>0</v>
      </c>
      <c r="BM60" s="747"/>
      <c r="BN60" s="760"/>
      <c r="BO60" t="s" s="755">
        <v>517</v>
      </c>
      <c r="BP60" s="758">
        <v>0</v>
      </c>
      <c r="BQ60" s="747"/>
      <c r="BR60" s="760"/>
      <c r="BS60" t="s" s="755">
        <v>517</v>
      </c>
      <c r="BT60" s="758">
        <v>0</v>
      </c>
      <c r="BU60" s="747"/>
      <c r="BV60" s="760"/>
      <c r="BW60" t="s" s="755">
        <v>517</v>
      </c>
      <c r="BX60" s="758">
        <v>0</v>
      </c>
      <c r="BY60" s="747"/>
      <c r="BZ60" s="760"/>
      <c r="CA60" t="s" s="755">
        <v>517</v>
      </c>
      <c r="CB60" s="758">
        <v>0</v>
      </c>
      <c r="CC60" s="747"/>
      <c r="CD60" s="760"/>
      <c r="CE60" t="s" s="755">
        <v>517</v>
      </c>
      <c r="CF60" s="758">
        <v>0</v>
      </c>
      <c r="CG60" s="747"/>
      <c r="CH60" s="760"/>
      <c r="CI60" t="s" s="755">
        <v>517</v>
      </c>
      <c r="CJ60" s="758">
        <v>0</v>
      </c>
      <c r="CK60" s="747"/>
      <c r="CL60" s="760"/>
      <c r="CM60" t="s" s="755">
        <v>517</v>
      </c>
      <c r="CN60" s="758">
        <v>0</v>
      </c>
      <c r="CO60" s="747"/>
      <c r="CP60" s="760"/>
      <c r="CQ60" t="s" s="755">
        <v>517</v>
      </c>
      <c r="CR60" s="758">
        <v>0</v>
      </c>
      <c r="CS60" s="747"/>
      <c r="CT60" s="760"/>
      <c r="CU60" t="s" s="755">
        <v>517</v>
      </c>
      <c r="CV60" s="758">
        <v>0</v>
      </c>
      <c r="CW60" s="747"/>
      <c r="CX60" s="760"/>
      <c r="CY60" t="s" s="755">
        <v>517</v>
      </c>
      <c r="CZ60" s="758">
        <v>0</v>
      </c>
      <c r="DA60" s="747"/>
      <c r="DB60" s="760"/>
      <c r="DC60" t="s" s="755">
        <v>517</v>
      </c>
      <c r="DD60" s="758">
        <v>0</v>
      </c>
      <c r="DE60" s="747"/>
      <c r="DF60" s="760"/>
      <c r="DG60" t="s" s="755">
        <v>517</v>
      </c>
      <c r="DH60" s="758">
        <v>0</v>
      </c>
      <c r="DI60" s="747"/>
      <c r="DJ60" s="760"/>
      <c r="DK60" t="s" s="755">
        <v>517</v>
      </c>
      <c r="DL60" s="758">
        <v>0</v>
      </c>
      <c r="DM60" s="747"/>
      <c r="DN60" s="760"/>
      <c r="DO60" t="s" s="755">
        <v>517</v>
      </c>
      <c r="DP60" s="758">
        <v>0</v>
      </c>
      <c r="DQ60" s="749"/>
    </row>
    <row r="61" ht="16" customHeight="1">
      <c r="A61" s="759"/>
      <c r="B61" t="s" s="751">
        <v>518</v>
      </c>
      <c r="C61" s="758">
        <v>0</v>
      </c>
      <c r="D61" s="734"/>
      <c r="E61" s="747"/>
      <c r="F61" s="760"/>
      <c r="G61" t="s" s="751">
        <v>518</v>
      </c>
      <c r="H61" s="758">
        <v>0</v>
      </c>
      <c r="I61" s="747"/>
      <c r="J61" s="760"/>
      <c r="K61" t="s" s="751">
        <v>518</v>
      </c>
      <c r="L61" s="758">
        <v>0</v>
      </c>
      <c r="M61" s="747"/>
      <c r="N61" s="760"/>
      <c r="O61" t="s" s="751">
        <v>518</v>
      </c>
      <c r="P61" s="758">
        <v>0</v>
      </c>
      <c r="Q61" s="747"/>
      <c r="R61" s="760"/>
      <c r="S61" t="s" s="751">
        <v>518</v>
      </c>
      <c r="T61" s="758">
        <v>0</v>
      </c>
      <c r="U61" s="747"/>
      <c r="V61" s="760"/>
      <c r="W61" t="s" s="751">
        <v>518</v>
      </c>
      <c r="X61" s="758">
        <v>0</v>
      </c>
      <c r="Y61" s="747"/>
      <c r="Z61" s="760"/>
      <c r="AA61" t="s" s="751">
        <v>518</v>
      </c>
      <c r="AB61" s="758">
        <v>0</v>
      </c>
      <c r="AC61" s="747"/>
      <c r="AD61" s="760"/>
      <c r="AE61" t="s" s="751">
        <v>518</v>
      </c>
      <c r="AF61" s="758">
        <v>0</v>
      </c>
      <c r="AG61" s="747"/>
      <c r="AH61" s="760"/>
      <c r="AI61" t="s" s="751">
        <v>518</v>
      </c>
      <c r="AJ61" s="758">
        <v>0</v>
      </c>
      <c r="AK61" s="747"/>
      <c r="AL61" s="760"/>
      <c r="AM61" t="s" s="751">
        <v>518</v>
      </c>
      <c r="AN61" s="758">
        <v>0</v>
      </c>
      <c r="AO61" s="747"/>
      <c r="AP61" s="760"/>
      <c r="AQ61" t="s" s="751">
        <v>518</v>
      </c>
      <c r="AR61" s="758">
        <v>0</v>
      </c>
      <c r="AS61" s="747"/>
      <c r="AT61" s="760"/>
      <c r="AU61" t="s" s="751">
        <v>518</v>
      </c>
      <c r="AV61" s="758">
        <v>0</v>
      </c>
      <c r="AW61" s="747"/>
      <c r="AX61" s="760"/>
      <c r="AY61" t="s" s="751">
        <v>518</v>
      </c>
      <c r="AZ61" s="758">
        <v>0</v>
      </c>
      <c r="BA61" s="747"/>
      <c r="BB61" s="760"/>
      <c r="BC61" t="s" s="751">
        <v>518</v>
      </c>
      <c r="BD61" s="758">
        <v>0</v>
      </c>
      <c r="BE61" s="747"/>
      <c r="BF61" s="760"/>
      <c r="BG61" t="s" s="751">
        <v>518</v>
      </c>
      <c r="BH61" s="758">
        <v>0</v>
      </c>
      <c r="BI61" s="747"/>
      <c r="BJ61" s="760"/>
      <c r="BK61" t="s" s="751">
        <v>518</v>
      </c>
      <c r="BL61" s="758">
        <v>0</v>
      </c>
      <c r="BM61" s="747"/>
      <c r="BN61" s="760"/>
      <c r="BO61" t="s" s="751">
        <v>518</v>
      </c>
      <c r="BP61" s="758">
        <v>0</v>
      </c>
      <c r="BQ61" s="747"/>
      <c r="BR61" s="760"/>
      <c r="BS61" t="s" s="751">
        <v>518</v>
      </c>
      <c r="BT61" s="758">
        <v>0</v>
      </c>
      <c r="BU61" s="747"/>
      <c r="BV61" s="760"/>
      <c r="BW61" t="s" s="751">
        <v>518</v>
      </c>
      <c r="BX61" s="758">
        <v>0</v>
      </c>
      <c r="BY61" s="747"/>
      <c r="BZ61" s="760"/>
      <c r="CA61" t="s" s="751">
        <v>518</v>
      </c>
      <c r="CB61" s="758">
        <v>0</v>
      </c>
      <c r="CC61" s="747"/>
      <c r="CD61" s="760"/>
      <c r="CE61" t="s" s="751">
        <v>518</v>
      </c>
      <c r="CF61" s="758">
        <v>0</v>
      </c>
      <c r="CG61" s="747"/>
      <c r="CH61" s="760"/>
      <c r="CI61" t="s" s="751">
        <v>518</v>
      </c>
      <c r="CJ61" s="758">
        <v>0</v>
      </c>
      <c r="CK61" s="747"/>
      <c r="CL61" s="760"/>
      <c r="CM61" t="s" s="751">
        <v>518</v>
      </c>
      <c r="CN61" s="758">
        <v>0</v>
      </c>
      <c r="CO61" s="747"/>
      <c r="CP61" s="760"/>
      <c r="CQ61" t="s" s="751">
        <v>518</v>
      </c>
      <c r="CR61" s="758">
        <v>0</v>
      </c>
      <c r="CS61" s="747"/>
      <c r="CT61" s="760"/>
      <c r="CU61" t="s" s="751">
        <v>518</v>
      </c>
      <c r="CV61" s="758">
        <v>0</v>
      </c>
      <c r="CW61" s="747"/>
      <c r="CX61" s="760"/>
      <c r="CY61" t="s" s="751">
        <v>518</v>
      </c>
      <c r="CZ61" s="758">
        <v>0</v>
      </c>
      <c r="DA61" s="747"/>
      <c r="DB61" s="760"/>
      <c r="DC61" t="s" s="751">
        <v>518</v>
      </c>
      <c r="DD61" s="758">
        <v>0</v>
      </c>
      <c r="DE61" s="747"/>
      <c r="DF61" s="760"/>
      <c r="DG61" t="s" s="751">
        <v>518</v>
      </c>
      <c r="DH61" s="758">
        <v>0</v>
      </c>
      <c r="DI61" s="747"/>
      <c r="DJ61" s="760"/>
      <c r="DK61" t="s" s="751">
        <v>518</v>
      </c>
      <c r="DL61" s="758">
        <v>0</v>
      </c>
      <c r="DM61" s="747"/>
      <c r="DN61" s="760"/>
      <c r="DO61" t="s" s="751">
        <v>518</v>
      </c>
      <c r="DP61" s="758">
        <v>0</v>
      </c>
      <c r="DQ61" s="749"/>
    </row>
    <row r="62" ht="16" customHeight="1">
      <c r="A62" t="s" s="752">
        <v>527</v>
      </c>
      <c r="B62" t="s" s="748">
        <v>216</v>
      </c>
      <c r="C62" s="772"/>
      <c r="D62" s="734"/>
      <c r="E62" s="747"/>
      <c r="F62" t="s" s="755">
        <v>527</v>
      </c>
      <c r="G62" t="s" s="748">
        <v>216</v>
      </c>
      <c r="H62" s="772"/>
      <c r="I62" s="747"/>
      <c r="J62" t="s" s="755">
        <v>527</v>
      </c>
      <c r="K62" t="s" s="748">
        <v>216</v>
      </c>
      <c r="L62" s="772"/>
      <c r="M62" s="747"/>
      <c r="N62" t="s" s="755">
        <v>527</v>
      </c>
      <c r="O62" t="s" s="748">
        <v>216</v>
      </c>
      <c r="P62" s="772"/>
      <c r="Q62" s="747"/>
      <c r="R62" t="s" s="755">
        <v>527</v>
      </c>
      <c r="S62" t="s" s="748">
        <v>216</v>
      </c>
      <c r="T62" s="772"/>
      <c r="U62" s="747"/>
      <c r="V62" t="s" s="755">
        <v>527</v>
      </c>
      <c r="W62" t="s" s="748">
        <v>216</v>
      </c>
      <c r="X62" s="772"/>
      <c r="Y62" s="747"/>
      <c r="Z62" t="s" s="755">
        <v>527</v>
      </c>
      <c r="AA62" t="s" s="748">
        <v>216</v>
      </c>
      <c r="AB62" s="772"/>
      <c r="AC62" s="747"/>
      <c r="AD62" t="s" s="755">
        <v>527</v>
      </c>
      <c r="AE62" t="s" s="748">
        <v>216</v>
      </c>
      <c r="AF62" s="772"/>
      <c r="AG62" s="747"/>
      <c r="AH62" t="s" s="755">
        <v>527</v>
      </c>
      <c r="AI62" t="s" s="748">
        <v>216</v>
      </c>
      <c r="AJ62" s="772"/>
      <c r="AK62" s="747"/>
      <c r="AL62" t="s" s="755">
        <v>527</v>
      </c>
      <c r="AM62" t="s" s="748">
        <v>216</v>
      </c>
      <c r="AN62" s="772"/>
      <c r="AO62" s="747"/>
      <c r="AP62" t="s" s="755">
        <v>527</v>
      </c>
      <c r="AQ62" t="s" s="748">
        <v>216</v>
      </c>
      <c r="AR62" s="772"/>
      <c r="AS62" s="747"/>
      <c r="AT62" t="s" s="755">
        <v>527</v>
      </c>
      <c r="AU62" t="s" s="748">
        <v>216</v>
      </c>
      <c r="AV62" s="772"/>
      <c r="AW62" s="747"/>
      <c r="AX62" t="s" s="755">
        <v>527</v>
      </c>
      <c r="AY62" t="s" s="748">
        <v>216</v>
      </c>
      <c r="AZ62" s="772"/>
      <c r="BA62" s="747"/>
      <c r="BB62" t="s" s="755">
        <v>527</v>
      </c>
      <c r="BC62" t="s" s="748">
        <v>216</v>
      </c>
      <c r="BD62" s="772"/>
      <c r="BE62" s="747"/>
      <c r="BF62" t="s" s="755">
        <v>527</v>
      </c>
      <c r="BG62" t="s" s="748">
        <v>216</v>
      </c>
      <c r="BH62" s="772"/>
      <c r="BI62" s="747"/>
      <c r="BJ62" t="s" s="755">
        <v>527</v>
      </c>
      <c r="BK62" t="s" s="748">
        <v>216</v>
      </c>
      <c r="BL62" s="772"/>
      <c r="BM62" s="747"/>
      <c r="BN62" t="s" s="755">
        <v>527</v>
      </c>
      <c r="BO62" t="s" s="748">
        <v>216</v>
      </c>
      <c r="BP62" s="772"/>
      <c r="BQ62" s="747"/>
      <c r="BR62" t="s" s="755">
        <v>527</v>
      </c>
      <c r="BS62" t="s" s="748">
        <v>216</v>
      </c>
      <c r="BT62" s="772"/>
      <c r="BU62" s="747"/>
      <c r="BV62" t="s" s="755">
        <v>527</v>
      </c>
      <c r="BW62" t="s" s="748">
        <v>216</v>
      </c>
      <c r="BX62" s="772"/>
      <c r="BY62" s="747"/>
      <c r="BZ62" t="s" s="755">
        <v>527</v>
      </c>
      <c r="CA62" t="s" s="748">
        <v>216</v>
      </c>
      <c r="CB62" s="772"/>
      <c r="CC62" s="747"/>
      <c r="CD62" t="s" s="755">
        <v>527</v>
      </c>
      <c r="CE62" t="s" s="748">
        <v>216</v>
      </c>
      <c r="CF62" s="772"/>
      <c r="CG62" s="747"/>
      <c r="CH62" t="s" s="755">
        <v>527</v>
      </c>
      <c r="CI62" t="s" s="748">
        <v>216</v>
      </c>
      <c r="CJ62" s="772"/>
      <c r="CK62" s="747"/>
      <c r="CL62" t="s" s="755">
        <v>527</v>
      </c>
      <c r="CM62" t="s" s="748">
        <v>216</v>
      </c>
      <c r="CN62" s="772"/>
      <c r="CO62" s="747"/>
      <c r="CP62" t="s" s="755">
        <v>527</v>
      </c>
      <c r="CQ62" t="s" s="748">
        <v>216</v>
      </c>
      <c r="CR62" s="772"/>
      <c r="CS62" s="747"/>
      <c r="CT62" t="s" s="755">
        <v>527</v>
      </c>
      <c r="CU62" t="s" s="748">
        <v>216</v>
      </c>
      <c r="CV62" s="772"/>
      <c r="CW62" s="747"/>
      <c r="CX62" t="s" s="755">
        <v>527</v>
      </c>
      <c r="CY62" t="s" s="748">
        <v>216</v>
      </c>
      <c r="CZ62" s="772"/>
      <c r="DA62" s="747"/>
      <c r="DB62" t="s" s="755">
        <v>527</v>
      </c>
      <c r="DC62" t="s" s="748">
        <v>216</v>
      </c>
      <c r="DD62" s="772"/>
      <c r="DE62" s="747"/>
      <c r="DF62" t="s" s="755">
        <v>527</v>
      </c>
      <c r="DG62" t="s" s="748">
        <v>216</v>
      </c>
      <c r="DH62" s="772"/>
      <c r="DI62" s="747"/>
      <c r="DJ62" t="s" s="755">
        <v>527</v>
      </c>
      <c r="DK62" t="s" s="748">
        <v>216</v>
      </c>
      <c r="DL62" s="772"/>
      <c r="DM62" s="747"/>
      <c r="DN62" t="s" s="755">
        <v>527</v>
      </c>
      <c r="DO62" t="s" s="748">
        <v>216</v>
      </c>
      <c r="DP62" s="772"/>
      <c r="DQ62" s="749"/>
    </row>
    <row r="63" ht="16" customHeight="1">
      <c r="A63" s="761"/>
      <c r="B63" t="s" s="744">
        <v>514</v>
      </c>
      <c r="C63" s="745"/>
      <c r="D63" s="734"/>
      <c r="E63" s="747"/>
      <c r="F63" s="762"/>
      <c r="G63" t="s" s="744">
        <v>514</v>
      </c>
      <c r="H63" s="745"/>
      <c r="I63" s="747"/>
      <c r="J63" s="762"/>
      <c r="K63" t="s" s="744">
        <v>514</v>
      </c>
      <c r="L63" s="745"/>
      <c r="M63" s="747"/>
      <c r="N63" s="762"/>
      <c r="O63" t="s" s="744">
        <v>514</v>
      </c>
      <c r="P63" s="745"/>
      <c r="Q63" s="747"/>
      <c r="R63" s="762"/>
      <c r="S63" t="s" s="744">
        <v>514</v>
      </c>
      <c r="T63" s="745"/>
      <c r="U63" s="747"/>
      <c r="V63" s="762"/>
      <c r="W63" t="s" s="744">
        <v>514</v>
      </c>
      <c r="X63" s="745"/>
      <c r="Y63" s="747"/>
      <c r="Z63" s="762"/>
      <c r="AA63" t="s" s="744">
        <v>514</v>
      </c>
      <c r="AB63" s="745"/>
      <c r="AC63" s="747"/>
      <c r="AD63" s="762"/>
      <c r="AE63" t="s" s="744">
        <v>514</v>
      </c>
      <c r="AF63" s="745"/>
      <c r="AG63" s="747"/>
      <c r="AH63" s="762"/>
      <c r="AI63" t="s" s="744">
        <v>514</v>
      </c>
      <c r="AJ63" s="745"/>
      <c r="AK63" s="747"/>
      <c r="AL63" s="762"/>
      <c r="AM63" t="s" s="744">
        <v>514</v>
      </c>
      <c r="AN63" s="745"/>
      <c r="AO63" s="747"/>
      <c r="AP63" s="762"/>
      <c r="AQ63" t="s" s="744">
        <v>514</v>
      </c>
      <c r="AR63" s="745"/>
      <c r="AS63" s="747"/>
      <c r="AT63" s="762"/>
      <c r="AU63" t="s" s="744">
        <v>514</v>
      </c>
      <c r="AV63" s="745"/>
      <c r="AW63" s="747"/>
      <c r="AX63" s="762"/>
      <c r="AY63" t="s" s="744">
        <v>514</v>
      </c>
      <c r="AZ63" s="745"/>
      <c r="BA63" s="747"/>
      <c r="BB63" s="762"/>
      <c r="BC63" t="s" s="744">
        <v>514</v>
      </c>
      <c r="BD63" s="745"/>
      <c r="BE63" s="747"/>
      <c r="BF63" s="762"/>
      <c r="BG63" t="s" s="744">
        <v>514</v>
      </c>
      <c r="BH63" s="745"/>
      <c r="BI63" s="747"/>
      <c r="BJ63" s="762"/>
      <c r="BK63" t="s" s="744">
        <v>514</v>
      </c>
      <c r="BL63" s="745"/>
      <c r="BM63" s="747"/>
      <c r="BN63" s="762"/>
      <c r="BO63" t="s" s="744">
        <v>514</v>
      </c>
      <c r="BP63" s="745"/>
      <c r="BQ63" s="747"/>
      <c r="BR63" s="762"/>
      <c r="BS63" t="s" s="744">
        <v>514</v>
      </c>
      <c r="BT63" s="745"/>
      <c r="BU63" s="747"/>
      <c r="BV63" s="762"/>
      <c r="BW63" t="s" s="744">
        <v>514</v>
      </c>
      <c r="BX63" s="745"/>
      <c r="BY63" s="747"/>
      <c r="BZ63" s="762"/>
      <c r="CA63" t="s" s="744">
        <v>514</v>
      </c>
      <c r="CB63" s="745"/>
      <c r="CC63" s="747"/>
      <c r="CD63" s="762"/>
      <c r="CE63" t="s" s="744">
        <v>514</v>
      </c>
      <c r="CF63" s="745"/>
      <c r="CG63" s="747"/>
      <c r="CH63" s="762"/>
      <c r="CI63" t="s" s="744">
        <v>514</v>
      </c>
      <c r="CJ63" s="745"/>
      <c r="CK63" s="747"/>
      <c r="CL63" s="762"/>
      <c r="CM63" t="s" s="744">
        <v>514</v>
      </c>
      <c r="CN63" s="745"/>
      <c r="CO63" s="747"/>
      <c r="CP63" s="762"/>
      <c r="CQ63" t="s" s="744">
        <v>514</v>
      </c>
      <c r="CR63" s="745"/>
      <c r="CS63" s="747"/>
      <c r="CT63" s="762"/>
      <c r="CU63" t="s" s="744">
        <v>514</v>
      </c>
      <c r="CV63" s="745"/>
      <c r="CW63" s="747"/>
      <c r="CX63" s="762"/>
      <c r="CY63" t="s" s="744">
        <v>514</v>
      </c>
      <c r="CZ63" s="745"/>
      <c r="DA63" s="747"/>
      <c r="DB63" s="762"/>
      <c r="DC63" t="s" s="744">
        <v>514</v>
      </c>
      <c r="DD63" s="745"/>
      <c r="DE63" s="747"/>
      <c r="DF63" s="762"/>
      <c r="DG63" t="s" s="744">
        <v>514</v>
      </c>
      <c r="DH63" s="745"/>
      <c r="DI63" s="747"/>
      <c r="DJ63" s="762"/>
      <c r="DK63" t="s" s="744">
        <v>514</v>
      </c>
      <c r="DL63" s="745"/>
      <c r="DM63" s="747"/>
      <c r="DN63" s="762"/>
      <c r="DO63" t="s" s="744">
        <v>514</v>
      </c>
      <c r="DP63" s="745"/>
      <c r="DQ63" s="749"/>
    </row>
    <row r="64" ht="16" customHeight="1">
      <c r="A64" s="761"/>
      <c r="B64" t="s" s="755">
        <v>515</v>
      </c>
      <c r="C64" s="758">
        <v>0</v>
      </c>
      <c r="D64" s="734"/>
      <c r="E64" s="747"/>
      <c r="F64" s="762"/>
      <c r="G64" t="s" s="755">
        <v>515</v>
      </c>
      <c r="H64" s="758">
        <v>0</v>
      </c>
      <c r="I64" s="747"/>
      <c r="J64" s="762"/>
      <c r="K64" t="s" s="755">
        <v>515</v>
      </c>
      <c r="L64" s="758">
        <v>0</v>
      </c>
      <c r="M64" s="747"/>
      <c r="N64" s="762"/>
      <c r="O64" t="s" s="755">
        <v>515</v>
      </c>
      <c r="P64" s="758">
        <v>0</v>
      </c>
      <c r="Q64" s="747"/>
      <c r="R64" s="762"/>
      <c r="S64" t="s" s="755">
        <v>515</v>
      </c>
      <c r="T64" s="758">
        <v>0</v>
      </c>
      <c r="U64" s="747"/>
      <c r="V64" s="762"/>
      <c r="W64" t="s" s="755">
        <v>515</v>
      </c>
      <c r="X64" s="758">
        <v>0</v>
      </c>
      <c r="Y64" s="747"/>
      <c r="Z64" s="762"/>
      <c r="AA64" t="s" s="755">
        <v>515</v>
      </c>
      <c r="AB64" s="758">
        <v>0</v>
      </c>
      <c r="AC64" s="747"/>
      <c r="AD64" s="762"/>
      <c r="AE64" t="s" s="755">
        <v>515</v>
      </c>
      <c r="AF64" s="758">
        <v>0</v>
      </c>
      <c r="AG64" s="747"/>
      <c r="AH64" s="762"/>
      <c r="AI64" t="s" s="755">
        <v>515</v>
      </c>
      <c r="AJ64" s="758">
        <v>0</v>
      </c>
      <c r="AK64" s="747"/>
      <c r="AL64" s="762"/>
      <c r="AM64" t="s" s="755">
        <v>515</v>
      </c>
      <c r="AN64" s="758">
        <v>0</v>
      </c>
      <c r="AO64" s="747"/>
      <c r="AP64" s="762"/>
      <c r="AQ64" t="s" s="755">
        <v>515</v>
      </c>
      <c r="AR64" s="758">
        <v>0</v>
      </c>
      <c r="AS64" s="747"/>
      <c r="AT64" s="762"/>
      <c r="AU64" t="s" s="755">
        <v>515</v>
      </c>
      <c r="AV64" s="758">
        <v>0</v>
      </c>
      <c r="AW64" s="747"/>
      <c r="AX64" s="762"/>
      <c r="AY64" t="s" s="755">
        <v>515</v>
      </c>
      <c r="AZ64" s="758">
        <v>0</v>
      </c>
      <c r="BA64" s="747"/>
      <c r="BB64" s="762"/>
      <c r="BC64" t="s" s="755">
        <v>515</v>
      </c>
      <c r="BD64" s="758">
        <v>0</v>
      </c>
      <c r="BE64" s="747"/>
      <c r="BF64" s="762"/>
      <c r="BG64" t="s" s="755">
        <v>515</v>
      </c>
      <c r="BH64" s="758">
        <v>0</v>
      </c>
      <c r="BI64" s="747"/>
      <c r="BJ64" s="762"/>
      <c r="BK64" t="s" s="755">
        <v>515</v>
      </c>
      <c r="BL64" s="758">
        <v>0</v>
      </c>
      <c r="BM64" s="747"/>
      <c r="BN64" s="762"/>
      <c r="BO64" t="s" s="755">
        <v>515</v>
      </c>
      <c r="BP64" s="758">
        <v>0</v>
      </c>
      <c r="BQ64" s="747"/>
      <c r="BR64" s="762"/>
      <c r="BS64" t="s" s="755">
        <v>515</v>
      </c>
      <c r="BT64" s="758">
        <v>0</v>
      </c>
      <c r="BU64" s="747"/>
      <c r="BV64" s="762"/>
      <c r="BW64" t="s" s="755">
        <v>515</v>
      </c>
      <c r="BX64" s="758">
        <v>0</v>
      </c>
      <c r="BY64" s="747"/>
      <c r="BZ64" s="762"/>
      <c r="CA64" t="s" s="755">
        <v>515</v>
      </c>
      <c r="CB64" s="758">
        <v>0</v>
      </c>
      <c r="CC64" s="747"/>
      <c r="CD64" s="762"/>
      <c r="CE64" t="s" s="755">
        <v>515</v>
      </c>
      <c r="CF64" s="758">
        <v>0</v>
      </c>
      <c r="CG64" s="747"/>
      <c r="CH64" s="762"/>
      <c r="CI64" t="s" s="755">
        <v>515</v>
      </c>
      <c r="CJ64" s="758">
        <v>0</v>
      </c>
      <c r="CK64" s="747"/>
      <c r="CL64" s="762"/>
      <c r="CM64" t="s" s="755">
        <v>515</v>
      </c>
      <c r="CN64" s="758">
        <v>0</v>
      </c>
      <c r="CO64" s="747"/>
      <c r="CP64" s="762"/>
      <c r="CQ64" t="s" s="755">
        <v>515</v>
      </c>
      <c r="CR64" s="758">
        <v>0</v>
      </c>
      <c r="CS64" s="747"/>
      <c r="CT64" s="762"/>
      <c r="CU64" t="s" s="755">
        <v>515</v>
      </c>
      <c r="CV64" s="758">
        <v>0</v>
      </c>
      <c r="CW64" s="747"/>
      <c r="CX64" s="762"/>
      <c r="CY64" t="s" s="755">
        <v>515</v>
      </c>
      <c r="CZ64" s="758">
        <v>0</v>
      </c>
      <c r="DA64" s="747"/>
      <c r="DB64" s="762"/>
      <c r="DC64" t="s" s="755">
        <v>515</v>
      </c>
      <c r="DD64" s="758">
        <v>0</v>
      </c>
      <c r="DE64" s="747"/>
      <c r="DF64" s="762"/>
      <c r="DG64" t="s" s="755">
        <v>515</v>
      </c>
      <c r="DH64" s="758">
        <v>0</v>
      </c>
      <c r="DI64" s="747"/>
      <c r="DJ64" s="762"/>
      <c r="DK64" t="s" s="755">
        <v>515</v>
      </c>
      <c r="DL64" s="758">
        <v>0</v>
      </c>
      <c r="DM64" s="747"/>
      <c r="DN64" s="762"/>
      <c r="DO64" t="s" s="755">
        <v>515</v>
      </c>
      <c r="DP64" s="758">
        <v>0</v>
      </c>
      <c r="DQ64" s="749"/>
    </row>
    <row r="65" ht="16" customHeight="1">
      <c r="A65" s="761"/>
      <c r="B65" t="s" s="751">
        <v>516</v>
      </c>
      <c r="C65" s="758">
        <v>0</v>
      </c>
      <c r="D65" s="734"/>
      <c r="E65" s="747"/>
      <c r="F65" s="762"/>
      <c r="G65" t="s" s="751">
        <v>516</v>
      </c>
      <c r="H65" s="758">
        <v>0</v>
      </c>
      <c r="I65" s="747"/>
      <c r="J65" s="762"/>
      <c r="K65" t="s" s="751">
        <v>516</v>
      </c>
      <c r="L65" s="758">
        <v>0</v>
      </c>
      <c r="M65" s="747"/>
      <c r="N65" s="762"/>
      <c r="O65" t="s" s="751">
        <v>516</v>
      </c>
      <c r="P65" s="758">
        <v>0</v>
      </c>
      <c r="Q65" s="747"/>
      <c r="R65" s="762"/>
      <c r="S65" t="s" s="751">
        <v>516</v>
      </c>
      <c r="T65" s="758">
        <v>0</v>
      </c>
      <c r="U65" s="747"/>
      <c r="V65" s="762"/>
      <c r="W65" t="s" s="751">
        <v>516</v>
      </c>
      <c r="X65" s="758">
        <v>0</v>
      </c>
      <c r="Y65" s="747"/>
      <c r="Z65" s="762"/>
      <c r="AA65" t="s" s="751">
        <v>516</v>
      </c>
      <c r="AB65" s="758">
        <v>0</v>
      </c>
      <c r="AC65" s="747"/>
      <c r="AD65" s="762"/>
      <c r="AE65" t="s" s="751">
        <v>516</v>
      </c>
      <c r="AF65" s="758">
        <v>0</v>
      </c>
      <c r="AG65" s="747"/>
      <c r="AH65" s="762"/>
      <c r="AI65" t="s" s="751">
        <v>516</v>
      </c>
      <c r="AJ65" s="758">
        <v>0</v>
      </c>
      <c r="AK65" s="747"/>
      <c r="AL65" s="762"/>
      <c r="AM65" t="s" s="751">
        <v>516</v>
      </c>
      <c r="AN65" s="758">
        <v>0</v>
      </c>
      <c r="AO65" s="747"/>
      <c r="AP65" s="762"/>
      <c r="AQ65" t="s" s="751">
        <v>516</v>
      </c>
      <c r="AR65" s="758">
        <v>0</v>
      </c>
      <c r="AS65" s="747"/>
      <c r="AT65" s="762"/>
      <c r="AU65" t="s" s="751">
        <v>516</v>
      </c>
      <c r="AV65" s="758">
        <v>0</v>
      </c>
      <c r="AW65" s="747"/>
      <c r="AX65" s="762"/>
      <c r="AY65" t="s" s="751">
        <v>516</v>
      </c>
      <c r="AZ65" s="758">
        <v>0</v>
      </c>
      <c r="BA65" s="747"/>
      <c r="BB65" s="762"/>
      <c r="BC65" t="s" s="751">
        <v>516</v>
      </c>
      <c r="BD65" s="758">
        <v>0</v>
      </c>
      <c r="BE65" s="747"/>
      <c r="BF65" s="762"/>
      <c r="BG65" t="s" s="751">
        <v>516</v>
      </c>
      <c r="BH65" s="758">
        <v>0</v>
      </c>
      <c r="BI65" s="747"/>
      <c r="BJ65" s="762"/>
      <c r="BK65" t="s" s="751">
        <v>516</v>
      </c>
      <c r="BL65" s="758">
        <v>0</v>
      </c>
      <c r="BM65" s="747"/>
      <c r="BN65" s="762"/>
      <c r="BO65" t="s" s="751">
        <v>516</v>
      </c>
      <c r="BP65" s="758">
        <v>0</v>
      </c>
      <c r="BQ65" s="747"/>
      <c r="BR65" s="762"/>
      <c r="BS65" t="s" s="751">
        <v>516</v>
      </c>
      <c r="BT65" s="758">
        <v>0</v>
      </c>
      <c r="BU65" s="747"/>
      <c r="BV65" s="762"/>
      <c r="BW65" t="s" s="751">
        <v>516</v>
      </c>
      <c r="BX65" s="758">
        <v>0</v>
      </c>
      <c r="BY65" s="747"/>
      <c r="BZ65" s="762"/>
      <c r="CA65" t="s" s="751">
        <v>516</v>
      </c>
      <c r="CB65" s="758">
        <v>0</v>
      </c>
      <c r="CC65" s="747"/>
      <c r="CD65" s="762"/>
      <c r="CE65" t="s" s="751">
        <v>516</v>
      </c>
      <c r="CF65" s="758">
        <v>0</v>
      </c>
      <c r="CG65" s="747"/>
      <c r="CH65" s="762"/>
      <c r="CI65" t="s" s="751">
        <v>516</v>
      </c>
      <c r="CJ65" s="758">
        <v>0</v>
      </c>
      <c r="CK65" s="747"/>
      <c r="CL65" s="762"/>
      <c r="CM65" t="s" s="751">
        <v>516</v>
      </c>
      <c r="CN65" s="758">
        <v>0</v>
      </c>
      <c r="CO65" s="747"/>
      <c r="CP65" s="762"/>
      <c r="CQ65" t="s" s="751">
        <v>516</v>
      </c>
      <c r="CR65" s="758">
        <v>0</v>
      </c>
      <c r="CS65" s="747"/>
      <c r="CT65" s="762"/>
      <c r="CU65" t="s" s="751">
        <v>516</v>
      </c>
      <c r="CV65" s="758">
        <v>0</v>
      </c>
      <c r="CW65" s="747"/>
      <c r="CX65" s="762"/>
      <c r="CY65" t="s" s="751">
        <v>516</v>
      </c>
      <c r="CZ65" s="758">
        <v>0</v>
      </c>
      <c r="DA65" s="747"/>
      <c r="DB65" s="762"/>
      <c r="DC65" t="s" s="751">
        <v>516</v>
      </c>
      <c r="DD65" s="758">
        <v>0</v>
      </c>
      <c r="DE65" s="747"/>
      <c r="DF65" s="762"/>
      <c r="DG65" t="s" s="751">
        <v>516</v>
      </c>
      <c r="DH65" s="758">
        <v>0</v>
      </c>
      <c r="DI65" s="747"/>
      <c r="DJ65" s="762"/>
      <c r="DK65" t="s" s="751">
        <v>516</v>
      </c>
      <c r="DL65" s="758">
        <v>0</v>
      </c>
      <c r="DM65" s="747"/>
      <c r="DN65" s="762"/>
      <c r="DO65" t="s" s="751">
        <v>516</v>
      </c>
      <c r="DP65" s="758">
        <v>0</v>
      </c>
      <c r="DQ65" s="749"/>
    </row>
    <row r="66" ht="32" customHeight="1">
      <c r="A66" s="761"/>
      <c r="B66" t="s" s="744">
        <v>512</v>
      </c>
      <c r="C66" s="745"/>
      <c r="D66" s="734"/>
      <c r="E66" s="747"/>
      <c r="F66" s="762"/>
      <c r="G66" t="s" s="744">
        <v>512</v>
      </c>
      <c r="H66" s="745"/>
      <c r="I66" s="747"/>
      <c r="J66" s="762"/>
      <c r="K66" t="s" s="744">
        <v>512</v>
      </c>
      <c r="L66" s="745"/>
      <c r="M66" s="747"/>
      <c r="N66" s="762"/>
      <c r="O66" t="s" s="744">
        <v>512</v>
      </c>
      <c r="P66" s="745"/>
      <c r="Q66" s="747"/>
      <c r="R66" s="762"/>
      <c r="S66" t="s" s="744">
        <v>512</v>
      </c>
      <c r="T66" s="745"/>
      <c r="U66" s="747"/>
      <c r="V66" s="762"/>
      <c r="W66" t="s" s="744">
        <v>512</v>
      </c>
      <c r="X66" s="745"/>
      <c r="Y66" s="747"/>
      <c r="Z66" s="762"/>
      <c r="AA66" t="s" s="744">
        <v>512</v>
      </c>
      <c r="AB66" s="745"/>
      <c r="AC66" s="747"/>
      <c r="AD66" s="762"/>
      <c r="AE66" t="s" s="744">
        <v>512</v>
      </c>
      <c r="AF66" s="745"/>
      <c r="AG66" s="747"/>
      <c r="AH66" s="762"/>
      <c r="AI66" t="s" s="744">
        <v>512</v>
      </c>
      <c r="AJ66" s="745"/>
      <c r="AK66" s="747"/>
      <c r="AL66" s="762"/>
      <c r="AM66" t="s" s="744">
        <v>512</v>
      </c>
      <c r="AN66" s="745"/>
      <c r="AO66" s="747"/>
      <c r="AP66" s="762"/>
      <c r="AQ66" t="s" s="744">
        <v>512</v>
      </c>
      <c r="AR66" s="745"/>
      <c r="AS66" s="747"/>
      <c r="AT66" s="762"/>
      <c r="AU66" t="s" s="744">
        <v>512</v>
      </c>
      <c r="AV66" s="745"/>
      <c r="AW66" s="747"/>
      <c r="AX66" s="762"/>
      <c r="AY66" t="s" s="744">
        <v>512</v>
      </c>
      <c r="AZ66" s="745"/>
      <c r="BA66" s="747"/>
      <c r="BB66" s="762"/>
      <c r="BC66" t="s" s="744">
        <v>512</v>
      </c>
      <c r="BD66" s="745"/>
      <c r="BE66" s="747"/>
      <c r="BF66" s="762"/>
      <c r="BG66" t="s" s="744">
        <v>512</v>
      </c>
      <c r="BH66" s="745"/>
      <c r="BI66" s="747"/>
      <c r="BJ66" s="762"/>
      <c r="BK66" t="s" s="744">
        <v>512</v>
      </c>
      <c r="BL66" s="745"/>
      <c r="BM66" s="747"/>
      <c r="BN66" s="762"/>
      <c r="BO66" t="s" s="744">
        <v>512</v>
      </c>
      <c r="BP66" s="745"/>
      <c r="BQ66" s="747"/>
      <c r="BR66" s="762"/>
      <c r="BS66" t="s" s="744">
        <v>512</v>
      </c>
      <c r="BT66" s="745"/>
      <c r="BU66" s="747"/>
      <c r="BV66" s="762"/>
      <c r="BW66" t="s" s="744">
        <v>512</v>
      </c>
      <c r="BX66" s="745"/>
      <c r="BY66" s="747"/>
      <c r="BZ66" s="762"/>
      <c r="CA66" t="s" s="744">
        <v>512</v>
      </c>
      <c r="CB66" s="745"/>
      <c r="CC66" s="747"/>
      <c r="CD66" s="762"/>
      <c r="CE66" t="s" s="744">
        <v>512</v>
      </c>
      <c r="CF66" s="745"/>
      <c r="CG66" s="747"/>
      <c r="CH66" s="762"/>
      <c r="CI66" t="s" s="744">
        <v>512</v>
      </c>
      <c r="CJ66" s="745"/>
      <c r="CK66" s="747"/>
      <c r="CL66" s="762"/>
      <c r="CM66" t="s" s="744">
        <v>512</v>
      </c>
      <c r="CN66" s="745"/>
      <c r="CO66" s="747"/>
      <c r="CP66" s="762"/>
      <c r="CQ66" t="s" s="744">
        <v>512</v>
      </c>
      <c r="CR66" s="745"/>
      <c r="CS66" s="747"/>
      <c r="CT66" s="762"/>
      <c r="CU66" t="s" s="744">
        <v>512</v>
      </c>
      <c r="CV66" s="745"/>
      <c r="CW66" s="747"/>
      <c r="CX66" s="762"/>
      <c r="CY66" t="s" s="744">
        <v>512</v>
      </c>
      <c r="CZ66" s="745"/>
      <c r="DA66" s="747"/>
      <c r="DB66" s="762"/>
      <c r="DC66" t="s" s="744">
        <v>512</v>
      </c>
      <c r="DD66" s="745"/>
      <c r="DE66" s="747"/>
      <c r="DF66" s="762"/>
      <c r="DG66" t="s" s="744">
        <v>512</v>
      </c>
      <c r="DH66" s="745"/>
      <c r="DI66" s="747"/>
      <c r="DJ66" s="762"/>
      <c r="DK66" t="s" s="744">
        <v>512</v>
      </c>
      <c r="DL66" s="745"/>
      <c r="DM66" s="747"/>
      <c r="DN66" s="762"/>
      <c r="DO66" t="s" s="744">
        <v>512</v>
      </c>
      <c r="DP66" s="745"/>
      <c r="DQ66" s="749"/>
    </row>
    <row r="67" ht="16" customHeight="1">
      <c r="A67" s="761"/>
      <c r="B67" t="s" s="755">
        <v>517</v>
      </c>
      <c r="C67" s="758">
        <v>0</v>
      </c>
      <c r="D67" s="734"/>
      <c r="E67" s="747"/>
      <c r="F67" s="762"/>
      <c r="G67" t="s" s="755">
        <v>517</v>
      </c>
      <c r="H67" s="758">
        <v>0</v>
      </c>
      <c r="I67" s="747"/>
      <c r="J67" s="762"/>
      <c r="K67" t="s" s="755">
        <v>517</v>
      </c>
      <c r="L67" s="758">
        <v>0</v>
      </c>
      <c r="M67" s="747"/>
      <c r="N67" s="762"/>
      <c r="O67" t="s" s="755">
        <v>517</v>
      </c>
      <c r="P67" s="758">
        <v>0</v>
      </c>
      <c r="Q67" s="747"/>
      <c r="R67" s="762"/>
      <c r="S67" t="s" s="755">
        <v>517</v>
      </c>
      <c r="T67" s="758">
        <v>0</v>
      </c>
      <c r="U67" s="747"/>
      <c r="V67" s="762"/>
      <c r="W67" t="s" s="755">
        <v>517</v>
      </c>
      <c r="X67" s="758">
        <v>0</v>
      </c>
      <c r="Y67" s="747"/>
      <c r="Z67" s="762"/>
      <c r="AA67" t="s" s="755">
        <v>517</v>
      </c>
      <c r="AB67" s="758">
        <v>0</v>
      </c>
      <c r="AC67" s="747"/>
      <c r="AD67" s="762"/>
      <c r="AE67" t="s" s="755">
        <v>517</v>
      </c>
      <c r="AF67" s="758">
        <v>0</v>
      </c>
      <c r="AG67" s="747"/>
      <c r="AH67" s="762"/>
      <c r="AI67" t="s" s="755">
        <v>517</v>
      </c>
      <c r="AJ67" s="758">
        <v>0</v>
      </c>
      <c r="AK67" s="747"/>
      <c r="AL67" s="762"/>
      <c r="AM67" t="s" s="755">
        <v>517</v>
      </c>
      <c r="AN67" s="758">
        <v>0</v>
      </c>
      <c r="AO67" s="747"/>
      <c r="AP67" s="762"/>
      <c r="AQ67" t="s" s="755">
        <v>517</v>
      </c>
      <c r="AR67" s="758">
        <v>0</v>
      </c>
      <c r="AS67" s="747"/>
      <c r="AT67" s="762"/>
      <c r="AU67" t="s" s="755">
        <v>517</v>
      </c>
      <c r="AV67" s="758">
        <v>0</v>
      </c>
      <c r="AW67" s="747"/>
      <c r="AX67" s="762"/>
      <c r="AY67" t="s" s="755">
        <v>517</v>
      </c>
      <c r="AZ67" s="758">
        <v>0</v>
      </c>
      <c r="BA67" s="747"/>
      <c r="BB67" s="762"/>
      <c r="BC67" t="s" s="755">
        <v>517</v>
      </c>
      <c r="BD67" s="758">
        <v>0</v>
      </c>
      <c r="BE67" s="747"/>
      <c r="BF67" s="762"/>
      <c r="BG67" t="s" s="755">
        <v>517</v>
      </c>
      <c r="BH67" s="758">
        <v>0</v>
      </c>
      <c r="BI67" s="747"/>
      <c r="BJ67" s="762"/>
      <c r="BK67" t="s" s="755">
        <v>517</v>
      </c>
      <c r="BL67" s="758">
        <v>0</v>
      </c>
      <c r="BM67" s="747"/>
      <c r="BN67" s="762"/>
      <c r="BO67" t="s" s="755">
        <v>517</v>
      </c>
      <c r="BP67" s="758">
        <v>0</v>
      </c>
      <c r="BQ67" s="747"/>
      <c r="BR67" s="762"/>
      <c r="BS67" t="s" s="755">
        <v>517</v>
      </c>
      <c r="BT67" s="758">
        <v>0</v>
      </c>
      <c r="BU67" s="747"/>
      <c r="BV67" s="762"/>
      <c r="BW67" t="s" s="755">
        <v>517</v>
      </c>
      <c r="BX67" s="758">
        <v>0</v>
      </c>
      <c r="BY67" s="747"/>
      <c r="BZ67" s="762"/>
      <c r="CA67" t="s" s="755">
        <v>517</v>
      </c>
      <c r="CB67" s="758">
        <v>0</v>
      </c>
      <c r="CC67" s="747"/>
      <c r="CD67" s="762"/>
      <c r="CE67" t="s" s="755">
        <v>517</v>
      </c>
      <c r="CF67" s="758">
        <v>0</v>
      </c>
      <c r="CG67" s="747"/>
      <c r="CH67" s="762"/>
      <c r="CI67" t="s" s="755">
        <v>517</v>
      </c>
      <c r="CJ67" s="758">
        <v>0</v>
      </c>
      <c r="CK67" s="747"/>
      <c r="CL67" s="762"/>
      <c r="CM67" t="s" s="755">
        <v>517</v>
      </c>
      <c r="CN67" s="758">
        <v>0</v>
      </c>
      <c r="CO67" s="747"/>
      <c r="CP67" s="762"/>
      <c r="CQ67" t="s" s="755">
        <v>517</v>
      </c>
      <c r="CR67" s="758">
        <v>0</v>
      </c>
      <c r="CS67" s="747"/>
      <c r="CT67" s="762"/>
      <c r="CU67" t="s" s="755">
        <v>517</v>
      </c>
      <c r="CV67" s="758">
        <v>0</v>
      </c>
      <c r="CW67" s="747"/>
      <c r="CX67" s="762"/>
      <c r="CY67" t="s" s="755">
        <v>517</v>
      </c>
      <c r="CZ67" s="758">
        <v>0</v>
      </c>
      <c r="DA67" s="747"/>
      <c r="DB67" s="762"/>
      <c r="DC67" t="s" s="755">
        <v>517</v>
      </c>
      <c r="DD67" s="758">
        <v>0</v>
      </c>
      <c r="DE67" s="747"/>
      <c r="DF67" s="762"/>
      <c r="DG67" t="s" s="755">
        <v>517</v>
      </c>
      <c r="DH67" s="758">
        <v>0</v>
      </c>
      <c r="DI67" s="747"/>
      <c r="DJ67" s="762"/>
      <c r="DK67" t="s" s="755">
        <v>517</v>
      </c>
      <c r="DL67" s="758">
        <v>0</v>
      </c>
      <c r="DM67" s="747"/>
      <c r="DN67" s="762"/>
      <c r="DO67" t="s" s="755">
        <v>517</v>
      </c>
      <c r="DP67" s="758">
        <v>0</v>
      </c>
      <c r="DQ67" s="749"/>
    </row>
    <row r="68" ht="18" customHeight="1">
      <c r="A68" s="761"/>
      <c r="B68" t="s" s="751">
        <v>518</v>
      </c>
      <c r="C68" s="758">
        <v>0</v>
      </c>
      <c r="D68" s="734"/>
      <c r="E68" s="747"/>
      <c r="F68" s="762"/>
      <c r="G68" t="s" s="751">
        <v>518</v>
      </c>
      <c r="H68" s="758">
        <v>0</v>
      </c>
      <c r="I68" s="747"/>
      <c r="J68" s="762"/>
      <c r="K68" t="s" s="751">
        <v>518</v>
      </c>
      <c r="L68" s="758">
        <v>0</v>
      </c>
      <c r="M68" s="747"/>
      <c r="N68" s="762"/>
      <c r="O68" t="s" s="751">
        <v>518</v>
      </c>
      <c r="P68" s="758">
        <v>0</v>
      </c>
      <c r="Q68" s="747"/>
      <c r="R68" s="762"/>
      <c r="S68" t="s" s="751">
        <v>518</v>
      </c>
      <c r="T68" s="758">
        <v>0</v>
      </c>
      <c r="U68" s="747"/>
      <c r="V68" s="762"/>
      <c r="W68" t="s" s="751">
        <v>518</v>
      </c>
      <c r="X68" s="758">
        <v>0</v>
      </c>
      <c r="Y68" s="747"/>
      <c r="Z68" s="762"/>
      <c r="AA68" t="s" s="751">
        <v>518</v>
      </c>
      <c r="AB68" s="758">
        <v>0</v>
      </c>
      <c r="AC68" s="747"/>
      <c r="AD68" s="762"/>
      <c r="AE68" t="s" s="751">
        <v>518</v>
      </c>
      <c r="AF68" s="758">
        <v>0</v>
      </c>
      <c r="AG68" s="747"/>
      <c r="AH68" s="762"/>
      <c r="AI68" t="s" s="751">
        <v>518</v>
      </c>
      <c r="AJ68" s="758">
        <v>0</v>
      </c>
      <c r="AK68" s="747"/>
      <c r="AL68" s="762"/>
      <c r="AM68" t="s" s="751">
        <v>518</v>
      </c>
      <c r="AN68" s="758">
        <v>0</v>
      </c>
      <c r="AO68" s="747"/>
      <c r="AP68" s="762"/>
      <c r="AQ68" t="s" s="751">
        <v>518</v>
      </c>
      <c r="AR68" s="758">
        <v>0</v>
      </c>
      <c r="AS68" s="747"/>
      <c r="AT68" s="762"/>
      <c r="AU68" t="s" s="751">
        <v>518</v>
      </c>
      <c r="AV68" s="758">
        <v>0</v>
      </c>
      <c r="AW68" s="747"/>
      <c r="AX68" s="762"/>
      <c r="AY68" t="s" s="751">
        <v>518</v>
      </c>
      <c r="AZ68" s="758">
        <v>0</v>
      </c>
      <c r="BA68" s="747"/>
      <c r="BB68" s="762"/>
      <c r="BC68" t="s" s="751">
        <v>518</v>
      </c>
      <c r="BD68" s="758">
        <v>0</v>
      </c>
      <c r="BE68" s="747"/>
      <c r="BF68" s="762"/>
      <c r="BG68" t="s" s="751">
        <v>518</v>
      </c>
      <c r="BH68" s="758">
        <v>0</v>
      </c>
      <c r="BI68" s="747"/>
      <c r="BJ68" s="762"/>
      <c r="BK68" t="s" s="751">
        <v>518</v>
      </c>
      <c r="BL68" s="758">
        <v>0</v>
      </c>
      <c r="BM68" s="747"/>
      <c r="BN68" s="762"/>
      <c r="BO68" t="s" s="751">
        <v>518</v>
      </c>
      <c r="BP68" s="758">
        <v>0</v>
      </c>
      <c r="BQ68" s="747"/>
      <c r="BR68" s="762"/>
      <c r="BS68" t="s" s="751">
        <v>518</v>
      </c>
      <c r="BT68" s="758">
        <v>0</v>
      </c>
      <c r="BU68" s="747"/>
      <c r="BV68" s="762"/>
      <c r="BW68" t="s" s="751">
        <v>518</v>
      </c>
      <c r="BX68" s="758">
        <v>0</v>
      </c>
      <c r="BY68" s="747"/>
      <c r="BZ68" s="762"/>
      <c r="CA68" t="s" s="751">
        <v>518</v>
      </c>
      <c r="CB68" s="758">
        <v>0</v>
      </c>
      <c r="CC68" s="747"/>
      <c r="CD68" s="762"/>
      <c r="CE68" t="s" s="751">
        <v>518</v>
      </c>
      <c r="CF68" s="758">
        <v>0</v>
      </c>
      <c r="CG68" s="747"/>
      <c r="CH68" s="762"/>
      <c r="CI68" t="s" s="751">
        <v>518</v>
      </c>
      <c r="CJ68" s="758">
        <v>0</v>
      </c>
      <c r="CK68" s="747"/>
      <c r="CL68" s="762"/>
      <c r="CM68" t="s" s="751">
        <v>518</v>
      </c>
      <c r="CN68" s="758">
        <v>0</v>
      </c>
      <c r="CO68" s="747"/>
      <c r="CP68" s="762"/>
      <c r="CQ68" t="s" s="751">
        <v>518</v>
      </c>
      <c r="CR68" s="758">
        <v>0</v>
      </c>
      <c r="CS68" s="747"/>
      <c r="CT68" s="762"/>
      <c r="CU68" t="s" s="751">
        <v>518</v>
      </c>
      <c r="CV68" s="758">
        <v>0</v>
      </c>
      <c r="CW68" s="747"/>
      <c r="CX68" s="762"/>
      <c r="CY68" t="s" s="751">
        <v>518</v>
      </c>
      <c r="CZ68" s="758">
        <v>0</v>
      </c>
      <c r="DA68" s="747"/>
      <c r="DB68" s="762"/>
      <c r="DC68" t="s" s="751">
        <v>518</v>
      </c>
      <c r="DD68" s="758">
        <v>0</v>
      </c>
      <c r="DE68" s="747"/>
      <c r="DF68" s="762"/>
      <c r="DG68" t="s" s="751">
        <v>518</v>
      </c>
      <c r="DH68" s="758">
        <v>0</v>
      </c>
      <c r="DI68" s="747"/>
      <c r="DJ68" s="762"/>
      <c r="DK68" t="s" s="751">
        <v>518</v>
      </c>
      <c r="DL68" s="758">
        <v>0</v>
      </c>
      <c r="DM68" s="747"/>
      <c r="DN68" s="762"/>
      <c r="DO68" t="s" s="751">
        <v>518</v>
      </c>
      <c r="DP68" s="758">
        <v>0</v>
      </c>
      <c r="DQ68" s="749"/>
    </row>
    <row r="69" ht="16" customHeight="1">
      <c r="A69" t="s" s="750">
        <v>528</v>
      </c>
      <c r="B69" t="s" s="748">
        <v>216</v>
      </c>
      <c r="C69" s="772"/>
      <c r="D69" s="734"/>
      <c r="E69" s="747"/>
      <c r="F69" t="s" s="751">
        <v>528</v>
      </c>
      <c r="G69" t="s" s="748">
        <v>216</v>
      </c>
      <c r="H69" s="772"/>
      <c r="I69" s="747"/>
      <c r="J69" t="s" s="751">
        <v>528</v>
      </c>
      <c r="K69" t="s" s="748">
        <v>216</v>
      </c>
      <c r="L69" s="772"/>
      <c r="M69" s="747"/>
      <c r="N69" t="s" s="751">
        <v>528</v>
      </c>
      <c r="O69" t="s" s="748">
        <v>216</v>
      </c>
      <c r="P69" s="772"/>
      <c r="Q69" s="747"/>
      <c r="R69" t="s" s="751">
        <v>528</v>
      </c>
      <c r="S69" t="s" s="748">
        <v>216</v>
      </c>
      <c r="T69" s="772"/>
      <c r="U69" s="747"/>
      <c r="V69" t="s" s="751">
        <v>528</v>
      </c>
      <c r="W69" t="s" s="748">
        <v>216</v>
      </c>
      <c r="X69" s="772"/>
      <c r="Y69" s="747"/>
      <c r="Z69" t="s" s="751">
        <v>528</v>
      </c>
      <c r="AA69" t="s" s="748">
        <v>216</v>
      </c>
      <c r="AB69" s="772"/>
      <c r="AC69" s="747"/>
      <c r="AD69" t="s" s="751">
        <v>528</v>
      </c>
      <c r="AE69" t="s" s="748">
        <v>216</v>
      </c>
      <c r="AF69" s="772"/>
      <c r="AG69" s="747"/>
      <c r="AH69" t="s" s="751">
        <v>528</v>
      </c>
      <c r="AI69" t="s" s="748">
        <v>216</v>
      </c>
      <c r="AJ69" s="772"/>
      <c r="AK69" s="747"/>
      <c r="AL69" t="s" s="751">
        <v>528</v>
      </c>
      <c r="AM69" t="s" s="748">
        <v>216</v>
      </c>
      <c r="AN69" s="772"/>
      <c r="AO69" s="747"/>
      <c r="AP69" t="s" s="751">
        <v>528</v>
      </c>
      <c r="AQ69" t="s" s="748">
        <v>216</v>
      </c>
      <c r="AR69" s="772"/>
      <c r="AS69" s="747"/>
      <c r="AT69" t="s" s="751">
        <v>528</v>
      </c>
      <c r="AU69" t="s" s="748">
        <v>216</v>
      </c>
      <c r="AV69" s="772"/>
      <c r="AW69" s="747"/>
      <c r="AX69" t="s" s="751">
        <v>528</v>
      </c>
      <c r="AY69" t="s" s="748">
        <v>216</v>
      </c>
      <c r="AZ69" s="772"/>
      <c r="BA69" s="747"/>
      <c r="BB69" t="s" s="751">
        <v>528</v>
      </c>
      <c r="BC69" t="s" s="748">
        <v>216</v>
      </c>
      <c r="BD69" s="772"/>
      <c r="BE69" s="747"/>
      <c r="BF69" t="s" s="751">
        <v>528</v>
      </c>
      <c r="BG69" t="s" s="748">
        <v>216</v>
      </c>
      <c r="BH69" s="772"/>
      <c r="BI69" s="747"/>
      <c r="BJ69" t="s" s="751">
        <v>528</v>
      </c>
      <c r="BK69" t="s" s="748">
        <v>216</v>
      </c>
      <c r="BL69" s="772"/>
      <c r="BM69" s="747"/>
      <c r="BN69" t="s" s="751">
        <v>528</v>
      </c>
      <c r="BO69" t="s" s="748">
        <v>216</v>
      </c>
      <c r="BP69" s="772"/>
      <c r="BQ69" s="747"/>
      <c r="BR69" t="s" s="751">
        <v>528</v>
      </c>
      <c r="BS69" t="s" s="748">
        <v>216</v>
      </c>
      <c r="BT69" s="772"/>
      <c r="BU69" s="747"/>
      <c r="BV69" t="s" s="751">
        <v>528</v>
      </c>
      <c r="BW69" t="s" s="748">
        <v>216</v>
      </c>
      <c r="BX69" s="772"/>
      <c r="BY69" s="747"/>
      <c r="BZ69" t="s" s="751">
        <v>528</v>
      </c>
      <c r="CA69" t="s" s="748">
        <v>216</v>
      </c>
      <c r="CB69" s="772"/>
      <c r="CC69" s="747"/>
      <c r="CD69" t="s" s="751">
        <v>528</v>
      </c>
      <c r="CE69" t="s" s="748">
        <v>216</v>
      </c>
      <c r="CF69" s="772"/>
      <c r="CG69" s="747"/>
      <c r="CH69" t="s" s="751">
        <v>528</v>
      </c>
      <c r="CI69" t="s" s="748">
        <v>216</v>
      </c>
      <c r="CJ69" s="772"/>
      <c r="CK69" s="747"/>
      <c r="CL69" t="s" s="751">
        <v>528</v>
      </c>
      <c r="CM69" t="s" s="748">
        <v>216</v>
      </c>
      <c r="CN69" s="772"/>
      <c r="CO69" s="747"/>
      <c r="CP69" t="s" s="751">
        <v>528</v>
      </c>
      <c r="CQ69" t="s" s="748">
        <v>216</v>
      </c>
      <c r="CR69" s="772"/>
      <c r="CS69" s="747"/>
      <c r="CT69" t="s" s="751">
        <v>528</v>
      </c>
      <c r="CU69" t="s" s="748">
        <v>216</v>
      </c>
      <c r="CV69" s="772"/>
      <c r="CW69" s="747"/>
      <c r="CX69" t="s" s="751">
        <v>528</v>
      </c>
      <c r="CY69" t="s" s="748">
        <v>216</v>
      </c>
      <c r="CZ69" s="772"/>
      <c r="DA69" s="747"/>
      <c r="DB69" t="s" s="751">
        <v>528</v>
      </c>
      <c r="DC69" t="s" s="748">
        <v>216</v>
      </c>
      <c r="DD69" s="772"/>
      <c r="DE69" s="747"/>
      <c r="DF69" t="s" s="751">
        <v>528</v>
      </c>
      <c r="DG69" t="s" s="748">
        <v>216</v>
      </c>
      <c r="DH69" s="772"/>
      <c r="DI69" s="747"/>
      <c r="DJ69" t="s" s="751">
        <v>528</v>
      </c>
      <c r="DK69" t="s" s="748">
        <v>216</v>
      </c>
      <c r="DL69" s="772"/>
      <c r="DM69" s="747"/>
      <c r="DN69" t="s" s="751">
        <v>528</v>
      </c>
      <c r="DO69" t="s" s="748">
        <v>216</v>
      </c>
      <c r="DP69" s="772"/>
      <c r="DQ69" s="749"/>
    </row>
    <row r="70" ht="16" customHeight="1">
      <c r="A70" s="759"/>
      <c r="B70" t="s" s="744">
        <v>514</v>
      </c>
      <c r="C70" s="745"/>
      <c r="D70" s="734"/>
      <c r="E70" s="747"/>
      <c r="F70" s="760"/>
      <c r="G70" t="s" s="744">
        <v>514</v>
      </c>
      <c r="H70" s="745"/>
      <c r="I70" s="747"/>
      <c r="J70" s="760"/>
      <c r="K70" t="s" s="744">
        <v>514</v>
      </c>
      <c r="L70" s="745"/>
      <c r="M70" s="747"/>
      <c r="N70" s="760"/>
      <c r="O70" t="s" s="744">
        <v>514</v>
      </c>
      <c r="P70" s="745"/>
      <c r="Q70" s="747"/>
      <c r="R70" s="760"/>
      <c r="S70" t="s" s="744">
        <v>514</v>
      </c>
      <c r="T70" s="745"/>
      <c r="U70" s="747"/>
      <c r="V70" s="760"/>
      <c r="W70" t="s" s="744">
        <v>514</v>
      </c>
      <c r="X70" s="745"/>
      <c r="Y70" s="747"/>
      <c r="Z70" s="760"/>
      <c r="AA70" t="s" s="744">
        <v>514</v>
      </c>
      <c r="AB70" s="745"/>
      <c r="AC70" s="747"/>
      <c r="AD70" s="760"/>
      <c r="AE70" t="s" s="744">
        <v>514</v>
      </c>
      <c r="AF70" s="745"/>
      <c r="AG70" s="747"/>
      <c r="AH70" s="760"/>
      <c r="AI70" t="s" s="744">
        <v>514</v>
      </c>
      <c r="AJ70" s="745"/>
      <c r="AK70" s="747"/>
      <c r="AL70" s="760"/>
      <c r="AM70" t="s" s="744">
        <v>514</v>
      </c>
      <c r="AN70" s="745"/>
      <c r="AO70" s="747"/>
      <c r="AP70" s="760"/>
      <c r="AQ70" t="s" s="744">
        <v>514</v>
      </c>
      <c r="AR70" s="745"/>
      <c r="AS70" s="747"/>
      <c r="AT70" s="760"/>
      <c r="AU70" t="s" s="744">
        <v>514</v>
      </c>
      <c r="AV70" s="745"/>
      <c r="AW70" s="747"/>
      <c r="AX70" s="760"/>
      <c r="AY70" t="s" s="744">
        <v>514</v>
      </c>
      <c r="AZ70" s="745"/>
      <c r="BA70" s="747"/>
      <c r="BB70" s="760"/>
      <c r="BC70" t="s" s="744">
        <v>514</v>
      </c>
      <c r="BD70" s="745"/>
      <c r="BE70" s="747"/>
      <c r="BF70" s="760"/>
      <c r="BG70" t="s" s="744">
        <v>514</v>
      </c>
      <c r="BH70" s="745"/>
      <c r="BI70" s="747"/>
      <c r="BJ70" s="760"/>
      <c r="BK70" t="s" s="744">
        <v>514</v>
      </c>
      <c r="BL70" s="745"/>
      <c r="BM70" s="747"/>
      <c r="BN70" s="760"/>
      <c r="BO70" t="s" s="744">
        <v>514</v>
      </c>
      <c r="BP70" s="745"/>
      <c r="BQ70" s="747"/>
      <c r="BR70" s="760"/>
      <c r="BS70" t="s" s="744">
        <v>514</v>
      </c>
      <c r="BT70" s="745"/>
      <c r="BU70" s="747"/>
      <c r="BV70" s="760"/>
      <c r="BW70" t="s" s="744">
        <v>514</v>
      </c>
      <c r="BX70" s="745"/>
      <c r="BY70" s="747"/>
      <c r="BZ70" s="760"/>
      <c r="CA70" t="s" s="744">
        <v>514</v>
      </c>
      <c r="CB70" s="745"/>
      <c r="CC70" s="747"/>
      <c r="CD70" s="760"/>
      <c r="CE70" t="s" s="744">
        <v>514</v>
      </c>
      <c r="CF70" s="745"/>
      <c r="CG70" s="747"/>
      <c r="CH70" s="760"/>
      <c r="CI70" t="s" s="744">
        <v>514</v>
      </c>
      <c r="CJ70" s="745"/>
      <c r="CK70" s="747"/>
      <c r="CL70" s="760"/>
      <c r="CM70" t="s" s="744">
        <v>514</v>
      </c>
      <c r="CN70" s="745"/>
      <c r="CO70" s="747"/>
      <c r="CP70" s="760"/>
      <c r="CQ70" t="s" s="744">
        <v>514</v>
      </c>
      <c r="CR70" s="745"/>
      <c r="CS70" s="747"/>
      <c r="CT70" s="760"/>
      <c r="CU70" t="s" s="744">
        <v>514</v>
      </c>
      <c r="CV70" s="745"/>
      <c r="CW70" s="747"/>
      <c r="CX70" s="760"/>
      <c r="CY70" t="s" s="744">
        <v>514</v>
      </c>
      <c r="CZ70" s="745"/>
      <c r="DA70" s="747"/>
      <c r="DB70" s="760"/>
      <c r="DC70" t="s" s="744">
        <v>514</v>
      </c>
      <c r="DD70" s="745"/>
      <c r="DE70" s="747"/>
      <c r="DF70" s="760"/>
      <c r="DG70" t="s" s="744">
        <v>514</v>
      </c>
      <c r="DH70" s="745"/>
      <c r="DI70" s="747"/>
      <c r="DJ70" s="760"/>
      <c r="DK70" t="s" s="744">
        <v>514</v>
      </c>
      <c r="DL70" s="745"/>
      <c r="DM70" s="747"/>
      <c r="DN70" s="760"/>
      <c r="DO70" t="s" s="744">
        <v>514</v>
      </c>
      <c r="DP70" s="745"/>
      <c r="DQ70" s="749"/>
    </row>
    <row r="71" ht="18" customHeight="1">
      <c r="A71" s="759"/>
      <c r="B71" t="s" s="755">
        <v>515</v>
      </c>
      <c r="C71" s="758">
        <v>0</v>
      </c>
      <c r="D71" s="734"/>
      <c r="E71" s="747"/>
      <c r="F71" s="760"/>
      <c r="G71" t="s" s="755">
        <v>515</v>
      </c>
      <c r="H71" s="758">
        <v>0</v>
      </c>
      <c r="I71" s="747"/>
      <c r="J71" s="760"/>
      <c r="K71" t="s" s="755">
        <v>515</v>
      </c>
      <c r="L71" s="758">
        <v>0</v>
      </c>
      <c r="M71" s="747"/>
      <c r="N71" s="760"/>
      <c r="O71" t="s" s="755">
        <v>515</v>
      </c>
      <c r="P71" s="758">
        <v>0</v>
      </c>
      <c r="Q71" s="747"/>
      <c r="R71" s="760"/>
      <c r="S71" t="s" s="755">
        <v>515</v>
      </c>
      <c r="T71" s="758">
        <v>0</v>
      </c>
      <c r="U71" s="747"/>
      <c r="V71" s="760"/>
      <c r="W71" t="s" s="755">
        <v>515</v>
      </c>
      <c r="X71" s="758">
        <v>0</v>
      </c>
      <c r="Y71" s="747"/>
      <c r="Z71" s="760"/>
      <c r="AA71" t="s" s="755">
        <v>515</v>
      </c>
      <c r="AB71" s="758">
        <v>0</v>
      </c>
      <c r="AC71" s="747"/>
      <c r="AD71" s="760"/>
      <c r="AE71" t="s" s="755">
        <v>515</v>
      </c>
      <c r="AF71" s="758">
        <v>0</v>
      </c>
      <c r="AG71" s="747"/>
      <c r="AH71" s="760"/>
      <c r="AI71" t="s" s="755">
        <v>515</v>
      </c>
      <c r="AJ71" s="758">
        <v>0</v>
      </c>
      <c r="AK71" s="747"/>
      <c r="AL71" s="760"/>
      <c r="AM71" t="s" s="755">
        <v>515</v>
      </c>
      <c r="AN71" s="758">
        <v>0</v>
      </c>
      <c r="AO71" s="747"/>
      <c r="AP71" s="760"/>
      <c r="AQ71" t="s" s="755">
        <v>515</v>
      </c>
      <c r="AR71" s="758">
        <v>0</v>
      </c>
      <c r="AS71" s="747"/>
      <c r="AT71" s="760"/>
      <c r="AU71" t="s" s="755">
        <v>515</v>
      </c>
      <c r="AV71" s="758">
        <v>0</v>
      </c>
      <c r="AW71" s="747"/>
      <c r="AX71" s="760"/>
      <c r="AY71" t="s" s="755">
        <v>515</v>
      </c>
      <c r="AZ71" s="758">
        <v>0</v>
      </c>
      <c r="BA71" s="747"/>
      <c r="BB71" s="760"/>
      <c r="BC71" t="s" s="755">
        <v>515</v>
      </c>
      <c r="BD71" s="758">
        <v>0</v>
      </c>
      <c r="BE71" s="747"/>
      <c r="BF71" s="760"/>
      <c r="BG71" t="s" s="755">
        <v>515</v>
      </c>
      <c r="BH71" s="758">
        <v>0</v>
      </c>
      <c r="BI71" s="747"/>
      <c r="BJ71" s="760"/>
      <c r="BK71" t="s" s="755">
        <v>515</v>
      </c>
      <c r="BL71" s="758">
        <v>0</v>
      </c>
      <c r="BM71" s="747"/>
      <c r="BN71" s="760"/>
      <c r="BO71" t="s" s="755">
        <v>515</v>
      </c>
      <c r="BP71" s="758">
        <v>0</v>
      </c>
      <c r="BQ71" s="747"/>
      <c r="BR71" s="760"/>
      <c r="BS71" t="s" s="755">
        <v>515</v>
      </c>
      <c r="BT71" s="758">
        <v>0</v>
      </c>
      <c r="BU71" s="747"/>
      <c r="BV71" s="760"/>
      <c r="BW71" t="s" s="755">
        <v>515</v>
      </c>
      <c r="BX71" s="758">
        <v>0</v>
      </c>
      <c r="BY71" s="747"/>
      <c r="BZ71" s="760"/>
      <c r="CA71" t="s" s="755">
        <v>515</v>
      </c>
      <c r="CB71" s="758">
        <v>0</v>
      </c>
      <c r="CC71" s="747"/>
      <c r="CD71" s="760"/>
      <c r="CE71" t="s" s="755">
        <v>515</v>
      </c>
      <c r="CF71" s="758">
        <v>0</v>
      </c>
      <c r="CG71" s="747"/>
      <c r="CH71" s="760"/>
      <c r="CI71" t="s" s="755">
        <v>515</v>
      </c>
      <c r="CJ71" s="758">
        <v>0</v>
      </c>
      <c r="CK71" s="747"/>
      <c r="CL71" s="760"/>
      <c r="CM71" t="s" s="755">
        <v>515</v>
      </c>
      <c r="CN71" s="758">
        <v>0</v>
      </c>
      <c r="CO71" s="747"/>
      <c r="CP71" s="760"/>
      <c r="CQ71" t="s" s="755">
        <v>515</v>
      </c>
      <c r="CR71" s="758">
        <v>0</v>
      </c>
      <c r="CS71" s="747"/>
      <c r="CT71" s="760"/>
      <c r="CU71" t="s" s="755">
        <v>515</v>
      </c>
      <c r="CV71" s="758">
        <v>0</v>
      </c>
      <c r="CW71" s="747"/>
      <c r="CX71" s="760"/>
      <c r="CY71" t="s" s="755">
        <v>515</v>
      </c>
      <c r="CZ71" s="758">
        <v>0</v>
      </c>
      <c r="DA71" s="747"/>
      <c r="DB71" s="760"/>
      <c r="DC71" t="s" s="755">
        <v>515</v>
      </c>
      <c r="DD71" s="758">
        <v>0</v>
      </c>
      <c r="DE71" s="747"/>
      <c r="DF71" s="760"/>
      <c r="DG71" t="s" s="755">
        <v>515</v>
      </c>
      <c r="DH71" s="758">
        <v>0</v>
      </c>
      <c r="DI71" s="747"/>
      <c r="DJ71" s="760"/>
      <c r="DK71" t="s" s="755">
        <v>515</v>
      </c>
      <c r="DL71" s="758">
        <v>0</v>
      </c>
      <c r="DM71" s="747"/>
      <c r="DN71" s="760"/>
      <c r="DO71" t="s" s="755">
        <v>515</v>
      </c>
      <c r="DP71" s="758">
        <v>0</v>
      </c>
      <c r="DQ71" s="749"/>
    </row>
    <row r="72" ht="16" customHeight="1">
      <c r="A72" s="759"/>
      <c r="B72" t="s" s="751">
        <v>516</v>
      </c>
      <c r="C72" s="758">
        <v>0</v>
      </c>
      <c r="D72" s="734"/>
      <c r="E72" s="747"/>
      <c r="F72" s="760"/>
      <c r="G72" t="s" s="751">
        <v>516</v>
      </c>
      <c r="H72" s="758">
        <v>0</v>
      </c>
      <c r="I72" s="747"/>
      <c r="J72" s="760"/>
      <c r="K72" t="s" s="751">
        <v>516</v>
      </c>
      <c r="L72" s="758">
        <v>0</v>
      </c>
      <c r="M72" s="747"/>
      <c r="N72" s="760"/>
      <c r="O72" t="s" s="751">
        <v>516</v>
      </c>
      <c r="P72" s="758">
        <v>0</v>
      </c>
      <c r="Q72" s="747"/>
      <c r="R72" s="760"/>
      <c r="S72" t="s" s="751">
        <v>516</v>
      </c>
      <c r="T72" s="758">
        <v>0</v>
      </c>
      <c r="U72" s="747"/>
      <c r="V72" s="760"/>
      <c r="W72" t="s" s="751">
        <v>516</v>
      </c>
      <c r="X72" s="758">
        <v>0</v>
      </c>
      <c r="Y72" s="747"/>
      <c r="Z72" s="760"/>
      <c r="AA72" t="s" s="751">
        <v>516</v>
      </c>
      <c r="AB72" s="758">
        <v>0</v>
      </c>
      <c r="AC72" s="747"/>
      <c r="AD72" s="760"/>
      <c r="AE72" t="s" s="751">
        <v>516</v>
      </c>
      <c r="AF72" s="758">
        <v>0</v>
      </c>
      <c r="AG72" s="747"/>
      <c r="AH72" s="760"/>
      <c r="AI72" t="s" s="751">
        <v>516</v>
      </c>
      <c r="AJ72" s="758">
        <v>0</v>
      </c>
      <c r="AK72" s="747"/>
      <c r="AL72" s="760"/>
      <c r="AM72" t="s" s="751">
        <v>516</v>
      </c>
      <c r="AN72" s="758">
        <v>0</v>
      </c>
      <c r="AO72" s="747"/>
      <c r="AP72" s="760"/>
      <c r="AQ72" t="s" s="751">
        <v>516</v>
      </c>
      <c r="AR72" s="758">
        <v>0</v>
      </c>
      <c r="AS72" s="747"/>
      <c r="AT72" s="760"/>
      <c r="AU72" t="s" s="751">
        <v>516</v>
      </c>
      <c r="AV72" s="758">
        <v>0</v>
      </c>
      <c r="AW72" s="747"/>
      <c r="AX72" s="760"/>
      <c r="AY72" t="s" s="751">
        <v>516</v>
      </c>
      <c r="AZ72" s="758">
        <v>0</v>
      </c>
      <c r="BA72" s="747"/>
      <c r="BB72" s="760"/>
      <c r="BC72" t="s" s="751">
        <v>516</v>
      </c>
      <c r="BD72" s="758">
        <v>0</v>
      </c>
      <c r="BE72" s="747"/>
      <c r="BF72" s="760"/>
      <c r="BG72" t="s" s="751">
        <v>516</v>
      </c>
      <c r="BH72" s="758">
        <v>0</v>
      </c>
      <c r="BI72" s="747"/>
      <c r="BJ72" s="760"/>
      <c r="BK72" t="s" s="751">
        <v>516</v>
      </c>
      <c r="BL72" s="758">
        <v>0</v>
      </c>
      <c r="BM72" s="747"/>
      <c r="BN72" s="760"/>
      <c r="BO72" t="s" s="751">
        <v>516</v>
      </c>
      <c r="BP72" s="758">
        <v>0</v>
      </c>
      <c r="BQ72" s="747"/>
      <c r="BR72" s="760"/>
      <c r="BS72" t="s" s="751">
        <v>516</v>
      </c>
      <c r="BT72" s="758">
        <v>0</v>
      </c>
      <c r="BU72" s="747"/>
      <c r="BV72" s="760"/>
      <c r="BW72" t="s" s="751">
        <v>516</v>
      </c>
      <c r="BX72" s="758">
        <v>0</v>
      </c>
      <c r="BY72" s="747"/>
      <c r="BZ72" s="760"/>
      <c r="CA72" t="s" s="751">
        <v>516</v>
      </c>
      <c r="CB72" s="758">
        <v>0</v>
      </c>
      <c r="CC72" s="747"/>
      <c r="CD72" s="760"/>
      <c r="CE72" t="s" s="751">
        <v>516</v>
      </c>
      <c r="CF72" s="758">
        <v>0</v>
      </c>
      <c r="CG72" s="747"/>
      <c r="CH72" s="760"/>
      <c r="CI72" t="s" s="751">
        <v>516</v>
      </c>
      <c r="CJ72" s="758">
        <v>0</v>
      </c>
      <c r="CK72" s="747"/>
      <c r="CL72" s="760"/>
      <c r="CM72" t="s" s="751">
        <v>516</v>
      </c>
      <c r="CN72" s="758">
        <v>0</v>
      </c>
      <c r="CO72" s="747"/>
      <c r="CP72" s="760"/>
      <c r="CQ72" t="s" s="751">
        <v>516</v>
      </c>
      <c r="CR72" s="758">
        <v>0</v>
      </c>
      <c r="CS72" s="747"/>
      <c r="CT72" s="760"/>
      <c r="CU72" t="s" s="751">
        <v>516</v>
      </c>
      <c r="CV72" s="758">
        <v>0</v>
      </c>
      <c r="CW72" s="747"/>
      <c r="CX72" s="760"/>
      <c r="CY72" t="s" s="751">
        <v>516</v>
      </c>
      <c r="CZ72" s="758">
        <v>0</v>
      </c>
      <c r="DA72" s="747"/>
      <c r="DB72" s="760"/>
      <c r="DC72" t="s" s="751">
        <v>516</v>
      </c>
      <c r="DD72" s="758">
        <v>0</v>
      </c>
      <c r="DE72" s="747"/>
      <c r="DF72" s="760"/>
      <c r="DG72" t="s" s="751">
        <v>516</v>
      </c>
      <c r="DH72" s="758">
        <v>0</v>
      </c>
      <c r="DI72" s="747"/>
      <c r="DJ72" s="760"/>
      <c r="DK72" t="s" s="751">
        <v>516</v>
      </c>
      <c r="DL72" s="758">
        <v>0</v>
      </c>
      <c r="DM72" s="747"/>
      <c r="DN72" s="760"/>
      <c r="DO72" t="s" s="751">
        <v>516</v>
      </c>
      <c r="DP72" s="758">
        <v>0</v>
      </c>
      <c r="DQ72" s="749"/>
    </row>
    <row r="73" ht="32" customHeight="1">
      <c r="A73" s="759"/>
      <c r="B73" t="s" s="744">
        <v>512</v>
      </c>
      <c r="C73" s="745"/>
      <c r="D73" s="734"/>
      <c r="E73" s="747"/>
      <c r="F73" s="760"/>
      <c r="G73" t="s" s="744">
        <v>512</v>
      </c>
      <c r="H73" s="745"/>
      <c r="I73" s="747"/>
      <c r="J73" s="760"/>
      <c r="K73" t="s" s="744">
        <v>512</v>
      </c>
      <c r="L73" s="745"/>
      <c r="M73" s="747"/>
      <c r="N73" s="760"/>
      <c r="O73" t="s" s="744">
        <v>512</v>
      </c>
      <c r="P73" s="745"/>
      <c r="Q73" s="747"/>
      <c r="R73" s="760"/>
      <c r="S73" t="s" s="744">
        <v>512</v>
      </c>
      <c r="T73" s="745"/>
      <c r="U73" s="747"/>
      <c r="V73" s="760"/>
      <c r="W73" t="s" s="744">
        <v>512</v>
      </c>
      <c r="X73" s="745"/>
      <c r="Y73" s="747"/>
      <c r="Z73" s="760"/>
      <c r="AA73" t="s" s="744">
        <v>512</v>
      </c>
      <c r="AB73" s="745"/>
      <c r="AC73" s="747"/>
      <c r="AD73" s="760"/>
      <c r="AE73" t="s" s="744">
        <v>512</v>
      </c>
      <c r="AF73" s="745"/>
      <c r="AG73" s="747"/>
      <c r="AH73" s="760"/>
      <c r="AI73" t="s" s="744">
        <v>512</v>
      </c>
      <c r="AJ73" s="745"/>
      <c r="AK73" s="747"/>
      <c r="AL73" s="760"/>
      <c r="AM73" t="s" s="744">
        <v>512</v>
      </c>
      <c r="AN73" s="745"/>
      <c r="AO73" s="747"/>
      <c r="AP73" s="760"/>
      <c r="AQ73" t="s" s="744">
        <v>512</v>
      </c>
      <c r="AR73" s="745"/>
      <c r="AS73" s="747"/>
      <c r="AT73" s="760"/>
      <c r="AU73" t="s" s="744">
        <v>512</v>
      </c>
      <c r="AV73" s="745"/>
      <c r="AW73" s="747"/>
      <c r="AX73" s="760"/>
      <c r="AY73" t="s" s="744">
        <v>512</v>
      </c>
      <c r="AZ73" s="745"/>
      <c r="BA73" s="747"/>
      <c r="BB73" s="760"/>
      <c r="BC73" t="s" s="744">
        <v>512</v>
      </c>
      <c r="BD73" s="745"/>
      <c r="BE73" s="747"/>
      <c r="BF73" s="760"/>
      <c r="BG73" t="s" s="744">
        <v>512</v>
      </c>
      <c r="BH73" s="745"/>
      <c r="BI73" s="747"/>
      <c r="BJ73" s="760"/>
      <c r="BK73" t="s" s="744">
        <v>512</v>
      </c>
      <c r="BL73" s="745"/>
      <c r="BM73" s="747"/>
      <c r="BN73" s="760"/>
      <c r="BO73" t="s" s="744">
        <v>512</v>
      </c>
      <c r="BP73" s="745"/>
      <c r="BQ73" s="747"/>
      <c r="BR73" s="760"/>
      <c r="BS73" t="s" s="744">
        <v>512</v>
      </c>
      <c r="BT73" s="745"/>
      <c r="BU73" s="747"/>
      <c r="BV73" s="760"/>
      <c r="BW73" t="s" s="744">
        <v>512</v>
      </c>
      <c r="BX73" s="745"/>
      <c r="BY73" s="747"/>
      <c r="BZ73" s="760"/>
      <c r="CA73" t="s" s="744">
        <v>512</v>
      </c>
      <c r="CB73" s="745"/>
      <c r="CC73" s="747"/>
      <c r="CD73" s="760"/>
      <c r="CE73" t="s" s="744">
        <v>512</v>
      </c>
      <c r="CF73" s="745"/>
      <c r="CG73" s="747"/>
      <c r="CH73" s="760"/>
      <c r="CI73" t="s" s="744">
        <v>512</v>
      </c>
      <c r="CJ73" s="745"/>
      <c r="CK73" s="747"/>
      <c r="CL73" s="760"/>
      <c r="CM73" t="s" s="744">
        <v>512</v>
      </c>
      <c r="CN73" s="745"/>
      <c r="CO73" s="747"/>
      <c r="CP73" s="760"/>
      <c r="CQ73" t="s" s="744">
        <v>512</v>
      </c>
      <c r="CR73" s="745"/>
      <c r="CS73" s="747"/>
      <c r="CT73" s="760"/>
      <c r="CU73" t="s" s="744">
        <v>512</v>
      </c>
      <c r="CV73" s="745"/>
      <c r="CW73" s="747"/>
      <c r="CX73" s="760"/>
      <c r="CY73" t="s" s="744">
        <v>512</v>
      </c>
      <c r="CZ73" s="745"/>
      <c r="DA73" s="747"/>
      <c r="DB73" s="760"/>
      <c r="DC73" t="s" s="744">
        <v>512</v>
      </c>
      <c r="DD73" s="745"/>
      <c r="DE73" s="747"/>
      <c r="DF73" s="760"/>
      <c r="DG73" t="s" s="744">
        <v>512</v>
      </c>
      <c r="DH73" s="745"/>
      <c r="DI73" s="747"/>
      <c r="DJ73" s="760"/>
      <c r="DK73" t="s" s="744">
        <v>512</v>
      </c>
      <c r="DL73" s="745"/>
      <c r="DM73" s="747"/>
      <c r="DN73" s="760"/>
      <c r="DO73" t="s" s="744">
        <v>512</v>
      </c>
      <c r="DP73" s="745"/>
      <c r="DQ73" s="749"/>
    </row>
    <row r="74" ht="18" customHeight="1">
      <c r="A74" s="759"/>
      <c r="B74" t="s" s="755">
        <v>517</v>
      </c>
      <c r="C74" s="758">
        <v>0</v>
      </c>
      <c r="D74" s="734"/>
      <c r="E74" s="747"/>
      <c r="F74" s="760"/>
      <c r="G74" t="s" s="755">
        <v>517</v>
      </c>
      <c r="H74" s="758">
        <v>0</v>
      </c>
      <c r="I74" s="747"/>
      <c r="J74" s="760"/>
      <c r="K74" t="s" s="755">
        <v>517</v>
      </c>
      <c r="L74" s="758">
        <v>0</v>
      </c>
      <c r="M74" s="747"/>
      <c r="N74" s="760"/>
      <c r="O74" t="s" s="755">
        <v>517</v>
      </c>
      <c r="P74" s="758">
        <v>0</v>
      </c>
      <c r="Q74" s="747"/>
      <c r="R74" s="760"/>
      <c r="S74" t="s" s="755">
        <v>517</v>
      </c>
      <c r="T74" s="758">
        <v>0</v>
      </c>
      <c r="U74" s="747"/>
      <c r="V74" s="760"/>
      <c r="W74" t="s" s="755">
        <v>517</v>
      </c>
      <c r="X74" s="758">
        <v>0</v>
      </c>
      <c r="Y74" s="747"/>
      <c r="Z74" s="760"/>
      <c r="AA74" t="s" s="755">
        <v>517</v>
      </c>
      <c r="AB74" s="758">
        <v>0</v>
      </c>
      <c r="AC74" s="747"/>
      <c r="AD74" s="760"/>
      <c r="AE74" t="s" s="755">
        <v>517</v>
      </c>
      <c r="AF74" s="758">
        <v>0</v>
      </c>
      <c r="AG74" s="747"/>
      <c r="AH74" s="760"/>
      <c r="AI74" t="s" s="755">
        <v>517</v>
      </c>
      <c r="AJ74" s="758">
        <v>0</v>
      </c>
      <c r="AK74" s="747"/>
      <c r="AL74" s="760"/>
      <c r="AM74" t="s" s="755">
        <v>517</v>
      </c>
      <c r="AN74" s="758">
        <v>0</v>
      </c>
      <c r="AO74" s="747"/>
      <c r="AP74" s="760"/>
      <c r="AQ74" t="s" s="755">
        <v>517</v>
      </c>
      <c r="AR74" s="758">
        <v>0</v>
      </c>
      <c r="AS74" s="747"/>
      <c r="AT74" s="760"/>
      <c r="AU74" t="s" s="755">
        <v>517</v>
      </c>
      <c r="AV74" s="758">
        <v>0</v>
      </c>
      <c r="AW74" s="747"/>
      <c r="AX74" s="760"/>
      <c r="AY74" t="s" s="755">
        <v>517</v>
      </c>
      <c r="AZ74" s="758">
        <v>0</v>
      </c>
      <c r="BA74" s="747"/>
      <c r="BB74" s="760"/>
      <c r="BC74" t="s" s="755">
        <v>517</v>
      </c>
      <c r="BD74" s="758">
        <v>0</v>
      </c>
      <c r="BE74" s="747"/>
      <c r="BF74" s="760"/>
      <c r="BG74" t="s" s="755">
        <v>517</v>
      </c>
      <c r="BH74" s="758">
        <v>0</v>
      </c>
      <c r="BI74" s="747"/>
      <c r="BJ74" s="760"/>
      <c r="BK74" t="s" s="755">
        <v>517</v>
      </c>
      <c r="BL74" s="758">
        <v>0</v>
      </c>
      <c r="BM74" s="747"/>
      <c r="BN74" s="760"/>
      <c r="BO74" t="s" s="755">
        <v>517</v>
      </c>
      <c r="BP74" s="758">
        <v>0</v>
      </c>
      <c r="BQ74" s="747"/>
      <c r="BR74" s="760"/>
      <c r="BS74" t="s" s="755">
        <v>517</v>
      </c>
      <c r="BT74" s="758">
        <v>0</v>
      </c>
      <c r="BU74" s="747"/>
      <c r="BV74" s="760"/>
      <c r="BW74" t="s" s="755">
        <v>517</v>
      </c>
      <c r="BX74" s="758">
        <v>0</v>
      </c>
      <c r="BY74" s="747"/>
      <c r="BZ74" s="760"/>
      <c r="CA74" t="s" s="755">
        <v>517</v>
      </c>
      <c r="CB74" s="758">
        <v>0</v>
      </c>
      <c r="CC74" s="747"/>
      <c r="CD74" s="760"/>
      <c r="CE74" t="s" s="755">
        <v>517</v>
      </c>
      <c r="CF74" s="758">
        <v>0</v>
      </c>
      <c r="CG74" s="747"/>
      <c r="CH74" s="760"/>
      <c r="CI74" t="s" s="755">
        <v>517</v>
      </c>
      <c r="CJ74" s="758">
        <v>0</v>
      </c>
      <c r="CK74" s="747"/>
      <c r="CL74" s="760"/>
      <c r="CM74" t="s" s="755">
        <v>517</v>
      </c>
      <c r="CN74" s="758">
        <v>0</v>
      </c>
      <c r="CO74" s="747"/>
      <c r="CP74" s="760"/>
      <c r="CQ74" t="s" s="755">
        <v>517</v>
      </c>
      <c r="CR74" s="758">
        <v>0</v>
      </c>
      <c r="CS74" s="747"/>
      <c r="CT74" s="760"/>
      <c r="CU74" t="s" s="755">
        <v>517</v>
      </c>
      <c r="CV74" s="758">
        <v>0</v>
      </c>
      <c r="CW74" s="747"/>
      <c r="CX74" s="760"/>
      <c r="CY74" t="s" s="755">
        <v>517</v>
      </c>
      <c r="CZ74" s="758">
        <v>0</v>
      </c>
      <c r="DA74" s="747"/>
      <c r="DB74" s="760"/>
      <c r="DC74" t="s" s="755">
        <v>517</v>
      </c>
      <c r="DD74" s="758">
        <v>0</v>
      </c>
      <c r="DE74" s="747"/>
      <c r="DF74" s="760"/>
      <c r="DG74" t="s" s="755">
        <v>517</v>
      </c>
      <c r="DH74" s="758">
        <v>0</v>
      </c>
      <c r="DI74" s="747"/>
      <c r="DJ74" s="760"/>
      <c r="DK74" t="s" s="755">
        <v>517</v>
      </c>
      <c r="DL74" s="758">
        <v>0</v>
      </c>
      <c r="DM74" s="747"/>
      <c r="DN74" s="760"/>
      <c r="DO74" t="s" s="755">
        <v>517</v>
      </c>
      <c r="DP74" s="758">
        <v>0</v>
      </c>
      <c r="DQ74" s="749"/>
    </row>
    <row r="75" ht="18" customHeight="1">
      <c r="A75" s="759"/>
      <c r="B75" t="s" s="751">
        <v>518</v>
      </c>
      <c r="C75" s="758">
        <v>0</v>
      </c>
      <c r="D75" s="773"/>
      <c r="E75" s="747"/>
      <c r="F75" s="760"/>
      <c r="G75" t="s" s="751">
        <v>518</v>
      </c>
      <c r="H75" s="758">
        <v>0</v>
      </c>
      <c r="I75" s="747"/>
      <c r="J75" s="760"/>
      <c r="K75" t="s" s="751">
        <v>518</v>
      </c>
      <c r="L75" s="758">
        <v>0</v>
      </c>
      <c r="M75" s="747"/>
      <c r="N75" s="760"/>
      <c r="O75" t="s" s="751">
        <v>518</v>
      </c>
      <c r="P75" s="758">
        <v>0</v>
      </c>
      <c r="Q75" s="747"/>
      <c r="R75" s="760"/>
      <c r="S75" t="s" s="751">
        <v>518</v>
      </c>
      <c r="T75" s="758">
        <v>0</v>
      </c>
      <c r="U75" s="747"/>
      <c r="V75" s="760"/>
      <c r="W75" t="s" s="751">
        <v>518</v>
      </c>
      <c r="X75" s="758">
        <v>0</v>
      </c>
      <c r="Y75" s="747"/>
      <c r="Z75" s="760"/>
      <c r="AA75" t="s" s="751">
        <v>518</v>
      </c>
      <c r="AB75" s="758">
        <v>0</v>
      </c>
      <c r="AC75" s="747"/>
      <c r="AD75" s="760"/>
      <c r="AE75" t="s" s="751">
        <v>518</v>
      </c>
      <c r="AF75" s="758">
        <v>0</v>
      </c>
      <c r="AG75" s="747"/>
      <c r="AH75" s="760"/>
      <c r="AI75" t="s" s="751">
        <v>518</v>
      </c>
      <c r="AJ75" s="758">
        <v>0</v>
      </c>
      <c r="AK75" s="747"/>
      <c r="AL75" s="760"/>
      <c r="AM75" t="s" s="751">
        <v>518</v>
      </c>
      <c r="AN75" s="758">
        <v>0</v>
      </c>
      <c r="AO75" s="747"/>
      <c r="AP75" s="760"/>
      <c r="AQ75" t="s" s="751">
        <v>518</v>
      </c>
      <c r="AR75" s="758">
        <v>0</v>
      </c>
      <c r="AS75" s="747"/>
      <c r="AT75" s="760"/>
      <c r="AU75" t="s" s="751">
        <v>518</v>
      </c>
      <c r="AV75" s="758">
        <v>0</v>
      </c>
      <c r="AW75" s="747"/>
      <c r="AX75" s="760"/>
      <c r="AY75" t="s" s="751">
        <v>518</v>
      </c>
      <c r="AZ75" s="758">
        <v>0</v>
      </c>
      <c r="BA75" s="747"/>
      <c r="BB75" s="760"/>
      <c r="BC75" t="s" s="751">
        <v>518</v>
      </c>
      <c r="BD75" s="758">
        <v>0</v>
      </c>
      <c r="BE75" s="747"/>
      <c r="BF75" s="760"/>
      <c r="BG75" t="s" s="751">
        <v>518</v>
      </c>
      <c r="BH75" s="758">
        <v>0</v>
      </c>
      <c r="BI75" s="747"/>
      <c r="BJ75" s="760"/>
      <c r="BK75" t="s" s="751">
        <v>518</v>
      </c>
      <c r="BL75" s="758">
        <v>0</v>
      </c>
      <c r="BM75" s="747"/>
      <c r="BN75" s="760"/>
      <c r="BO75" t="s" s="751">
        <v>518</v>
      </c>
      <c r="BP75" s="758">
        <v>0</v>
      </c>
      <c r="BQ75" s="747"/>
      <c r="BR75" s="760"/>
      <c r="BS75" t="s" s="751">
        <v>518</v>
      </c>
      <c r="BT75" s="758">
        <v>0</v>
      </c>
      <c r="BU75" s="747"/>
      <c r="BV75" s="760"/>
      <c r="BW75" t="s" s="751">
        <v>518</v>
      </c>
      <c r="BX75" s="758">
        <v>0</v>
      </c>
      <c r="BY75" s="747"/>
      <c r="BZ75" s="760"/>
      <c r="CA75" t="s" s="751">
        <v>518</v>
      </c>
      <c r="CB75" s="758">
        <v>0</v>
      </c>
      <c r="CC75" s="747"/>
      <c r="CD75" s="760"/>
      <c r="CE75" t="s" s="751">
        <v>518</v>
      </c>
      <c r="CF75" s="758">
        <v>0</v>
      </c>
      <c r="CG75" s="747"/>
      <c r="CH75" s="760"/>
      <c r="CI75" t="s" s="751">
        <v>518</v>
      </c>
      <c r="CJ75" s="758">
        <v>0</v>
      </c>
      <c r="CK75" s="747"/>
      <c r="CL75" s="760"/>
      <c r="CM75" t="s" s="751">
        <v>518</v>
      </c>
      <c r="CN75" s="758">
        <v>0</v>
      </c>
      <c r="CO75" s="747"/>
      <c r="CP75" s="760"/>
      <c r="CQ75" t="s" s="751">
        <v>518</v>
      </c>
      <c r="CR75" s="758">
        <v>0</v>
      </c>
      <c r="CS75" s="747"/>
      <c r="CT75" s="760"/>
      <c r="CU75" t="s" s="751">
        <v>518</v>
      </c>
      <c r="CV75" s="758">
        <v>0</v>
      </c>
      <c r="CW75" s="747"/>
      <c r="CX75" s="760"/>
      <c r="CY75" t="s" s="751">
        <v>518</v>
      </c>
      <c r="CZ75" s="758">
        <v>0</v>
      </c>
      <c r="DA75" s="747"/>
      <c r="DB75" s="760"/>
      <c r="DC75" t="s" s="751">
        <v>518</v>
      </c>
      <c r="DD75" s="758">
        <v>0</v>
      </c>
      <c r="DE75" s="747"/>
      <c r="DF75" s="760"/>
      <c r="DG75" t="s" s="751">
        <v>518</v>
      </c>
      <c r="DH75" s="758">
        <v>0</v>
      </c>
      <c r="DI75" s="747"/>
      <c r="DJ75" s="760"/>
      <c r="DK75" t="s" s="751">
        <v>518</v>
      </c>
      <c r="DL75" s="758">
        <v>0</v>
      </c>
      <c r="DM75" s="747"/>
      <c r="DN75" s="760"/>
      <c r="DO75" t="s" s="751">
        <v>518</v>
      </c>
      <c r="DP75" s="758">
        <v>0</v>
      </c>
      <c r="DQ75" s="749"/>
    </row>
    <row r="76" ht="18" customHeight="1">
      <c r="A76" t="s" s="774">
        <v>529</v>
      </c>
      <c r="B76" s="775"/>
      <c r="C76" s="775"/>
      <c r="D76" s="734"/>
      <c r="E76" s="747"/>
      <c r="F76" t="s" s="776">
        <v>529</v>
      </c>
      <c r="G76" s="775"/>
      <c r="H76" s="775"/>
      <c r="I76" s="747"/>
      <c r="J76" t="s" s="776">
        <v>529</v>
      </c>
      <c r="K76" s="775"/>
      <c r="L76" s="775"/>
      <c r="M76" s="747"/>
      <c r="N76" t="s" s="776">
        <v>529</v>
      </c>
      <c r="O76" s="775"/>
      <c r="P76" s="775"/>
      <c r="Q76" s="747"/>
      <c r="R76" t="s" s="776">
        <v>529</v>
      </c>
      <c r="S76" s="775"/>
      <c r="T76" s="775"/>
      <c r="U76" s="747"/>
      <c r="V76" t="s" s="776">
        <v>529</v>
      </c>
      <c r="W76" s="775"/>
      <c r="X76" s="775"/>
      <c r="Y76" s="747"/>
      <c r="Z76" t="s" s="776">
        <v>529</v>
      </c>
      <c r="AA76" s="775"/>
      <c r="AB76" s="775"/>
      <c r="AC76" s="747"/>
      <c r="AD76" t="s" s="776">
        <v>529</v>
      </c>
      <c r="AE76" s="775"/>
      <c r="AF76" s="775"/>
      <c r="AG76" s="747"/>
      <c r="AH76" t="s" s="776">
        <v>529</v>
      </c>
      <c r="AI76" s="775"/>
      <c r="AJ76" s="775"/>
      <c r="AK76" s="747"/>
      <c r="AL76" t="s" s="776">
        <v>529</v>
      </c>
      <c r="AM76" s="775"/>
      <c r="AN76" s="775"/>
      <c r="AO76" s="747"/>
      <c r="AP76" t="s" s="776">
        <v>529</v>
      </c>
      <c r="AQ76" s="775"/>
      <c r="AR76" s="775"/>
      <c r="AS76" s="747"/>
      <c r="AT76" t="s" s="776">
        <v>529</v>
      </c>
      <c r="AU76" s="775"/>
      <c r="AV76" s="775"/>
      <c r="AW76" s="747"/>
      <c r="AX76" t="s" s="776">
        <v>529</v>
      </c>
      <c r="AY76" s="775"/>
      <c r="AZ76" s="775"/>
      <c r="BA76" s="747"/>
      <c r="BB76" t="s" s="776">
        <v>529</v>
      </c>
      <c r="BC76" s="775"/>
      <c r="BD76" s="775"/>
      <c r="BE76" s="747"/>
      <c r="BF76" t="s" s="776">
        <v>529</v>
      </c>
      <c r="BG76" s="775"/>
      <c r="BH76" s="775"/>
      <c r="BI76" s="747"/>
      <c r="BJ76" t="s" s="776">
        <v>529</v>
      </c>
      <c r="BK76" s="775"/>
      <c r="BL76" s="775"/>
      <c r="BM76" s="747"/>
      <c r="BN76" t="s" s="776">
        <v>529</v>
      </c>
      <c r="BO76" s="775"/>
      <c r="BP76" s="775"/>
      <c r="BQ76" s="747"/>
      <c r="BR76" t="s" s="776">
        <v>529</v>
      </c>
      <c r="BS76" s="775"/>
      <c r="BT76" s="775"/>
      <c r="BU76" s="747"/>
      <c r="BV76" t="s" s="776">
        <v>529</v>
      </c>
      <c r="BW76" s="775"/>
      <c r="BX76" s="775"/>
      <c r="BY76" s="747"/>
      <c r="BZ76" t="s" s="776">
        <v>529</v>
      </c>
      <c r="CA76" s="775"/>
      <c r="CB76" s="775"/>
      <c r="CC76" s="747"/>
      <c r="CD76" t="s" s="776">
        <v>529</v>
      </c>
      <c r="CE76" s="775"/>
      <c r="CF76" s="775"/>
      <c r="CG76" s="747"/>
      <c r="CH76" t="s" s="776">
        <v>529</v>
      </c>
      <c r="CI76" s="775"/>
      <c r="CJ76" s="775"/>
      <c r="CK76" s="747"/>
      <c r="CL76" t="s" s="776">
        <v>529</v>
      </c>
      <c r="CM76" s="775"/>
      <c r="CN76" s="775"/>
      <c r="CO76" s="747"/>
      <c r="CP76" t="s" s="776">
        <v>529</v>
      </c>
      <c r="CQ76" s="775"/>
      <c r="CR76" s="775"/>
      <c r="CS76" s="747"/>
      <c r="CT76" t="s" s="776">
        <v>529</v>
      </c>
      <c r="CU76" s="775"/>
      <c r="CV76" s="775"/>
      <c r="CW76" s="747"/>
      <c r="CX76" t="s" s="776">
        <v>529</v>
      </c>
      <c r="CY76" s="775"/>
      <c r="CZ76" s="775"/>
      <c r="DA76" s="747"/>
      <c r="DB76" t="s" s="776">
        <v>529</v>
      </c>
      <c r="DC76" s="775"/>
      <c r="DD76" s="775"/>
      <c r="DE76" s="747"/>
      <c r="DF76" t="s" s="776">
        <v>529</v>
      </c>
      <c r="DG76" s="775"/>
      <c r="DH76" s="775"/>
      <c r="DI76" s="747"/>
      <c r="DJ76" t="s" s="776">
        <v>529</v>
      </c>
      <c r="DK76" s="775"/>
      <c r="DL76" s="775"/>
      <c r="DM76" s="747"/>
      <c r="DN76" t="s" s="776">
        <v>529</v>
      </c>
      <c r="DO76" s="775"/>
      <c r="DP76" s="775"/>
      <c r="DQ76" s="749"/>
    </row>
    <row r="77" ht="24" customHeight="1">
      <c r="A77" t="s" s="752">
        <v>530</v>
      </c>
      <c r="B77" t="s" s="777">
        <v>512</v>
      </c>
      <c r="C77" s="758">
        <v>0</v>
      </c>
      <c r="D77" s="734"/>
      <c r="E77" s="747"/>
      <c r="F77" t="s" s="755">
        <v>530</v>
      </c>
      <c r="G77" t="s" s="777">
        <v>512</v>
      </c>
      <c r="H77" s="758">
        <v>0</v>
      </c>
      <c r="I77" s="747"/>
      <c r="J77" t="s" s="755">
        <v>530</v>
      </c>
      <c r="K77" t="s" s="777">
        <v>512</v>
      </c>
      <c r="L77" s="758">
        <v>0</v>
      </c>
      <c r="M77" s="747"/>
      <c r="N77" t="s" s="755">
        <v>530</v>
      </c>
      <c r="O77" t="s" s="777">
        <v>512</v>
      </c>
      <c r="P77" s="758">
        <v>0</v>
      </c>
      <c r="Q77" s="747"/>
      <c r="R77" t="s" s="755">
        <v>530</v>
      </c>
      <c r="S77" t="s" s="777">
        <v>512</v>
      </c>
      <c r="T77" s="758">
        <v>0</v>
      </c>
      <c r="U77" s="747"/>
      <c r="V77" t="s" s="755">
        <v>530</v>
      </c>
      <c r="W77" t="s" s="777">
        <v>512</v>
      </c>
      <c r="X77" s="758">
        <v>0</v>
      </c>
      <c r="Y77" s="747"/>
      <c r="Z77" t="s" s="755">
        <v>530</v>
      </c>
      <c r="AA77" t="s" s="777">
        <v>512</v>
      </c>
      <c r="AB77" s="758">
        <v>0</v>
      </c>
      <c r="AC77" s="747"/>
      <c r="AD77" t="s" s="755">
        <v>530</v>
      </c>
      <c r="AE77" t="s" s="777">
        <v>512</v>
      </c>
      <c r="AF77" s="758">
        <v>0</v>
      </c>
      <c r="AG77" s="747"/>
      <c r="AH77" t="s" s="755">
        <v>530</v>
      </c>
      <c r="AI77" t="s" s="777">
        <v>512</v>
      </c>
      <c r="AJ77" s="758">
        <v>0</v>
      </c>
      <c r="AK77" s="747"/>
      <c r="AL77" t="s" s="755">
        <v>530</v>
      </c>
      <c r="AM77" t="s" s="777">
        <v>512</v>
      </c>
      <c r="AN77" s="758">
        <v>0</v>
      </c>
      <c r="AO77" s="747"/>
      <c r="AP77" t="s" s="755">
        <v>530</v>
      </c>
      <c r="AQ77" t="s" s="777">
        <v>512</v>
      </c>
      <c r="AR77" s="758">
        <v>0</v>
      </c>
      <c r="AS77" s="747"/>
      <c r="AT77" t="s" s="755">
        <v>530</v>
      </c>
      <c r="AU77" t="s" s="777">
        <v>512</v>
      </c>
      <c r="AV77" s="758">
        <v>0</v>
      </c>
      <c r="AW77" s="747"/>
      <c r="AX77" t="s" s="755">
        <v>530</v>
      </c>
      <c r="AY77" t="s" s="777">
        <v>512</v>
      </c>
      <c r="AZ77" s="758">
        <v>0</v>
      </c>
      <c r="BA77" s="747"/>
      <c r="BB77" t="s" s="755">
        <v>530</v>
      </c>
      <c r="BC77" t="s" s="777">
        <v>512</v>
      </c>
      <c r="BD77" s="758">
        <v>0</v>
      </c>
      <c r="BE77" s="747"/>
      <c r="BF77" t="s" s="755">
        <v>530</v>
      </c>
      <c r="BG77" t="s" s="777">
        <v>512</v>
      </c>
      <c r="BH77" s="758">
        <v>0</v>
      </c>
      <c r="BI77" s="747"/>
      <c r="BJ77" t="s" s="755">
        <v>530</v>
      </c>
      <c r="BK77" t="s" s="777">
        <v>512</v>
      </c>
      <c r="BL77" s="758">
        <v>0</v>
      </c>
      <c r="BM77" s="747"/>
      <c r="BN77" t="s" s="755">
        <v>530</v>
      </c>
      <c r="BO77" t="s" s="777">
        <v>512</v>
      </c>
      <c r="BP77" s="758">
        <v>0</v>
      </c>
      <c r="BQ77" s="747"/>
      <c r="BR77" t="s" s="755">
        <v>530</v>
      </c>
      <c r="BS77" t="s" s="777">
        <v>512</v>
      </c>
      <c r="BT77" s="758">
        <v>0</v>
      </c>
      <c r="BU77" s="747"/>
      <c r="BV77" t="s" s="755">
        <v>530</v>
      </c>
      <c r="BW77" t="s" s="777">
        <v>512</v>
      </c>
      <c r="BX77" s="758">
        <v>0</v>
      </c>
      <c r="BY77" s="747"/>
      <c r="BZ77" t="s" s="755">
        <v>530</v>
      </c>
      <c r="CA77" t="s" s="777">
        <v>512</v>
      </c>
      <c r="CB77" s="758">
        <v>0</v>
      </c>
      <c r="CC77" s="747"/>
      <c r="CD77" t="s" s="755">
        <v>530</v>
      </c>
      <c r="CE77" t="s" s="777">
        <v>512</v>
      </c>
      <c r="CF77" s="758">
        <v>0</v>
      </c>
      <c r="CG77" s="747"/>
      <c r="CH77" t="s" s="755">
        <v>530</v>
      </c>
      <c r="CI77" t="s" s="777">
        <v>512</v>
      </c>
      <c r="CJ77" s="758">
        <v>0</v>
      </c>
      <c r="CK77" s="747"/>
      <c r="CL77" t="s" s="755">
        <v>530</v>
      </c>
      <c r="CM77" t="s" s="777">
        <v>512</v>
      </c>
      <c r="CN77" s="758">
        <v>0</v>
      </c>
      <c r="CO77" s="747"/>
      <c r="CP77" t="s" s="755">
        <v>530</v>
      </c>
      <c r="CQ77" t="s" s="777">
        <v>512</v>
      </c>
      <c r="CR77" s="758">
        <v>0</v>
      </c>
      <c r="CS77" s="747"/>
      <c r="CT77" t="s" s="755">
        <v>530</v>
      </c>
      <c r="CU77" t="s" s="777">
        <v>512</v>
      </c>
      <c r="CV77" s="758">
        <v>0</v>
      </c>
      <c r="CW77" s="747"/>
      <c r="CX77" t="s" s="755">
        <v>530</v>
      </c>
      <c r="CY77" t="s" s="777">
        <v>512</v>
      </c>
      <c r="CZ77" s="758">
        <v>0</v>
      </c>
      <c r="DA77" s="747"/>
      <c r="DB77" t="s" s="755">
        <v>530</v>
      </c>
      <c r="DC77" t="s" s="777">
        <v>512</v>
      </c>
      <c r="DD77" s="758">
        <v>0</v>
      </c>
      <c r="DE77" s="747"/>
      <c r="DF77" t="s" s="755">
        <v>530</v>
      </c>
      <c r="DG77" t="s" s="777">
        <v>512</v>
      </c>
      <c r="DH77" s="758">
        <v>0</v>
      </c>
      <c r="DI77" s="747"/>
      <c r="DJ77" t="s" s="755">
        <v>530</v>
      </c>
      <c r="DK77" t="s" s="777">
        <v>512</v>
      </c>
      <c r="DL77" s="758">
        <v>0</v>
      </c>
      <c r="DM77" s="747"/>
      <c r="DN77" t="s" s="755">
        <v>530</v>
      </c>
      <c r="DO77" t="s" s="777">
        <v>512</v>
      </c>
      <c r="DP77" s="758">
        <v>0</v>
      </c>
      <c r="DQ77" s="749"/>
    </row>
    <row r="78" ht="16" customHeight="1">
      <c r="A78" t="s" s="750">
        <v>381</v>
      </c>
      <c r="B78" t="s" s="778">
        <v>531</v>
      </c>
      <c r="C78" s="779">
        <v>0</v>
      </c>
      <c r="D78" s="734"/>
      <c r="E78" s="747"/>
      <c r="F78" t="s" s="751">
        <v>381</v>
      </c>
      <c r="G78" t="s" s="778">
        <v>531</v>
      </c>
      <c r="H78" s="779">
        <v>0</v>
      </c>
      <c r="I78" s="747"/>
      <c r="J78" t="s" s="751">
        <v>381</v>
      </c>
      <c r="K78" t="s" s="778">
        <v>531</v>
      </c>
      <c r="L78" s="779">
        <v>0</v>
      </c>
      <c r="M78" s="747"/>
      <c r="N78" t="s" s="751">
        <v>381</v>
      </c>
      <c r="O78" t="s" s="778">
        <v>531</v>
      </c>
      <c r="P78" s="779">
        <v>0</v>
      </c>
      <c r="Q78" s="747"/>
      <c r="R78" t="s" s="751">
        <v>381</v>
      </c>
      <c r="S78" t="s" s="778">
        <v>531</v>
      </c>
      <c r="T78" s="779">
        <v>0</v>
      </c>
      <c r="U78" s="747"/>
      <c r="V78" t="s" s="751">
        <v>381</v>
      </c>
      <c r="W78" t="s" s="778">
        <v>531</v>
      </c>
      <c r="X78" s="779">
        <v>0</v>
      </c>
      <c r="Y78" s="747"/>
      <c r="Z78" t="s" s="751">
        <v>381</v>
      </c>
      <c r="AA78" t="s" s="778">
        <v>531</v>
      </c>
      <c r="AB78" s="779">
        <v>0</v>
      </c>
      <c r="AC78" s="747"/>
      <c r="AD78" t="s" s="751">
        <v>381</v>
      </c>
      <c r="AE78" t="s" s="778">
        <v>531</v>
      </c>
      <c r="AF78" s="779">
        <v>0</v>
      </c>
      <c r="AG78" s="747"/>
      <c r="AH78" t="s" s="751">
        <v>381</v>
      </c>
      <c r="AI78" t="s" s="778">
        <v>531</v>
      </c>
      <c r="AJ78" s="779">
        <v>0</v>
      </c>
      <c r="AK78" s="747"/>
      <c r="AL78" t="s" s="751">
        <v>381</v>
      </c>
      <c r="AM78" t="s" s="778">
        <v>531</v>
      </c>
      <c r="AN78" s="779">
        <v>0</v>
      </c>
      <c r="AO78" s="747"/>
      <c r="AP78" t="s" s="751">
        <v>381</v>
      </c>
      <c r="AQ78" t="s" s="778">
        <v>531</v>
      </c>
      <c r="AR78" s="779">
        <v>0</v>
      </c>
      <c r="AS78" s="747"/>
      <c r="AT78" t="s" s="751">
        <v>381</v>
      </c>
      <c r="AU78" t="s" s="778">
        <v>531</v>
      </c>
      <c r="AV78" s="779">
        <v>0</v>
      </c>
      <c r="AW78" s="747"/>
      <c r="AX78" t="s" s="751">
        <v>381</v>
      </c>
      <c r="AY78" t="s" s="778">
        <v>531</v>
      </c>
      <c r="AZ78" s="779">
        <v>0</v>
      </c>
      <c r="BA78" s="747"/>
      <c r="BB78" t="s" s="751">
        <v>381</v>
      </c>
      <c r="BC78" t="s" s="778">
        <v>531</v>
      </c>
      <c r="BD78" s="779">
        <v>0</v>
      </c>
      <c r="BE78" s="747"/>
      <c r="BF78" t="s" s="751">
        <v>381</v>
      </c>
      <c r="BG78" t="s" s="778">
        <v>531</v>
      </c>
      <c r="BH78" s="779">
        <v>0</v>
      </c>
      <c r="BI78" s="747"/>
      <c r="BJ78" t="s" s="751">
        <v>381</v>
      </c>
      <c r="BK78" t="s" s="778">
        <v>531</v>
      </c>
      <c r="BL78" s="779">
        <v>0</v>
      </c>
      <c r="BM78" s="747"/>
      <c r="BN78" t="s" s="751">
        <v>381</v>
      </c>
      <c r="BO78" t="s" s="778">
        <v>531</v>
      </c>
      <c r="BP78" s="779">
        <v>0</v>
      </c>
      <c r="BQ78" s="747"/>
      <c r="BR78" t="s" s="751">
        <v>381</v>
      </c>
      <c r="BS78" t="s" s="778">
        <v>531</v>
      </c>
      <c r="BT78" s="779">
        <v>0</v>
      </c>
      <c r="BU78" s="747"/>
      <c r="BV78" t="s" s="751">
        <v>381</v>
      </c>
      <c r="BW78" t="s" s="778">
        <v>531</v>
      </c>
      <c r="BX78" s="779">
        <v>0</v>
      </c>
      <c r="BY78" s="747"/>
      <c r="BZ78" t="s" s="751">
        <v>381</v>
      </c>
      <c r="CA78" t="s" s="778">
        <v>531</v>
      </c>
      <c r="CB78" s="779">
        <v>0</v>
      </c>
      <c r="CC78" s="747"/>
      <c r="CD78" t="s" s="751">
        <v>381</v>
      </c>
      <c r="CE78" t="s" s="778">
        <v>531</v>
      </c>
      <c r="CF78" s="779">
        <v>0</v>
      </c>
      <c r="CG78" s="747"/>
      <c r="CH78" t="s" s="751">
        <v>381</v>
      </c>
      <c r="CI78" t="s" s="778">
        <v>531</v>
      </c>
      <c r="CJ78" s="779">
        <v>0</v>
      </c>
      <c r="CK78" s="747"/>
      <c r="CL78" t="s" s="751">
        <v>381</v>
      </c>
      <c r="CM78" t="s" s="778">
        <v>531</v>
      </c>
      <c r="CN78" s="779">
        <v>0</v>
      </c>
      <c r="CO78" s="747"/>
      <c r="CP78" t="s" s="751">
        <v>381</v>
      </c>
      <c r="CQ78" t="s" s="778">
        <v>531</v>
      </c>
      <c r="CR78" s="779">
        <v>0</v>
      </c>
      <c r="CS78" s="747"/>
      <c r="CT78" t="s" s="751">
        <v>381</v>
      </c>
      <c r="CU78" t="s" s="778">
        <v>531</v>
      </c>
      <c r="CV78" s="779">
        <v>0</v>
      </c>
      <c r="CW78" s="747"/>
      <c r="CX78" t="s" s="751">
        <v>381</v>
      </c>
      <c r="CY78" t="s" s="778">
        <v>531</v>
      </c>
      <c r="CZ78" s="779">
        <v>0</v>
      </c>
      <c r="DA78" s="747"/>
      <c r="DB78" t="s" s="751">
        <v>381</v>
      </c>
      <c r="DC78" t="s" s="778">
        <v>531</v>
      </c>
      <c r="DD78" s="779">
        <v>0</v>
      </c>
      <c r="DE78" s="747"/>
      <c r="DF78" t="s" s="751">
        <v>381</v>
      </c>
      <c r="DG78" t="s" s="778">
        <v>531</v>
      </c>
      <c r="DH78" s="779">
        <v>0</v>
      </c>
      <c r="DI78" s="747"/>
      <c r="DJ78" t="s" s="751">
        <v>381</v>
      </c>
      <c r="DK78" t="s" s="778">
        <v>531</v>
      </c>
      <c r="DL78" s="779">
        <v>0</v>
      </c>
      <c r="DM78" s="747"/>
      <c r="DN78" t="s" s="751">
        <v>381</v>
      </c>
      <c r="DO78" t="s" s="778">
        <v>531</v>
      </c>
      <c r="DP78" s="779">
        <v>0</v>
      </c>
      <c r="DQ78" s="749"/>
    </row>
    <row r="79" ht="18" customHeight="1">
      <c r="A79" s="759"/>
      <c r="B79" s="779">
        <v>4</v>
      </c>
      <c r="C79" s="733">
        <f>C78/B79</f>
        <v>0</v>
      </c>
      <c r="D79" s="734"/>
      <c r="E79" s="747"/>
      <c r="F79" s="760"/>
      <c r="G79" s="779">
        <v>4</v>
      </c>
      <c r="H79" s="733">
        <f>H78/G79</f>
        <v>0</v>
      </c>
      <c r="I79" s="747"/>
      <c r="J79" s="760"/>
      <c r="K79" s="779">
        <v>4</v>
      </c>
      <c r="L79" s="733">
        <f>L78/K79</f>
        <v>0</v>
      </c>
      <c r="M79" s="747"/>
      <c r="N79" s="760"/>
      <c r="O79" s="779">
        <v>4</v>
      </c>
      <c r="P79" s="733">
        <f>P78/O79</f>
        <v>0</v>
      </c>
      <c r="Q79" s="747"/>
      <c r="R79" s="760"/>
      <c r="S79" s="779">
        <v>4</v>
      </c>
      <c r="T79" s="733">
        <f>T78/S79</f>
        <v>0</v>
      </c>
      <c r="U79" s="747"/>
      <c r="V79" s="760"/>
      <c r="W79" s="779">
        <v>4</v>
      </c>
      <c r="X79" s="733">
        <f>X78/W79</f>
        <v>0</v>
      </c>
      <c r="Y79" s="747"/>
      <c r="Z79" s="760"/>
      <c r="AA79" s="779">
        <v>4</v>
      </c>
      <c r="AB79" s="733">
        <f>AB78/AA79</f>
        <v>0</v>
      </c>
      <c r="AC79" s="747"/>
      <c r="AD79" s="760"/>
      <c r="AE79" s="779">
        <v>4</v>
      </c>
      <c r="AF79" s="733">
        <f>AF78/AE79</f>
        <v>0</v>
      </c>
      <c r="AG79" s="747"/>
      <c r="AH79" s="760"/>
      <c r="AI79" s="779">
        <v>4</v>
      </c>
      <c r="AJ79" s="733">
        <f>AJ78/AI79</f>
        <v>0</v>
      </c>
      <c r="AK79" s="747"/>
      <c r="AL79" s="760"/>
      <c r="AM79" s="779">
        <v>4</v>
      </c>
      <c r="AN79" s="733">
        <f>AN78/AM79</f>
        <v>0</v>
      </c>
      <c r="AO79" s="747"/>
      <c r="AP79" s="760"/>
      <c r="AQ79" s="779">
        <v>4</v>
      </c>
      <c r="AR79" s="733">
        <f>AR78/AQ79</f>
        <v>0</v>
      </c>
      <c r="AS79" s="747"/>
      <c r="AT79" s="760"/>
      <c r="AU79" s="779">
        <v>4</v>
      </c>
      <c r="AV79" s="733">
        <f>AV78/AU79</f>
        <v>0</v>
      </c>
      <c r="AW79" s="747"/>
      <c r="AX79" s="760"/>
      <c r="AY79" s="779">
        <v>4</v>
      </c>
      <c r="AZ79" s="733">
        <f>AZ78/AY79</f>
        <v>0</v>
      </c>
      <c r="BA79" s="747"/>
      <c r="BB79" s="760"/>
      <c r="BC79" s="779">
        <v>4</v>
      </c>
      <c r="BD79" s="733">
        <f>BD78/BC79</f>
        <v>0</v>
      </c>
      <c r="BE79" s="747"/>
      <c r="BF79" s="760"/>
      <c r="BG79" s="779">
        <v>4</v>
      </c>
      <c r="BH79" s="733">
        <f>BH78/BG79</f>
        <v>0</v>
      </c>
      <c r="BI79" s="747"/>
      <c r="BJ79" s="760"/>
      <c r="BK79" s="779">
        <v>4</v>
      </c>
      <c r="BL79" s="733">
        <f>BL78/BK79</f>
        <v>0</v>
      </c>
      <c r="BM79" s="747"/>
      <c r="BN79" s="760"/>
      <c r="BO79" s="779">
        <v>4</v>
      </c>
      <c r="BP79" s="733">
        <f>BP78/BO79</f>
        <v>0</v>
      </c>
      <c r="BQ79" s="747"/>
      <c r="BR79" s="760"/>
      <c r="BS79" s="779">
        <v>4</v>
      </c>
      <c r="BT79" s="733">
        <f>BT78/BS79</f>
        <v>0</v>
      </c>
      <c r="BU79" s="747"/>
      <c r="BV79" s="760"/>
      <c r="BW79" s="779">
        <v>4</v>
      </c>
      <c r="BX79" s="733">
        <f>BX78/BW79</f>
        <v>0</v>
      </c>
      <c r="BY79" s="747"/>
      <c r="BZ79" s="760"/>
      <c r="CA79" s="779">
        <v>4</v>
      </c>
      <c r="CB79" s="733">
        <f>CB78/CA79</f>
        <v>0</v>
      </c>
      <c r="CC79" s="747"/>
      <c r="CD79" s="760"/>
      <c r="CE79" s="779">
        <v>4</v>
      </c>
      <c r="CF79" s="733">
        <f>CF78/CE79</f>
        <v>0</v>
      </c>
      <c r="CG79" s="747"/>
      <c r="CH79" s="760"/>
      <c r="CI79" s="779">
        <v>4</v>
      </c>
      <c r="CJ79" s="733">
        <f>CJ78/CI79</f>
        <v>0</v>
      </c>
      <c r="CK79" s="747"/>
      <c r="CL79" s="760"/>
      <c r="CM79" s="779">
        <v>4</v>
      </c>
      <c r="CN79" s="733">
        <f>CN78/CM79</f>
        <v>0</v>
      </c>
      <c r="CO79" s="747"/>
      <c r="CP79" s="760"/>
      <c r="CQ79" s="779">
        <v>4</v>
      </c>
      <c r="CR79" s="733">
        <f>CR78/CQ79</f>
        <v>0</v>
      </c>
      <c r="CS79" s="747"/>
      <c r="CT79" s="760"/>
      <c r="CU79" s="779">
        <v>4</v>
      </c>
      <c r="CV79" s="733">
        <f>CV78/CU79</f>
        <v>0</v>
      </c>
      <c r="CW79" s="747"/>
      <c r="CX79" s="760"/>
      <c r="CY79" s="779">
        <v>4</v>
      </c>
      <c r="CZ79" s="733">
        <f>CZ78/CY79</f>
        <v>0</v>
      </c>
      <c r="DA79" s="747"/>
      <c r="DB79" s="760"/>
      <c r="DC79" s="779">
        <v>4</v>
      </c>
      <c r="DD79" s="733">
        <f>DD78/DC79</f>
        <v>0</v>
      </c>
      <c r="DE79" s="747"/>
      <c r="DF79" s="760"/>
      <c r="DG79" s="779">
        <v>4</v>
      </c>
      <c r="DH79" s="733">
        <f>DH78/DG79</f>
        <v>0</v>
      </c>
      <c r="DI79" s="747"/>
      <c r="DJ79" s="760"/>
      <c r="DK79" s="779">
        <v>4</v>
      </c>
      <c r="DL79" s="733">
        <f>DL78/DK79</f>
        <v>0</v>
      </c>
      <c r="DM79" s="747"/>
      <c r="DN79" s="760"/>
      <c r="DO79" s="779">
        <v>4</v>
      </c>
      <c r="DP79" s="733">
        <f>DP78/DO79</f>
        <v>0</v>
      </c>
      <c r="DQ79" s="749"/>
    </row>
    <row r="80" ht="16" customHeight="1">
      <c r="A80" t="s" s="752">
        <v>532</v>
      </c>
      <c r="B80" t="s" s="778">
        <v>531</v>
      </c>
      <c r="C80" s="779">
        <v>0</v>
      </c>
      <c r="D80" s="734"/>
      <c r="E80" s="747"/>
      <c r="F80" t="s" s="755">
        <v>532</v>
      </c>
      <c r="G80" t="s" s="778">
        <v>531</v>
      </c>
      <c r="H80" s="779">
        <v>0</v>
      </c>
      <c r="I80" s="747"/>
      <c r="J80" t="s" s="755">
        <v>532</v>
      </c>
      <c r="K80" t="s" s="778">
        <v>531</v>
      </c>
      <c r="L80" s="779">
        <v>0</v>
      </c>
      <c r="M80" s="747"/>
      <c r="N80" t="s" s="755">
        <v>532</v>
      </c>
      <c r="O80" t="s" s="778">
        <v>531</v>
      </c>
      <c r="P80" s="779">
        <v>0</v>
      </c>
      <c r="Q80" s="747"/>
      <c r="R80" t="s" s="755">
        <v>532</v>
      </c>
      <c r="S80" t="s" s="778">
        <v>531</v>
      </c>
      <c r="T80" s="779">
        <v>0</v>
      </c>
      <c r="U80" s="747"/>
      <c r="V80" t="s" s="755">
        <v>532</v>
      </c>
      <c r="W80" t="s" s="778">
        <v>531</v>
      </c>
      <c r="X80" s="779">
        <v>0</v>
      </c>
      <c r="Y80" s="747"/>
      <c r="Z80" t="s" s="755">
        <v>532</v>
      </c>
      <c r="AA80" t="s" s="778">
        <v>531</v>
      </c>
      <c r="AB80" s="779">
        <v>0</v>
      </c>
      <c r="AC80" s="747"/>
      <c r="AD80" t="s" s="755">
        <v>532</v>
      </c>
      <c r="AE80" t="s" s="778">
        <v>531</v>
      </c>
      <c r="AF80" s="779">
        <v>0</v>
      </c>
      <c r="AG80" s="747"/>
      <c r="AH80" t="s" s="755">
        <v>532</v>
      </c>
      <c r="AI80" t="s" s="778">
        <v>531</v>
      </c>
      <c r="AJ80" s="779">
        <v>0</v>
      </c>
      <c r="AK80" s="747"/>
      <c r="AL80" t="s" s="755">
        <v>532</v>
      </c>
      <c r="AM80" t="s" s="778">
        <v>531</v>
      </c>
      <c r="AN80" s="779">
        <v>0</v>
      </c>
      <c r="AO80" s="747"/>
      <c r="AP80" t="s" s="755">
        <v>532</v>
      </c>
      <c r="AQ80" t="s" s="778">
        <v>531</v>
      </c>
      <c r="AR80" s="779">
        <v>0</v>
      </c>
      <c r="AS80" s="747"/>
      <c r="AT80" t="s" s="755">
        <v>532</v>
      </c>
      <c r="AU80" t="s" s="778">
        <v>531</v>
      </c>
      <c r="AV80" s="779">
        <v>0</v>
      </c>
      <c r="AW80" s="747"/>
      <c r="AX80" t="s" s="755">
        <v>532</v>
      </c>
      <c r="AY80" t="s" s="778">
        <v>531</v>
      </c>
      <c r="AZ80" s="779">
        <v>0</v>
      </c>
      <c r="BA80" s="747"/>
      <c r="BB80" t="s" s="755">
        <v>532</v>
      </c>
      <c r="BC80" t="s" s="778">
        <v>531</v>
      </c>
      <c r="BD80" s="779">
        <v>0</v>
      </c>
      <c r="BE80" s="747"/>
      <c r="BF80" t="s" s="755">
        <v>532</v>
      </c>
      <c r="BG80" t="s" s="778">
        <v>531</v>
      </c>
      <c r="BH80" s="779">
        <v>0</v>
      </c>
      <c r="BI80" s="747"/>
      <c r="BJ80" t="s" s="755">
        <v>532</v>
      </c>
      <c r="BK80" t="s" s="778">
        <v>531</v>
      </c>
      <c r="BL80" s="779">
        <v>0</v>
      </c>
      <c r="BM80" s="747"/>
      <c r="BN80" t="s" s="755">
        <v>532</v>
      </c>
      <c r="BO80" t="s" s="778">
        <v>531</v>
      </c>
      <c r="BP80" s="779">
        <v>0</v>
      </c>
      <c r="BQ80" s="747"/>
      <c r="BR80" t="s" s="755">
        <v>532</v>
      </c>
      <c r="BS80" t="s" s="778">
        <v>531</v>
      </c>
      <c r="BT80" s="779">
        <v>0</v>
      </c>
      <c r="BU80" s="747"/>
      <c r="BV80" t="s" s="755">
        <v>532</v>
      </c>
      <c r="BW80" t="s" s="778">
        <v>531</v>
      </c>
      <c r="BX80" s="779">
        <v>0</v>
      </c>
      <c r="BY80" s="747"/>
      <c r="BZ80" t="s" s="755">
        <v>532</v>
      </c>
      <c r="CA80" t="s" s="778">
        <v>531</v>
      </c>
      <c r="CB80" s="779">
        <v>0</v>
      </c>
      <c r="CC80" s="747"/>
      <c r="CD80" t="s" s="755">
        <v>532</v>
      </c>
      <c r="CE80" t="s" s="778">
        <v>531</v>
      </c>
      <c r="CF80" s="779">
        <v>0</v>
      </c>
      <c r="CG80" s="747"/>
      <c r="CH80" t="s" s="755">
        <v>532</v>
      </c>
      <c r="CI80" t="s" s="778">
        <v>531</v>
      </c>
      <c r="CJ80" s="779">
        <v>0</v>
      </c>
      <c r="CK80" s="747"/>
      <c r="CL80" t="s" s="755">
        <v>532</v>
      </c>
      <c r="CM80" t="s" s="778">
        <v>531</v>
      </c>
      <c r="CN80" s="779">
        <v>0</v>
      </c>
      <c r="CO80" s="747"/>
      <c r="CP80" t="s" s="755">
        <v>532</v>
      </c>
      <c r="CQ80" t="s" s="778">
        <v>531</v>
      </c>
      <c r="CR80" s="779">
        <v>0</v>
      </c>
      <c r="CS80" s="747"/>
      <c r="CT80" t="s" s="755">
        <v>532</v>
      </c>
      <c r="CU80" t="s" s="778">
        <v>531</v>
      </c>
      <c r="CV80" s="779">
        <v>0</v>
      </c>
      <c r="CW80" s="747"/>
      <c r="CX80" t="s" s="755">
        <v>532</v>
      </c>
      <c r="CY80" t="s" s="778">
        <v>531</v>
      </c>
      <c r="CZ80" s="779">
        <v>0</v>
      </c>
      <c r="DA80" s="747"/>
      <c r="DB80" t="s" s="755">
        <v>532</v>
      </c>
      <c r="DC80" t="s" s="778">
        <v>531</v>
      </c>
      <c r="DD80" s="779">
        <v>0</v>
      </c>
      <c r="DE80" s="747"/>
      <c r="DF80" t="s" s="755">
        <v>532</v>
      </c>
      <c r="DG80" t="s" s="778">
        <v>531</v>
      </c>
      <c r="DH80" s="779">
        <v>0</v>
      </c>
      <c r="DI80" s="747"/>
      <c r="DJ80" t="s" s="755">
        <v>532</v>
      </c>
      <c r="DK80" t="s" s="778">
        <v>531</v>
      </c>
      <c r="DL80" s="779">
        <v>0</v>
      </c>
      <c r="DM80" s="747"/>
      <c r="DN80" t="s" s="755">
        <v>532</v>
      </c>
      <c r="DO80" t="s" s="778">
        <v>531</v>
      </c>
      <c r="DP80" s="779">
        <v>0</v>
      </c>
      <c r="DQ80" s="749"/>
    </row>
    <row r="81" ht="18" customHeight="1">
      <c r="A81" s="761"/>
      <c r="B81" s="779">
        <v>4</v>
      </c>
      <c r="C81" s="733">
        <f>C80/B81</f>
        <v>0</v>
      </c>
      <c r="D81" s="734"/>
      <c r="E81" s="747"/>
      <c r="F81" s="762"/>
      <c r="G81" s="779">
        <v>4</v>
      </c>
      <c r="H81" s="733">
        <f>H80/G81</f>
        <v>0</v>
      </c>
      <c r="I81" s="747"/>
      <c r="J81" s="762"/>
      <c r="K81" s="779">
        <v>4</v>
      </c>
      <c r="L81" s="733">
        <f>L80/K81</f>
        <v>0</v>
      </c>
      <c r="M81" s="747"/>
      <c r="N81" s="762"/>
      <c r="O81" s="779">
        <v>4</v>
      </c>
      <c r="P81" s="733">
        <f>P80/O81</f>
        <v>0</v>
      </c>
      <c r="Q81" s="747"/>
      <c r="R81" s="762"/>
      <c r="S81" s="779">
        <v>4</v>
      </c>
      <c r="T81" s="733">
        <f>T80/S81</f>
        <v>0</v>
      </c>
      <c r="U81" s="747"/>
      <c r="V81" s="762"/>
      <c r="W81" s="779">
        <v>4</v>
      </c>
      <c r="X81" s="733">
        <f>X80/W81</f>
        <v>0</v>
      </c>
      <c r="Y81" s="747"/>
      <c r="Z81" s="762"/>
      <c r="AA81" s="779">
        <v>4</v>
      </c>
      <c r="AB81" s="733">
        <f>AB80/AA81</f>
        <v>0</v>
      </c>
      <c r="AC81" s="747"/>
      <c r="AD81" s="762"/>
      <c r="AE81" s="779">
        <v>4</v>
      </c>
      <c r="AF81" s="733">
        <f>AF80/AE81</f>
        <v>0</v>
      </c>
      <c r="AG81" s="747"/>
      <c r="AH81" s="762"/>
      <c r="AI81" s="779">
        <v>4</v>
      </c>
      <c r="AJ81" s="733">
        <f>AJ80/AI81</f>
        <v>0</v>
      </c>
      <c r="AK81" s="747"/>
      <c r="AL81" s="762"/>
      <c r="AM81" s="779">
        <v>4</v>
      </c>
      <c r="AN81" s="733">
        <f>AN80/AM81</f>
        <v>0</v>
      </c>
      <c r="AO81" s="747"/>
      <c r="AP81" s="762"/>
      <c r="AQ81" s="779">
        <v>4</v>
      </c>
      <c r="AR81" s="733">
        <f>AR80/AQ81</f>
        <v>0</v>
      </c>
      <c r="AS81" s="747"/>
      <c r="AT81" s="762"/>
      <c r="AU81" s="779">
        <v>4</v>
      </c>
      <c r="AV81" s="733">
        <f>AV80/AU81</f>
        <v>0</v>
      </c>
      <c r="AW81" s="747"/>
      <c r="AX81" s="762"/>
      <c r="AY81" s="779">
        <v>4</v>
      </c>
      <c r="AZ81" s="733">
        <f>AZ80/AY81</f>
        <v>0</v>
      </c>
      <c r="BA81" s="747"/>
      <c r="BB81" s="762"/>
      <c r="BC81" s="779">
        <v>4</v>
      </c>
      <c r="BD81" s="733">
        <f>BD80/BC81</f>
        <v>0</v>
      </c>
      <c r="BE81" s="747"/>
      <c r="BF81" s="762"/>
      <c r="BG81" s="779">
        <v>4</v>
      </c>
      <c r="BH81" s="733">
        <f>BH80/BG81</f>
        <v>0</v>
      </c>
      <c r="BI81" s="747"/>
      <c r="BJ81" s="762"/>
      <c r="BK81" s="779">
        <v>4</v>
      </c>
      <c r="BL81" s="733">
        <f>BL80/BK81</f>
        <v>0</v>
      </c>
      <c r="BM81" s="747"/>
      <c r="BN81" s="762"/>
      <c r="BO81" s="779">
        <v>4</v>
      </c>
      <c r="BP81" s="733">
        <f>BP80/BO81</f>
        <v>0</v>
      </c>
      <c r="BQ81" s="747"/>
      <c r="BR81" s="762"/>
      <c r="BS81" s="779">
        <v>4</v>
      </c>
      <c r="BT81" s="733">
        <f>BT80/BS81</f>
        <v>0</v>
      </c>
      <c r="BU81" s="747"/>
      <c r="BV81" s="762"/>
      <c r="BW81" s="779">
        <v>4</v>
      </c>
      <c r="BX81" s="733">
        <f>BX80/BW81</f>
        <v>0</v>
      </c>
      <c r="BY81" s="747"/>
      <c r="BZ81" s="762"/>
      <c r="CA81" s="779">
        <v>4</v>
      </c>
      <c r="CB81" s="733">
        <f>CB80/CA81</f>
        <v>0</v>
      </c>
      <c r="CC81" s="747"/>
      <c r="CD81" s="762"/>
      <c r="CE81" s="779">
        <v>4</v>
      </c>
      <c r="CF81" s="733">
        <f>CF80/CE81</f>
        <v>0</v>
      </c>
      <c r="CG81" s="747"/>
      <c r="CH81" s="762"/>
      <c r="CI81" s="779">
        <v>4</v>
      </c>
      <c r="CJ81" s="733">
        <f>CJ80/CI81</f>
        <v>0</v>
      </c>
      <c r="CK81" s="747"/>
      <c r="CL81" s="762"/>
      <c r="CM81" s="779">
        <v>4</v>
      </c>
      <c r="CN81" s="733">
        <f>CN80/CM81</f>
        <v>0</v>
      </c>
      <c r="CO81" s="747"/>
      <c r="CP81" s="762"/>
      <c r="CQ81" s="779">
        <v>4</v>
      </c>
      <c r="CR81" s="733">
        <f>CR80/CQ81</f>
        <v>0</v>
      </c>
      <c r="CS81" s="747"/>
      <c r="CT81" s="762"/>
      <c r="CU81" s="779">
        <v>4</v>
      </c>
      <c r="CV81" s="733">
        <f>CV80/CU81</f>
        <v>0</v>
      </c>
      <c r="CW81" s="747"/>
      <c r="CX81" s="762"/>
      <c r="CY81" s="779">
        <v>4</v>
      </c>
      <c r="CZ81" s="733">
        <f>CZ80/CY81</f>
        <v>0</v>
      </c>
      <c r="DA81" s="747"/>
      <c r="DB81" s="762"/>
      <c r="DC81" s="779">
        <v>4</v>
      </c>
      <c r="DD81" s="733">
        <f>DD80/DC81</f>
        <v>0</v>
      </c>
      <c r="DE81" s="747"/>
      <c r="DF81" s="762"/>
      <c r="DG81" s="779">
        <v>4</v>
      </c>
      <c r="DH81" s="733">
        <f>DH80/DG81</f>
        <v>0</v>
      </c>
      <c r="DI81" s="747"/>
      <c r="DJ81" s="762"/>
      <c r="DK81" s="779">
        <v>4</v>
      </c>
      <c r="DL81" s="733">
        <f>DL80/DK81</f>
        <v>0</v>
      </c>
      <c r="DM81" s="747"/>
      <c r="DN81" s="762"/>
      <c r="DO81" s="779">
        <v>4</v>
      </c>
      <c r="DP81" s="733">
        <f>DP80/DO81</f>
        <v>0</v>
      </c>
      <c r="DQ81" s="749"/>
    </row>
    <row r="82" ht="38" customHeight="1">
      <c r="A82" t="s" s="750">
        <v>533</v>
      </c>
      <c r="B82" t="s" s="780">
        <v>24</v>
      </c>
      <c r="C82" s="779">
        <v>0</v>
      </c>
      <c r="D82" s="734"/>
      <c r="E82" s="747"/>
      <c r="F82" t="s" s="751">
        <v>533</v>
      </c>
      <c r="G82" t="s" s="780">
        <v>24</v>
      </c>
      <c r="H82" s="779">
        <v>0</v>
      </c>
      <c r="I82" s="747"/>
      <c r="J82" t="s" s="751">
        <v>533</v>
      </c>
      <c r="K82" t="s" s="780">
        <v>24</v>
      </c>
      <c r="L82" s="779">
        <v>0</v>
      </c>
      <c r="M82" s="747"/>
      <c r="N82" t="s" s="751">
        <v>533</v>
      </c>
      <c r="O82" t="s" s="780">
        <v>24</v>
      </c>
      <c r="P82" s="779">
        <v>0</v>
      </c>
      <c r="Q82" s="747"/>
      <c r="R82" t="s" s="751">
        <v>533</v>
      </c>
      <c r="S82" t="s" s="780">
        <v>24</v>
      </c>
      <c r="T82" s="779">
        <v>0</v>
      </c>
      <c r="U82" s="747"/>
      <c r="V82" t="s" s="751">
        <v>533</v>
      </c>
      <c r="W82" t="s" s="780">
        <v>24</v>
      </c>
      <c r="X82" s="779">
        <v>0</v>
      </c>
      <c r="Y82" s="747"/>
      <c r="Z82" t="s" s="751">
        <v>533</v>
      </c>
      <c r="AA82" t="s" s="780">
        <v>24</v>
      </c>
      <c r="AB82" s="779">
        <v>0</v>
      </c>
      <c r="AC82" s="747"/>
      <c r="AD82" t="s" s="751">
        <v>533</v>
      </c>
      <c r="AE82" t="s" s="780">
        <v>24</v>
      </c>
      <c r="AF82" s="779">
        <v>0</v>
      </c>
      <c r="AG82" s="747"/>
      <c r="AH82" t="s" s="751">
        <v>533</v>
      </c>
      <c r="AI82" t="s" s="780">
        <v>24</v>
      </c>
      <c r="AJ82" s="779">
        <v>0</v>
      </c>
      <c r="AK82" s="747"/>
      <c r="AL82" t="s" s="751">
        <v>533</v>
      </c>
      <c r="AM82" t="s" s="780">
        <v>24</v>
      </c>
      <c r="AN82" s="779">
        <v>0</v>
      </c>
      <c r="AO82" s="747"/>
      <c r="AP82" t="s" s="751">
        <v>533</v>
      </c>
      <c r="AQ82" t="s" s="780">
        <v>24</v>
      </c>
      <c r="AR82" s="779">
        <v>0</v>
      </c>
      <c r="AS82" s="747"/>
      <c r="AT82" t="s" s="751">
        <v>533</v>
      </c>
      <c r="AU82" t="s" s="780">
        <v>24</v>
      </c>
      <c r="AV82" s="779">
        <v>0</v>
      </c>
      <c r="AW82" s="747"/>
      <c r="AX82" t="s" s="751">
        <v>533</v>
      </c>
      <c r="AY82" t="s" s="780">
        <v>24</v>
      </c>
      <c r="AZ82" s="779">
        <v>0</v>
      </c>
      <c r="BA82" s="747"/>
      <c r="BB82" t="s" s="751">
        <v>533</v>
      </c>
      <c r="BC82" t="s" s="780">
        <v>24</v>
      </c>
      <c r="BD82" s="779">
        <v>0</v>
      </c>
      <c r="BE82" s="747"/>
      <c r="BF82" t="s" s="751">
        <v>533</v>
      </c>
      <c r="BG82" t="s" s="780">
        <v>24</v>
      </c>
      <c r="BH82" s="779">
        <v>0</v>
      </c>
      <c r="BI82" s="747"/>
      <c r="BJ82" t="s" s="751">
        <v>533</v>
      </c>
      <c r="BK82" t="s" s="780">
        <v>24</v>
      </c>
      <c r="BL82" s="779">
        <v>0</v>
      </c>
      <c r="BM82" s="747"/>
      <c r="BN82" t="s" s="751">
        <v>533</v>
      </c>
      <c r="BO82" t="s" s="780">
        <v>24</v>
      </c>
      <c r="BP82" s="779">
        <v>0</v>
      </c>
      <c r="BQ82" s="747"/>
      <c r="BR82" t="s" s="751">
        <v>533</v>
      </c>
      <c r="BS82" t="s" s="780">
        <v>24</v>
      </c>
      <c r="BT82" s="779">
        <v>0</v>
      </c>
      <c r="BU82" s="747"/>
      <c r="BV82" t="s" s="751">
        <v>533</v>
      </c>
      <c r="BW82" t="s" s="780">
        <v>24</v>
      </c>
      <c r="BX82" s="779">
        <v>0</v>
      </c>
      <c r="BY82" s="747"/>
      <c r="BZ82" t="s" s="751">
        <v>533</v>
      </c>
      <c r="CA82" t="s" s="780">
        <v>24</v>
      </c>
      <c r="CB82" s="779">
        <v>0</v>
      </c>
      <c r="CC82" s="747"/>
      <c r="CD82" t="s" s="751">
        <v>533</v>
      </c>
      <c r="CE82" t="s" s="780">
        <v>24</v>
      </c>
      <c r="CF82" s="779">
        <v>0</v>
      </c>
      <c r="CG82" s="747"/>
      <c r="CH82" t="s" s="751">
        <v>533</v>
      </c>
      <c r="CI82" t="s" s="780">
        <v>24</v>
      </c>
      <c r="CJ82" s="779">
        <v>0</v>
      </c>
      <c r="CK82" s="747"/>
      <c r="CL82" t="s" s="751">
        <v>533</v>
      </c>
      <c r="CM82" t="s" s="780">
        <v>24</v>
      </c>
      <c r="CN82" s="779">
        <v>0</v>
      </c>
      <c r="CO82" s="747"/>
      <c r="CP82" t="s" s="751">
        <v>533</v>
      </c>
      <c r="CQ82" t="s" s="780">
        <v>24</v>
      </c>
      <c r="CR82" s="779">
        <v>0</v>
      </c>
      <c r="CS82" s="747"/>
      <c r="CT82" t="s" s="751">
        <v>533</v>
      </c>
      <c r="CU82" t="s" s="780">
        <v>24</v>
      </c>
      <c r="CV82" s="779">
        <v>0</v>
      </c>
      <c r="CW82" s="747"/>
      <c r="CX82" t="s" s="751">
        <v>533</v>
      </c>
      <c r="CY82" t="s" s="780">
        <v>24</v>
      </c>
      <c r="CZ82" s="779">
        <v>0</v>
      </c>
      <c r="DA82" s="747"/>
      <c r="DB82" t="s" s="751">
        <v>533</v>
      </c>
      <c r="DC82" t="s" s="780">
        <v>24</v>
      </c>
      <c r="DD82" s="779">
        <v>0</v>
      </c>
      <c r="DE82" s="747"/>
      <c r="DF82" t="s" s="751">
        <v>533</v>
      </c>
      <c r="DG82" t="s" s="780">
        <v>24</v>
      </c>
      <c r="DH82" s="779">
        <v>0</v>
      </c>
      <c r="DI82" s="747"/>
      <c r="DJ82" t="s" s="751">
        <v>533</v>
      </c>
      <c r="DK82" t="s" s="780">
        <v>24</v>
      </c>
      <c r="DL82" s="779">
        <v>0</v>
      </c>
      <c r="DM82" s="747"/>
      <c r="DN82" t="s" s="751">
        <v>533</v>
      </c>
      <c r="DO82" t="s" s="780">
        <v>24</v>
      </c>
      <c r="DP82" s="779">
        <v>0</v>
      </c>
      <c r="DQ82" s="749"/>
    </row>
    <row r="83" ht="18" customHeight="1">
      <c r="A83" s="759"/>
      <c r="B83" s="779">
        <v>300</v>
      </c>
      <c r="C83" s="733">
        <f>C82*B83</f>
        <v>0</v>
      </c>
      <c r="D83" s="773"/>
      <c r="E83" s="747"/>
      <c r="F83" s="760"/>
      <c r="G83" s="779">
        <v>300</v>
      </c>
      <c r="H83" s="733">
        <f>H82*G83</f>
        <v>0</v>
      </c>
      <c r="I83" s="747"/>
      <c r="J83" s="760"/>
      <c r="K83" s="779">
        <v>300</v>
      </c>
      <c r="L83" s="733">
        <f>L82*K83</f>
        <v>0</v>
      </c>
      <c r="M83" s="747"/>
      <c r="N83" s="760"/>
      <c r="O83" s="779">
        <v>300</v>
      </c>
      <c r="P83" s="733">
        <f>P82*O83</f>
        <v>0</v>
      </c>
      <c r="Q83" s="747"/>
      <c r="R83" s="760"/>
      <c r="S83" s="779">
        <v>300</v>
      </c>
      <c r="T83" s="733">
        <f>T82*S83</f>
        <v>0</v>
      </c>
      <c r="U83" s="747"/>
      <c r="V83" s="760"/>
      <c r="W83" s="779">
        <v>300</v>
      </c>
      <c r="X83" s="733">
        <f>X82*W83</f>
        <v>0</v>
      </c>
      <c r="Y83" s="747"/>
      <c r="Z83" s="760"/>
      <c r="AA83" s="779">
        <v>300</v>
      </c>
      <c r="AB83" s="733">
        <f>AB82*AA83</f>
        <v>0</v>
      </c>
      <c r="AC83" s="747"/>
      <c r="AD83" s="760"/>
      <c r="AE83" s="779">
        <v>300</v>
      </c>
      <c r="AF83" s="733">
        <f>AF82*AE83</f>
        <v>0</v>
      </c>
      <c r="AG83" s="747"/>
      <c r="AH83" s="760"/>
      <c r="AI83" s="779">
        <v>300</v>
      </c>
      <c r="AJ83" s="733">
        <f>AJ82*AI83</f>
        <v>0</v>
      </c>
      <c r="AK83" s="747"/>
      <c r="AL83" s="760"/>
      <c r="AM83" s="779">
        <v>300</v>
      </c>
      <c r="AN83" s="733">
        <f>AN82*AM83</f>
        <v>0</v>
      </c>
      <c r="AO83" s="747"/>
      <c r="AP83" s="760"/>
      <c r="AQ83" s="779">
        <v>300</v>
      </c>
      <c r="AR83" s="733">
        <f>AR82*AQ83</f>
        <v>0</v>
      </c>
      <c r="AS83" s="747"/>
      <c r="AT83" s="760"/>
      <c r="AU83" s="779">
        <v>300</v>
      </c>
      <c r="AV83" s="733">
        <f>AV82*AU83</f>
        <v>0</v>
      </c>
      <c r="AW83" s="747"/>
      <c r="AX83" s="760"/>
      <c r="AY83" s="779">
        <v>300</v>
      </c>
      <c r="AZ83" s="733">
        <f>AZ82*AY83</f>
        <v>0</v>
      </c>
      <c r="BA83" s="747"/>
      <c r="BB83" s="760"/>
      <c r="BC83" s="779">
        <v>300</v>
      </c>
      <c r="BD83" s="733">
        <f>BD82*BC83</f>
        <v>0</v>
      </c>
      <c r="BE83" s="747"/>
      <c r="BF83" s="760"/>
      <c r="BG83" s="779">
        <v>300</v>
      </c>
      <c r="BH83" s="733">
        <f>BH82*BG83</f>
        <v>0</v>
      </c>
      <c r="BI83" s="747"/>
      <c r="BJ83" s="760"/>
      <c r="BK83" s="779">
        <v>300</v>
      </c>
      <c r="BL83" s="733">
        <f>BL82*BK83</f>
        <v>0</v>
      </c>
      <c r="BM83" s="747"/>
      <c r="BN83" s="760"/>
      <c r="BO83" s="779">
        <v>300</v>
      </c>
      <c r="BP83" s="733">
        <f>BP82*BO83</f>
        <v>0</v>
      </c>
      <c r="BQ83" s="747"/>
      <c r="BR83" s="760"/>
      <c r="BS83" s="779">
        <v>300</v>
      </c>
      <c r="BT83" s="733">
        <f>BT82*BS83</f>
        <v>0</v>
      </c>
      <c r="BU83" s="747"/>
      <c r="BV83" s="760"/>
      <c r="BW83" s="779">
        <v>300</v>
      </c>
      <c r="BX83" s="733">
        <f>BX82*BW83</f>
        <v>0</v>
      </c>
      <c r="BY83" s="747"/>
      <c r="BZ83" s="760"/>
      <c r="CA83" s="779">
        <v>300</v>
      </c>
      <c r="CB83" s="733">
        <f>CB82*CA83</f>
        <v>0</v>
      </c>
      <c r="CC83" s="747"/>
      <c r="CD83" s="760"/>
      <c r="CE83" s="779">
        <v>300</v>
      </c>
      <c r="CF83" s="733">
        <f>CF82*CE83</f>
        <v>0</v>
      </c>
      <c r="CG83" s="747"/>
      <c r="CH83" s="760"/>
      <c r="CI83" s="779">
        <v>300</v>
      </c>
      <c r="CJ83" s="733">
        <f>CJ82*CI83</f>
        <v>0</v>
      </c>
      <c r="CK83" s="747"/>
      <c r="CL83" s="760"/>
      <c r="CM83" s="779">
        <v>300</v>
      </c>
      <c r="CN83" s="733">
        <f>CN82*CM83</f>
        <v>0</v>
      </c>
      <c r="CO83" s="747"/>
      <c r="CP83" s="760"/>
      <c r="CQ83" s="779">
        <v>300</v>
      </c>
      <c r="CR83" s="733">
        <f>CR82*CQ83</f>
        <v>0</v>
      </c>
      <c r="CS83" s="747"/>
      <c r="CT83" s="760"/>
      <c r="CU83" s="779">
        <v>300</v>
      </c>
      <c r="CV83" s="733">
        <f>CV82*CU83</f>
        <v>0</v>
      </c>
      <c r="CW83" s="747"/>
      <c r="CX83" s="760"/>
      <c r="CY83" s="779">
        <v>300</v>
      </c>
      <c r="CZ83" s="733">
        <f>CZ82*CY83</f>
        <v>0</v>
      </c>
      <c r="DA83" s="747"/>
      <c r="DB83" s="760"/>
      <c r="DC83" s="779">
        <v>300</v>
      </c>
      <c r="DD83" s="733">
        <f>DD82*DC83</f>
        <v>0</v>
      </c>
      <c r="DE83" s="747"/>
      <c r="DF83" s="760"/>
      <c r="DG83" s="779">
        <v>300</v>
      </c>
      <c r="DH83" s="733">
        <f>DH82*DG83</f>
        <v>0</v>
      </c>
      <c r="DI83" s="747"/>
      <c r="DJ83" s="760"/>
      <c r="DK83" s="779">
        <v>300</v>
      </c>
      <c r="DL83" s="733">
        <f>DL82*DK83</f>
        <v>0</v>
      </c>
      <c r="DM83" s="747"/>
      <c r="DN83" s="760"/>
      <c r="DO83" s="779">
        <v>300</v>
      </c>
      <c r="DP83" s="733">
        <f>DP82*DO83</f>
        <v>0</v>
      </c>
      <c r="DQ83" s="749"/>
    </row>
    <row r="84" ht="18" customHeight="1">
      <c r="A84" t="s" s="774">
        <v>534</v>
      </c>
      <c r="B84" s="775"/>
      <c r="C84" s="775"/>
      <c r="D84" s="781"/>
      <c r="E84" s="747"/>
      <c r="F84" t="s" s="776">
        <v>534</v>
      </c>
      <c r="G84" s="775"/>
      <c r="H84" s="775"/>
      <c r="I84" s="747"/>
      <c r="J84" t="s" s="776">
        <v>534</v>
      </c>
      <c r="K84" s="775"/>
      <c r="L84" s="775"/>
      <c r="M84" s="747"/>
      <c r="N84" t="s" s="776">
        <v>534</v>
      </c>
      <c r="O84" s="775"/>
      <c r="P84" s="775"/>
      <c r="Q84" s="747"/>
      <c r="R84" t="s" s="776">
        <v>534</v>
      </c>
      <c r="S84" s="775"/>
      <c r="T84" s="775"/>
      <c r="U84" s="747"/>
      <c r="V84" t="s" s="776">
        <v>534</v>
      </c>
      <c r="W84" s="775"/>
      <c r="X84" s="775"/>
      <c r="Y84" s="747"/>
      <c r="Z84" t="s" s="776">
        <v>534</v>
      </c>
      <c r="AA84" s="775"/>
      <c r="AB84" s="775"/>
      <c r="AC84" s="747"/>
      <c r="AD84" t="s" s="776">
        <v>534</v>
      </c>
      <c r="AE84" s="775"/>
      <c r="AF84" s="775"/>
      <c r="AG84" s="747"/>
      <c r="AH84" t="s" s="776">
        <v>534</v>
      </c>
      <c r="AI84" s="775"/>
      <c r="AJ84" s="775"/>
      <c r="AK84" s="747"/>
      <c r="AL84" t="s" s="776">
        <v>534</v>
      </c>
      <c r="AM84" s="775"/>
      <c r="AN84" s="775"/>
      <c r="AO84" s="747"/>
      <c r="AP84" t="s" s="776">
        <v>534</v>
      </c>
      <c r="AQ84" s="775"/>
      <c r="AR84" s="775"/>
      <c r="AS84" s="747"/>
      <c r="AT84" t="s" s="776">
        <v>534</v>
      </c>
      <c r="AU84" s="775"/>
      <c r="AV84" s="775"/>
      <c r="AW84" s="747"/>
      <c r="AX84" t="s" s="776">
        <v>534</v>
      </c>
      <c r="AY84" s="775"/>
      <c r="AZ84" s="775"/>
      <c r="BA84" s="747"/>
      <c r="BB84" t="s" s="776">
        <v>534</v>
      </c>
      <c r="BC84" s="775"/>
      <c r="BD84" s="775"/>
      <c r="BE84" s="747"/>
      <c r="BF84" t="s" s="776">
        <v>534</v>
      </c>
      <c r="BG84" s="775"/>
      <c r="BH84" s="775"/>
      <c r="BI84" s="747"/>
      <c r="BJ84" t="s" s="776">
        <v>534</v>
      </c>
      <c r="BK84" s="775"/>
      <c r="BL84" s="775"/>
      <c r="BM84" s="747"/>
      <c r="BN84" t="s" s="776">
        <v>534</v>
      </c>
      <c r="BO84" s="775"/>
      <c r="BP84" s="775"/>
      <c r="BQ84" s="747"/>
      <c r="BR84" t="s" s="776">
        <v>534</v>
      </c>
      <c r="BS84" s="775"/>
      <c r="BT84" s="775"/>
      <c r="BU84" s="747"/>
      <c r="BV84" t="s" s="776">
        <v>534</v>
      </c>
      <c r="BW84" s="775"/>
      <c r="BX84" s="775"/>
      <c r="BY84" s="747"/>
      <c r="BZ84" t="s" s="776">
        <v>534</v>
      </c>
      <c r="CA84" s="775"/>
      <c r="CB84" s="775"/>
      <c r="CC84" s="747"/>
      <c r="CD84" t="s" s="776">
        <v>534</v>
      </c>
      <c r="CE84" s="775"/>
      <c r="CF84" s="775"/>
      <c r="CG84" s="747"/>
      <c r="CH84" t="s" s="776">
        <v>534</v>
      </c>
      <c r="CI84" s="775"/>
      <c r="CJ84" s="775"/>
      <c r="CK84" s="747"/>
      <c r="CL84" t="s" s="776">
        <v>534</v>
      </c>
      <c r="CM84" s="775"/>
      <c r="CN84" s="775"/>
      <c r="CO84" s="747"/>
      <c r="CP84" t="s" s="776">
        <v>534</v>
      </c>
      <c r="CQ84" s="775"/>
      <c r="CR84" s="775"/>
      <c r="CS84" s="747"/>
      <c r="CT84" t="s" s="776">
        <v>534</v>
      </c>
      <c r="CU84" s="775"/>
      <c r="CV84" s="775"/>
      <c r="CW84" s="747"/>
      <c r="CX84" t="s" s="776">
        <v>534</v>
      </c>
      <c r="CY84" s="775"/>
      <c r="CZ84" s="775"/>
      <c r="DA84" s="747"/>
      <c r="DB84" t="s" s="776">
        <v>534</v>
      </c>
      <c r="DC84" s="775"/>
      <c r="DD84" s="775"/>
      <c r="DE84" s="747"/>
      <c r="DF84" t="s" s="776">
        <v>534</v>
      </c>
      <c r="DG84" s="775"/>
      <c r="DH84" s="775"/>
      <c r="DI84" s="747"/>
      <c r="DJ84" t="s" s="776">
        <v>534</v>
      </c>
      <c r="DK84" s="775"/>
      <c r="DL84" s="775"/>
      <c r="DM84" s="747"/>
      <c r="DN84" t="s" s="776">
        <v>534</v>
      </c>
      <c r="DO84" s="775"/>
      <c r="DP84" s="775"/>
      <c r="DQ84" s="749"/>
    </row>
    <row r="85" ht="16" customHeight="1">
      <c r="A85" t="s" s="782">
        <v>535</v>
      </c>
      <c r="B85" t="s" s="748">
        <v>216</v>
      </c>
      <c r="C85" s="772"/>
      <c r="D85" s="781"/>
      <c r="E85" s="747"/>
      <c r="F85" t="s" s="783">
        <v>535</v>
      </c>
      <c r="G85" t="s" s="748">
        <v>216</v>
      </c>
      <c r="H85" s="772"/>
      <c r="I85" s="747"/>
      <c r="J85" t="s" s="783">
        <v>535</v>
      </c>
      <c r="K85" t="s" s="748">
        <v>216</v>
      </c>
      <c r="L85" s="772"/>
      <c r="M85" s="747"/>
      <c r="N85" t="s" s="783">
        <v>535</v>
      </c>
      <c r="O85" t="s" s="748">
        <v>216</v>
      </c>
      <c r="P85" s="772"/>
      <c r="Q85" s="747"/>
      <c r="R85" t="s" s="783">
        <v>535</v>
      </c>
      <c r="S85" t="s" s="748">
        <v>216</v>
      </c>
      <c r="T85" s="772"/>
      <c r="U85" s="747"/>
      <c r="V85" t="s" s="783">
        <v>535</v>
      </c>
      <c r="W85" t="s" s="748">
        <v>216</v>
      </c>
      <c r="X85" s="772"/>
      <c r="Y85" s="747"/>
      <c r="Z85" t="s" s="783">
        <v>535</v>
      </c>
      <c r="AA85" t="s" s="748">
        <v>216</v>
      </c>
      <c r="AB85" s="772"/>
      <c r="AC85" s="747"/>
      <c r="AD85" t="s" s="783">
        <v>535</v>
      </c>
      <c r="AE85" t="s" s="748">
        <v>216</v>
      </c>
      <c r="AF85" s="772"/>
      <c r="AG85" s="747"/>
      <c r="AH85" t="s" s="783">
        <v>535</v>
      </c>
      <c r="AI85" t="s" s="748">
        <v>216</v>
      </c>
      <c r="AJ85" s="772"/>
      <c r="AK85" s="747"/>
      <c r="AL85" t="s" s="783">
        <v>535</v>
      </c>
      <c r="AM85" t="s" s="748">
        <v>216</v>
      </c>
      <c r="AN85" s="772"/>
      <c r="AO85" s="747"/>
      <c r="AP85" t="s" s="783">
        <v>535</v>
      </c>
      <c r="AQ85" t="s" s="748">
        <v>216</v>
      </c>
      <c r="AR85" s="772"/>
      <c r="AS85" s="747"/>
      <c r="AT85" t="s" s="783">
        <v>535</v>
      </c>
      <c r="AU85" t="s" s="748">
        <v>216</v>
      </c>
      <c r="AV85" s="772"/>
      <c r="AW85" s="747"/>
      <c r="AX85" t="s" s="783">
        <v>535</v>
      </c>
      <c r="AY85" t="s" s="748">
        <v>216</v>
      </c>
      <c r="AZ85" s="772"/>
      <c r="BA85" s="747"/>
      <c r="BB85" t="s" s="783">
        <v>535</v>
      </c>
      <c r="BC85" t="s" s="748">
        <v>216</v>
      </c>
      <c r="BD85" s="772"/>
      <c r="BE85" s="747"/>
      <c r="BF85" t="s" s="783">
        <v>535</v>
      </c>
      <c r="BG85" t="s" s="748">
        <v>216</v>
      </c>
      <c r="BH85" s="772"/>
      <c r="BI85" s="747"/>
      <c r="BJ85" t="s" s="783">
        <v>535</v>
      </c>
      <c r="BK85" t="s" s="748">
        <v>216</v>
      </c>
      <c r="BL85" s="772"/>
      <c r="BM85" s="747"/>
      <c r="BN85" t="s" s="783">
        <v>535</v>
      </c>
      <c r="BO85" t="s" s="748">
        <v>216</v>
      </c>
      <c r="BP85" s="772"/>
      <c r="BQ85" s="747"/>
      <c r="BR85" t="s" s="783">
        <v>535</v>
      </c>
      <c r="BS85" t="s" s="748">
        <v>216</v>
      </c>
      <c r="BT85" s="772"/>
      <c r="BU85" s="747"/>
      <c r="BV85" t="s" s="783">
        <v>535</v>
      </c>
      <c r="BW85" t="s" s="748">
        <v>216</v>
      </c>
      <c r="BX85" s="772"/>
      <c r="BY85" s="747"/>
      <c r="BZ85" t="s" s="783">
        <v>535</v>
      </c>
      <c r="CA85" t="s" s="748">
        <v>216</v>
      </c>
      <c r="CB85" s="772"/>
      <c r="CC85" s="747"/>
      <c r="CD85" t="s" s="783">
        <v>535</v>
      </c>
      <c r="CE85" t="s" s="748">
        <v>216</v>
      </c>
      <c r="CF85" s="772"/>
      <c r="CG85" s="747"/>
      <c r="CH85" t="s" s="783">
        <v>535</v>
      </c>
      <c r="CI85" t="s" s="748">
        <v>216</v>
      </c>
      <c r="CJ85" s="772"/>
      <c r="CK85" s="747"/>
      <c r="CL85" t="s" s="783">
        <v>535</v>
      </c>
      <c r="CM85" t="s" s="748">
        <v>216</v>
      </c>
      <c r="CN85" s="772"/>
      <c r="CO85" s="747"/>
      <c r="CP85" t="s" s="783">
        <v>535</v>
      </c>
      <c r="CQ85" t="s" s="748">
        <v>216</v>
      </c>
      <c r="CR85" s="772"/>
      <c r="CS85" s="747"/>
      <c r="CT85" t="s" s="783">
        <v>535</v>
      </c>
      <c r="CU85" t="s" s="748">
        <v>216</v>
      </c>
      <c r="CV85" s="772"/>
      <c r="CW85" s="747"/>
      <c r="CX85" t="s" s="783">
        <v>535</v>
      </c>
      <c r="CY85" t="s" s="748">
        <v>216</v>
      </c>
      <c r="CZ85" s="772"/>
      <c r="DA85" s="747"/>
      <c r="DB85" t="s" s="783">
        <v>535</v>
      </c>
      <c r="DC85" t="s" s="748">
        <v>216</v>
      </c>
      <c r="DD85" s="772"/>
      <c r="DE85" s="747"/>
      <c r="DF85" t="s" s="783">
        <v>535</v>
      </c>
      <c r="DG85" t="s" s="748">
        <v>216</v>
      </c>
      <c r="DH85" s="772"/>
      <c r="DI85" s="747"/>
      <c r="DJ85" t="s" s="783">
        <v>535</v>
      </c>
      <c r="DK85" t="s" s="748">
        <v>216</v>
      </c>
      <c r="DL85" s="772"/>
      <c r="DM85" s="747"/>
      <c r="DN85" t="s" s="783">
        <v>535</v>
      </c>
      <c r="DO85" t="s" s="748">
        <v>216</v>
      </c>
      <c r="DP85" s="772"/>
      <c r="DQ85" s="749"/>
    </row>
    <row r="86" ht="16" customHeight="1">
      <c r="A86" s="784"/>
      <c r="B86" t="s" s="744">
        <v>514</v>
      </c>
      <c r="C86" s="745"/>
      <c r="D86" s="781"/>
      <c r="E86" s="747"/>
      <c r="F86" s="785"/>
      <c r="G86" t="s" s="744">
        <v>514</v>
      </c>
      <c r="H86" s="745"/>
      <c r="I86" s="747"/>
      <c r="J86" s="785"/>
      <c r="K86" t="s" s="744">
        <v>514</v>
      </c>
      <c r="L86" s="745"/>
      <c r="M86" s="747"/>
      <c r="N86" s="785"/>
      <c r="O86" t="s" s="744">
        <v>514</v>
      </c>
      <c r="P86" s="745"/>
      <c r="Q86" s="747"/>
      <c r="R86" s="785"/>
      <c r="S86" t="s" s="744">
        <v>514</v>
      </c>
      <c r="T86" s="745"/>
      <c r="U86" s="747"/>
      <c r="V86" s="785"/>
      <c r="W86" t="s" s="744">
        <v>514</v>
      </c>
      <c r="X86" s="745"/>
      <c r="Y86" s="747"/>
      <c r="Z86" s="785"/>
      <c r="AA86" t="s" s="744">
        <v>514</v>
      </c>
      <c r="AB86" s="745"/>
      <c r="AC86" s="747"/>
      <c r="AD86" s="785"/>
      <c r="AE86" t="s" s="744">
        <v>514</v>
      </c>
      <c r="AF86" s="745"/>
      <c r="AG86" s="747"/>
      <c r="AH86" s="785"/>
      <c r="AI86" t="s" s="744">
        <v>514</v>
      </c>
      <c r="AJ86" s="745"/>
      <c r="AK86" s="747"/>
      <c r="AL86" s="785"/>
      <c r="AM86" t="s" s="744">
        <v>514</v>
      </c>
      <c r="AN86" s="745"/>
      <c r="AO86" s="747"/>
      <c r="AP86" s="785"/>
      <c r="AQ86" t="s" s="744">
        <v>514</v>
      </c>
      <c r="AR86" s="745"/>
      <c r="AS86" s="747"/>
      <c r="AT86" s="785"/>
      <c r="AU86" t="s" s="744">
        <v>514</v>
      </c>
      <c r="AV86" s="745"/>
      <c r="AW86" s="747"/>
      <c r="AX86" s="785"/>
      <c r="AY86" t="s" s="744">
        <v>514</v>
      </c>
      <c r="AZ86" s="745"/>
      <c r="BA86" s="747"/>
      <c r="BB86" s="785"/>
      <c r="BC86" t="s" s="744">
        <v>514</v>
      </c>
      <c r="BD86" s="745"/>
      <c r="BE86" s="747"/>
      <c r="BF86" s="785"/>
      <c r="BG86" t="s" s="744">
        <v>514</v>
      </c>
      <c r="BH86" s="745"/>
      <c r="BI86" s="747"/>
      <c r="BJ86" s="785"/>
      <c r="BK86" t="s" s="744">
        <v>514</v>
      </c>
      <c r="BL86" s="745"/>
      <c r="BM86" s="747"/>
      <c r="BN86" s="785"/>
      <c r="BO86" t="s" s="744">
        <v>514</v>
      </c>
      <c r="BP86" s="745"/>
      <c r="BQ86" s="747"/>
      <c r="BR86" s="785"/>
      <c r="BS86" t="s" s="744">
        <v>514</v>
      </c>
      <c r="BT86" s="745"/>
      <c r="BU86" s="747"/>
      <c r="BV86" s="785"/>
      <c r="BW86" t="s" s="744">
        <v>514</v>
      </c>
      <c r="BX86" s="745"/>
      <c r="BY86" s="747"/>
      <c r="BZ86" s="785"/>
      <c r="CA86" t="s" s="744">
        <v>514</v>
      </c>
      <c r="CB86" s="745"/>
      <c r="CC86" s="747"/>
      <c r="CD86" s="785"/>
      <c r="CE86" t="s" s="744">
        <v>514</v>
      </c>
      <c r="CF86" s="745"/>
      <c r="CG86" s="747"/>
      <c r="CH86" s="785"/>
      <c r="CI86" t="s" s="744">
        <v>514</v>
      </c>
      <c r="CJ86" s="745"/>
      <c r="CK86" s="747"/>
      <c r="CL86" s="785"/>
      <c r="CM86" t="s" s="744">
        <v>514</v>
      </c>
      <c r="CN86" s="745"/>
      <c r="CO86" s="747"/>
      <c r="CP86" s="785"/>
      <c r="CQ86" t="s" s="744">
        <v>514</v>
      </c>
      <c r="CR86" s="745"/>
      <c r="CS86" s="747"/>
      <c r="CT86" s="785"/>
      <c r="CU86" t="s" s="744">
        <v>514</v>
      </c>
      <c r="CV86" s="745"/>
      <c r="CW86" s="747"/>
      <c r="CX86" s="785"/>
      <c r="CY86" t="s" s="744">
        <v>514</v>
      </c>
      <c r="CZ86" s="745"/>
      <c r="DA86" s="747"/>
      <c r="DB86" s="785"/>
      <c r="DC86" t="s" s="744">
        <v>514</v>
      </c>
      <c r="DD86" s="745"/>
      <c r="DE86" s="747"/>
      <c r="DF86" s="785"/>
      <c r="DG86" t="s" s="744">
        <v>514</v>
      </c>
      <c r="DH86" s="745"/>
      <c r="DI86" s="747"/>
      <c r="DJ86" s="785"/>
      <c r="DK86" t="s" s="744">
        <v>514</v>
      </c>
      <c r="DL86" s="745"/>
      <c r="DM86" s="747"/>
      <c r="DN86" s="785"/>
      <c r="DO86" t="s" s="744">
        <v>514</v>
      </c>
      <c r="DP86" s="745"/>
      <c r="DQ86" s="749"/>
    </row>
    <row r="87" ht="16" customHeight="1">
      <c r="A87" t="s" s="786">
        <v>536</v>
      </c>
      <c r="B87" t="s" s="755">
        <v>515</v>
      </c>
      <c r="C87" s="758">
        <v>0</v>
      </c>
      <c r="D87" s="781"/>
      <c r="E87" s="747"/>
      <c r="F87" t="s" s="787">
        <v>536</v>
      </c>
      <c r="G87" t="s" s="755">
        <v>515</v>
      </c>
      <c r="H87" s="758">
        <v>0</v>
      </c>
      <c r="I87" s="747"/>
      <c r="J87" t="s" s="787">
        <v>536</v>
      </c>
      <c r="K87" t="s" s="755">
        <v>515</v>
      </c>
      <c r="L87" s="758">
        <v>0</v>
      </c>
      <c r="M87" s="747"/>
      <c r="N87" t="s" s="787">
        <v>536</v>
      </c>
      <c r="O87" t="s" s="755">
        <v>515</v>
      </c>
      <c r="P87" s="758">
        <v>0</v>
      </c>
      <c r="Q87" s="747"/>
      <c r="R87" t="s" s="787">
        <v>536</v>
      </c>
      <c r="S87" t="s" s="755">
        <v>515</v>
      </c>
      <c r="T87" s="758">
        <v>0</v>
      </c>
      <c r="U87" s="747"/>
      <c r="V87" t="s" s="787">
        <v>536</v>
      </c>
      <c r="W87" t="s" s="755">
        <v>515</v>
      </c>
      <c r="X87" s="758">
        <v>0</v>
      </c>
      <c r="Y87" s="747"/>
      <c r="Z87" t="s" s="787">
        <v>536</v>
      </c>
      <c r="AA87" t="s" s="755">
        <v>515</v>
      </c>
      <c r="AB87" s="758">
        <v>0</v>
      </c>
      <c r="AC87" s="747"/>
      <c r="AD87" t="s" s="787">
        <v>536</v>
      </c>
      <c r="AE87" t="s" s="755">
        <v>515</v>
      </c>
      <c r="AF87" s="758">
        <v>0</v>
      </c>
      <c r="AG87" s="747"/>
      <c r="AH87" t="s" s="787">
        <v>536</v>
      </c>
      <c r="AI87" t="s" s="755">
        <v>515</v>
      </c>
      <c r="AJ87" s="758">
        <v>0</v>
      </c>
      <c r="AK87" s="747"/>
      <c r="AL87" t="s" s="787">
        <v>536</v>
      </c>
      <c r="AM87" t="s" s="755">
        <v>515</v>
      </c>
      <c r="AN87" s="758">
        <v>0</v>
      </c>
      <c r="AO87" s="747"/>
      <c r="AP87" t="s" s="787">
        <v>536</v>
      </c>
      <c r="AQ87" t="s" s="755">
        <v>515</v>
      </c>
      <c r="AR87" s="758">
        <v>0</v>
      </c>
      <c r="AS87" s="747"/>
      <c r="AT87" t="s" s="787">
        <v>536</v>
      </c>
      <c r="AU87" t="s" s="755">
        <v>515</v>
      </c>
      <c r="AV87" s="758">
        <v>0</v>
      </c>
      <c r="AW87" s="747"/>
      <c r="AX87" t="s" s="787">
        <v>536</v>
      </c>
      <c r="AY87" t="s" s="755">
        <v>515</v>
      </c>
      <c r="AZ87" s="758">
        <v>0</v>
      </c>
      <c r="BA87" s="747"/>
      <c r="BB87" t="s" s="787">
        <v>536</v>
      </c>
      <c r="BC87" t="s" s="755">
        <v>515</v>
      </c>
      <c r="BD87" s="758">
        <v>0</v>
      </c>
      <c r="BE87" s="747"/>
      <c r="BF87" t="s" s="787">
        <v>536</v>
      </c>
      <c r="BG87" t="s" s="755">
        <v>515</v>
      </c>
      <c r="BH87" s="758">
        <v>0</v>
      </c>
      <c r="BI87" s="747"/>
      <c r="BJ87" t="s" s="787">
        <v>536</v>
      </c>
      <c r="BK87" t="s" s="755">
        <v>515</v>
      </c>
      <c r="BL87" s="758">
        <v>0</v>
      </c>
      <c r="BM87" s="747"/>
      <c r="BN87" t="s" s="787">
        <v>536</v>
      </c>
      <c r="BO87" t="s" s="755">
        <v>515</v>
      </c>
      <c r="BP87" s="758">
        <v>0</v>
      </c>
      <c r="BQ87" s="747"/>
      <c r="BR87" t="s" s="787">
        <v>536</v>
      </c>
      <c r="BS87" t="s" s="755">
        <v>515</v>
      </c>
      <c r="BT87" s="758">
        <v>0</v>
      </c>
      <c r="BU87" s="747"/>
      <c r="BV87" t="s" s="787">
        <v>536</v>
      </c>
      <c r="BW87" t="s" s="755">
        <v>515</v>
      </c>
      <c r="BX87" s="758">
        <v>0</v>
      </c>
      <c r="BY87" s="747"/>
      <c r="BZ87" t="s" s="787">
        <v>536</v>
      </c>
      <c r="CA87" t="s" s="755">
        <v>515</v>
      </c>
      <c r="CB87" s="758">
        <v>0</v>
      </c>
      <c r="CC87" s="747"/>
      <c r="CD87" t="s" s="787">
        <v>536</v>
      </c>
      <c r="CE87" t="s" s="755">
        <v>515</v>
      </c>
      <c r="CF87" s="758">
        <v>0</v>
      </c>
      <c r="CG87" s="747"/>
      <c r="CH87" t="s" s="787">
        <v>536</v>
      </c>
      <c r="CI87" t="s" s="755">
        <v>515</v>
      </c>
      <c r="CJ87" s="758">
        <v>0</v>
      </c>
      <c r="CK87" s="747"/>
      <c r="CL87" t="s" s="787">
        <v>536</v>
      </c>
      <c r="CM87" t="s" s="755">
        <v>515</v>
      </c>
      <c r="CN87" s="758">
        <v>0</v>
      </c>
      <c r="CO87" s="747"/>
      <c r="CP87" t="s" s="787">
        <v>536</v>
      </c>
      <c r="CQ87" t="s" s="755">
        <v>515</v>
      </c>
      <c r="CR87" s="758">
        <v>0</v>
      </c>
      <c r="CS87" s="747"/>
      <c r="CT87" t="s" s="787">
        <v>536</v>
      </c>
      <c r="CU87" t="s" s="755">
        <v>515</v>
      </c>
      <c r="CV87" s="758">
        <v>0</v>
      </c>
      <c r="CW87" s="747"/>
      <c r="CX87" t="s" s="787">
        <v>536</v>
      </c>
      <c r="CY87" t="s" s="755">
        <v>515</v>
      </c>
      <c r="CZ87" s="758">
        <v>0</v>
      </c>
      <c r="DA87" s="747"/>
      <c r="DB87" t="s" s="787">
        <v>536</v>
      </c>
      <c r="DC87" t="s" s="755">
        <v>515</v>
      </c>
      <c r="DD87" s="758">
        <v>0</v>
      </c>
      <c r="DE87" s="747"/>
      <c r="DF87" t="s" s="787">
        <v>536</v>
      </c>
      <c r="DG87" t="s" s="755">
        <v>515</v>
      </c>
      <c r="DH87" s="758">
        <v>0</v>
      </c>
      <c r="DI87" s="747"/>
      <c r="DJ87" t="s" s="787">
        <v>536</v>
      </c>
      <c r="DK87" t="s" s="755">
        <v>515</v>
      </c>
      <c r="DL87" s="758">
        <v>0</v>
      </c>
      <c r="DM87" s="747"/>
      <c r="DN87" t="s" s="787">
        <v>536</v>
      </c>
      <c r="DO87" t="s" s="755">
        <v>515</v>
      </c>
      <c r="DP87" s="758">
        <v>0</v>
      </c>
      <c r="DQ87" s="749"/>
    </row>
    <row r="88" ht="16" customHeight="1">
      <c r="A88" s="788"/>
      <c r="B88" t="s" s="751">
        <v>516</v>
      </c>
      <c r="C88" s="758">
        <v>0</v>
      </c>
      <c r="D88" s="734"/>
      <c r="E88" s="747"/>
      <c r="F88" s="781"/>
      <c r="G88" t="s" s="751">
        <v>516</v>
      </c>
      <c r="H88" s="758">
        <v>0</v>
      </c>
      <c r="I88" s="747"/>
      <c r="J88" s="781"/>
      <c r="K88" t="s" s="751">
        <v>516</v>
      </c>
      <c r="L88" s="758">
        <v>0</v>
      </c>
      <c r="M88" s="747"/>
      <c r="N88" s="781"/>
      <c r="O88" t="s" s="751">
        <v>516</v>
      </c>
      <c r="P88" s="758">
        <v>0</v>
      </c>
      <c r="Q88" s="747"/>
      <c r="R88" s="781"/>
      <c r="S88" t="s" s="751">
        <v>516</v>
      </c>
      <c r="T88" s="758">
        <v>0</v>
      </c>
      <c r="U88" s="747"/>
      <c r="V88" s="781"/>
      <c r="W88" t="s" s="751">
        <v>516</v>
      </c>
      <c r="X88" s="758">
        <v>0</v>
      </c>
      <c r="Y88" s="747"/>
      <c r="Z88" s="781"/>
      <c r="AA88" t="s" s="751">
        <v>516</v>
      </c>
      <c r="AB88" s="758">
        <v>0</v>
      </c>
      <c r="AC88" s="747"/>
      <c r="AD88" s="781"/>
      <c r="AE88" t="s" s="751">
        <v>516</v>
      </c>
      <c r="AF88" s="758">
        <v>0</v>
      </c>
      <c r="AG88" s="747"/>
      <c r="AH88" s="781"/>
      <c r="AI88" t="s" s="751">
        <v>516</v>
      </c>
      <c r="AJ88" s="758">
        <v>0</v>
      </c>
      <c r="AK88" s="747"/>
      <c r="AL88" s="781"/>
      <c r="AM88" t="s" s="751">
        <v>516</v>
      </c>
      <c r="AN88" s="758">
        <v>0</v>
      </c>
      <c r="AO88" s="747"/>
      <c r="AP88" s="781"/>
      <c r="AQ88" t="s" s="751">
        <v>516</v>
      </c>
      <c r="AR88" s="758">
        <v>0</v>
      </c>
      <c r="AS88" s="747"/>
      <c r="AT88" s="781"/>
      <c r="AU88" t="s" s="751">
        <v>516</v>
      </c>
      <c r="AV88" s="758">
        <v>0</v>
      </c>
      <c r="AW88" s="747"/>
      <c r="AX88" s="781"/>
      <c r="AY88" t="s" s="751">
        <v>516</v>
      </c>
      <c r="AZ88" s="758">
        <v>0</v>
      </c>
      <c r="BA88" s="747"/>
      <c r="BB88" s="781"/>
      <c r="BC88" t="s" s="751">
        <v>516</v>
      </c>
      <c r="BD88" s="758">
        <v>0</v>
      </c>
      <c r="BE88" s="747"/>
      <c r="BF88" s="781"/>
      <c r="BG88" t="s" s="751">
        <v>516</v>
      </c>
      <c r="BH88" s="758">
        <v>0</v>
      </c>
      <c r="BI88" s="747"/>
      <c r="BJ88" s="781"/>
      <c r="BK88" t="s" s="751">
        <v>516</v>
      </c>
      <c r="BL88" s="758">
        <v>0</v>
      </c>
      <c r="BM88" s="747"/>
      <c r="BN88" s="781"/>
      <c r="BO88" t="s" s="751">
        <v>516</v>
      </c>
      <c r="BP88" s="758">
        <v>0</v>
      </c>
      <c r="BQ88" s="747"/>
      <c r="BR88" s="781"/>
      <c r="BS88" t="s" s="751">
        <v>516</v>
      </c>
      <c r="BT88" s="758">
        <v>0</v>
      </c>
      <c r="BU88" s="747"/>
      <c r="BV88" s="781"/>
      <c r="BW88" t="s" s="751">
        <v>516</v>
      </c>
      <c r="BX88" s="758">
        <v>0</v>
      </c>
      <c r="BY88" s="747"/>
      <c r="BZ88" s="781"/>
      <c r="CA88" t="s" s="751">
        <v>516</v>
      </c>
      <c r="CB88" s="758">
        <v>0</v>
      </c>
      <c r="CC88" s="747"/>
      <c r="CD88" s="781"/>
      <c r="CE88" t="s" s="751">
        <v>516</v>
      </c>
      <c r="CF88" s="758">
        <v>0</v>
      </c>
      <c r="CG88" s="747"/>
      <c r="CH88" s="781"/>
      <c r="CI88" t="s" s="751">
        <v>516</v>
      </c>
      <c r="CJ88" s="758">
        <v>0</v>
      </c>
      <c r="CK88" s="747"/>
      <c r="CL88" s="781"/>
      <c r="CM88" t="s" s="751">
        <v>516</v>
      </c>
      <c r="CN88" s="758">
        <v>0</v>
      </c>
      <c r="CO88" s="747"/>
      <c r="CP88" s="781"/>
      <c r="CQ88" t="s" s="751">
        <v>516</v>
      </c>
      <c r="CR88" s="758">
        <v>0</v>
      </c>
      <c r="CS88" s="747"/>
      <c r="CT88" s="781"/>
      <c r="CU88" t="s" s="751">
        <v>516</v>
      </c>
      <c r="CV88" s="758">
        <v>0</v>
      </c>
      <c r="CW88" s="747"/>
      <c r="CX88" s="781"/>
      <c r="CY88" t="s" s="751">
        <v>516</v>
      </c>
      <c r="CZ88" s="758">
        <v>0</v>
      </c>
      <c r="DA88" s="747"/>
      <c r="DB88" s="781"/>
      <c r="DC88" t="s" s="751">
        <v>516</v>
      </c>
      <c r="DD88" s="758">
        <v>0</v>
      </c>
      <c r="DE88" s="747"/>
      <c r="DF88" s="781"/>
      <c r="DG88" t="s" s="751">
        <v>516</v>
      </c>
      <c r="DH88" s="758">
        <v>0</v>
      </c>
      <c r="DI88" s="747"/>
      <c r="DJ88" s="781"/>
      <c r="DK88" t="s" s="751">
        <v>516</v>
      </c>
      <c r="DL88" s="758">
        <v>0</v>
      </c>
      <c r="DM88" s="747"/>
      <c r="DN88" s="781"/>
      <c r="DO88" t="s" s="751">
        <v>516</v>
      </c>
      <c r="DP88" s="758">
        <v>0</v>
      </c>
      <c r="DQ88" s="749"/>
    </row>
    <row r="89" ht="32" customHeight="1">
      <c r="A89" t="s" s="786">
        <v>537</v>
      </c>
      <c r="B89" t="s" s="744">
        <v>512</v>
      </c>
      <c r="C89" s="745"/>
      <c r="D89" s="734"/>
      <c r="E89" s="747"/>
      <c r="F89" t="s" s="787">
        <v>537</v>
      </c>
      <c r="G89" t="s" s="744">
        <v>512</v>
      </c>
      <c r="H89" s="745"/>
      <c r="I89" s="747"/>
      <c r="J89" t="s" s="787">
        <v>537</v>
      </c>
      <c r="K89" t="s" s="744">
        <v>512</v>
      </c>
      <c r="L89" s="745"/>
      <c r="M89" s="747"/>
      <c r="N89" t="s" s="787">
        <v>537</v>
      </c>
      <c r="O89" t="s" s="744">
        <v>512</v>
      </c>
      <c r="P89" s="745"/>
      <c r="Q89" s="747"/>
      <c r="R89" t="s" s="787">
        <v>537</v>
      </c>
      <c r="S89" t="s" s="744">
        <v>512</v>
      </c>
      <c r="T89" s="745"/>
      <c r="U89" s="747"/>
      <c r="V89" t="s" s="787">
        <v>537</v>
      </c>
      <c r="W89" t="s" s="744">
        <v>512</v>
      </c>
      <c r="X89" s="745"/>
      <c r="Y89" s="747"/>
      <c r="Z89" t="s" s="787">
        <v>537</v>
      </c>
      <c r="AA89" t="s" s="744">
        <v>512</v>
      </c>
      <c r="AB89" s="745"/>
      <c r="AC89" s="747"/>
      <c r="AD89" t="s" s="787">
        <v>537</v>
      </c>
      <c r="AE89" t="s" s="744">
        <v>512</v>
      </c>
      <c r="AF89" s="745"/>
      <c r="AG89" s="747"/>
      <c r="AH89" t="s" s="787">
        <v>537</v>
      </c>
      <c r="AI89" t="s" s="744">
        <v>512</v>
      </c>
      <c r="AJ89" s="745"/>
      <c r="AK89" s="747"/>
      <c r="AL89" t="s" s="787">
        <v>537</v>
      </c>
      <c r="AM89" t="s" s="744">
        <v>512</v>
      </c>
      <c r="AN89" s="745"/>
      <c r="AO89" s="747"/>
      <c r="AP89" t="s" s="787">
        <v>537</v>
      </c>
      <c r="AQ89" t="s" s="744">
        <v>512</v>
      </c>
      <c r="AR89" s="745"/>
      <c r="AS89" s="747"/>
      <c r="AT89" t="s" s="787">
        <v>537</v>
      </c>
      <c r="AU89" t="s" s="744">
        <v>512</v>
      </c>
      <c r="AV89" s="745"/>
      <c r="AW89" s="747"/>
      <c r="AX89" t="s" s="787">
        <v>537</v>
      </c>
      <c r="AY89" t="s" s="744">
        <v>512</v>
      </c>
      <c r="AZ89" s="745"/>
      <c r="BA89" s="747"/>
      <c r="BB89" t="s" s="787">
        <v>537</v>
      </c>
      <c r="BC89" t="s" s="744">
        <v>512</v>
      </c>
      <c r="BD89" s="745"/>
      <c r="BE89" s="747"/>
      <c r="BF89" t="s" s="787">
        <v>537</v>
      </c>
      <c r="BG89" t="s" s="744">
        <v>512</v>
      </c>
      <c r="BH89" s="745"/>
      <c r="BI89" s="747"/>
      <c r="BJ89" t="s" s="787">
        <v>537</v>
      </c>
      <c r="BK89" t="s" s="744">
        <v>512</v>
      </c>
      <c r="BL89" s="745"/>
      <c r="BM89" s="747"/>
      <c r="BN89" t="s" s="787">
        <v>537</v>
      </c>
      <c r="BO89" t="s" s="744">
        <v>512</v>
      </c>
      <c r="BP89" s="745"/>
      <c r="BQ89" s="747"/>
      <c r="BR89" t="s" s="787">
        <v>537</v>
      </c>
      <c r="BS89" t="s" s="744">
        <v>512</v>
      </c>
      <c r="BT89" s="745"/>
      <c r="BU89" s="747"/>
      <c r="BV89" t="s" s="787">
        <v>537</v>
      </c>
      <c r="BW89" t="s" s="744">
        <v>512</v>
      </c>
      <c r="BX89" s="745"/>
      <c r="BY89" s="747"/>
      <c r="BZ89" t="s" s="787">
        <v>537</v>
      </c>
      <c r="CA89" t="s" s="744">
        <v>512</v>
      </c>
      <c r="CB89" s="745"/>
      <c r="CC89" s="747"/>
      <c r="CD89" t="s" s="787">
        <v>537</v>
      </c>
      <c r="CE89" t="s" s="744">
        <v>512</v>
      </c>
      <c r="CF89" s="745"/>
      <c r="CG89" s="747"/>
      <c r="CH89" t="s" s="787">
        <v>537</v>
      </c>
      <c r="CI89" t="s" s="744">
        <v>512</v>
      </c>
      <c r="CJ89" s="745"/>
      <c r="CK89" s="747"/>
      <c r="CL89" t="s" s="787">
        <v>537</v>
      </c>
      <c r="CM89" t="s" s="744">
        <v>512</v>
      </c>
      <c r="CN89" s="745"/>
      <c r="CO89" s="747"/>
      <c r="CP89" t="s" s="787">
        <v>537</v>
      </c>
      <c r="CQ89" t="s" s="744">
        <v>512</v>
      </c>
      <c r="CR89" s="745"/>
      <c r="CS89" s="747"/>
      <c r="CT89" t="s" s="787">
        <v>537</v>
      </c>
      <c r="CU89" t="s" s="744">
        <v>512</v>
      </c>
      <c r="CV89" s="745"/>
      <c r="CW89" s="747"/>
      <c r="CX89" t="s" s="787">
        <v>537</v>
      </c>
      <c r="CY89" t="s" s="744">
        <v>512</v>
      </c>
      <c r="CZ89" s="745"/>
      <c r="DA89" s="747"/>
      <c r="DB89" t="s" s="787">
        <v>537</v>
      </c>
      <c r="DC89" t="s" s="744">
        <v>512</v>
      </c>
      <c r="DD89" s="745"/>
      <c r="DE89" s="747"/>
      <c r="DF89" t="s" s="787">
        <v>537</v>
      </c>
      <c r="DG89" t="s" s="744">
        <v>512</v>
      </c>
      <c r="DH89" s="745"/>
      <c r="DI89" s="747"/>
      <c r="DJ89" t="s" s="787">
        <v>537</v>
      </c>
      <c r="DK89" t="s" s="744">
        <v>512</v>
      </c>
      <c r="DL89" s="745"/>
      <c r="DM89" s="747"/>
      <c r="DN89" t="s" s="787">
        <v>537</v>
      </c>
      <c r="DO89" t="s" s="744">
        <v>512</v>
      </c>
      <c r="DP89" s="745"/>
      <c r="DQ89" s="749"/>
    </row>
    <row r="90" ht="18" customHeight="1">
      <c r="A90" s="788"/>
      <c r="B90" t="s" s="755">
        <v>517</v>
      </c>
      <c r="C90" s="758">
        <v>0</v>
      </c>
      <c r="D90" s="734"/>
      <c r="E90" s="747"/>
      <c r="F90" s="781"/>
      <c r="G90" t="s" s="755">
        <v>517</v>
      </c>
      <c r="H90" s="758">
        <v>0</v>
      </c>
      <c r="I90" s="747"/>
      <c r="J90" s="781"/>
      <c r="K90" t="s" s="755">
        <v>517</v>
      </c>
      <c r="L90" s="758">
        <v>0</v>
      </c>
      <c r="M90" s="747"/>
      <c r="N90" s="781"/>
      <c r="O90" t="s" s="755">
        <v>517</v>
      </c>
      <c r="P90" s="758">
        <v>0</v>
      </c>
      <c r="Q90" s="747"/>
      <c r="R90" s="781"/>
      <c r="S90" t="s" s="755">
        <v>517</v>
      </c>
      <c r="T90" s="758">
        <v>0</v>
      </c>
      <c r="U90" s="747"/>
      <c r="V90" s="781"/>
      <c r="W90" t="s" s="755">
        <v>517</v>
      </c>
      <c r="X90" s="758">
        <v>0</v>
      </c>
      <c r="Y90" s="747"/>
      <c r="Z90" s="781"/>
      <c r="AA90" t="s" s="755">
        <v>517</v>
      </c>
      <c r="AB90" s="758">
        <v>0</v>
      </c>
      <c r="AC90" s="747"/>
      <c r="AD90" s="781"/>
      <c r="AE90" t="s" s="755">
        <v>517</v>
      </c>
      <c r="AF90" s="758">
        <v>0</v>
      </c>
      <c r="AG90" s="747"/>
      <c r="AH90" s="781"/>
      <c r="AI90" t="s" s="755">
        <v>517</v>
      </c>
      <c r="AJ90" s="758">
        <v>0</v>
      </c>
      <c r="AK90" s="747"/>
      <c r="AL90" s="781"/>
      <c r="AM90" t="s" s="755">
        <v>517</v>
      </c>
      <c r="AN90" s="758">
        <v>0</v>
      </c>
      <c r="AO90" s="747"/>
      <c r="AP90" s="781"/>
      <c r="AQ90" t="s" s="755">
        <v>517</v>
      </c>
      <c r="AR90" s="758">
        <v>0</v>
      </c>
      <c r="AS90" s="747"/>
      <c r="AT90" s="781"/>
      <c r="AU90" t="s" s="755">
        <v>517</v>
      </c>
      <c r="AV90" s="758">
        <v>0</v>
      </c>
      <c r="AW90" s="747"/>
      <c r="AX90" s="781"/>
      <c r="AY90" t="s" s="755">
        <v>517</v>
      </c>
      <c r="AZ90" s="758">
        <v>0</v>
      </c>
      <c r="BA90" s="747"/>
      <c r="BB90" s="781"/>
      <c r="BC90" t="s" s="755">
        <v>517</v>
      </c>
      <c r="BD90" s="758">
        <v>0</v>
      </c>
      <c r="BE90" s="747"/>
      <c r="BF90" s="781"/>
      <c r="BG90" t="s" s="755">
        <v>517</v>
      </c>
      <c r="BH90" s="758">
        <v>0</v>
      </c>
      <c r="BI90" s="747"/>
      <c r="BJ90" s="781"/>
      <c r="BK90" t="s" s="755">
        <v>517</v>
      </c>
      <c r="BL90" s="758">
        <v>0</v>
      </c>
      <c r="BM90" s="747"/>
      <c r="BN90" s="781"/>
      <c r="BO90" t="s" s="755">
        <v>517</v>
      </c>
      <c r="BP90" s="758">
        <v>0</v>
      </c>
      <c r="BQ90" s="747"/>
      <c r="BR90" s="781"/>
      <c r="BS90" t="s" s="755">
        <v>517</v>
      </c>
      <c r="BT90" s="758">
        <v>0</v>
      </c>
      <c r="BU90" s="747"/>
      <c r="BV90" s="781"/>
      <c r="BW90" t="s" s="755">
        <v>517</v>
      </c>
      <c r="BX90" s="758">
        <v>0</v>
      </c>
      <c r="BY90" s="747"/>
      <c r="BZ90" s="781"/>
      <c r="CA90" t="s" s="755">
        <v>517</v>
      </c>
      <c r="CB90" s="758">
        <v>0</v>
      </c>
      <c r="CC90" s="747"/>
      <c r="CD90" s="781"/>
      <c r="CE90" t="s" s="755">
        <v>517</v>
      </c>
      <c r="CF90" s="758">
        <v>0</v>
      </c>
      <c r="CG90" s="747"/>
      <c r="CH90" s="781"/>
      <c r="CI90" t="s" s="755">
        <v>517</v>
      </c>
      <c r="CJ90" s="758">
        <v>0</v>
      </c>
      <c r="CK90" s="747"/>
      <c r="CL90" s="781"/>
      <c r="CM90" t="s" s="755">
        <v>517</v>
      </c>
      <c r="CN90" s="758">
        <v>0</v>
      </c>
      <c r="CO90" s="747"/>
      <c r="CP90" s="781"/>
      <c r="CQ90" t="s" s="755">
        <v>517</v>
      </c>
      <c r="CR90" s="758">
        <v>0</v>
      </c>
      <c r="CS90" s="747"/>
      <c r="CT90" s="781"/>
      <c r="CU90" t="s" s="755">
        <v>517</v>
      </c>
      <c r="CV90" s="758">
        <v>0</v>
      </c>
      <c r="CW90" s="747"/>
      <c r="CX90" s="781"/>
      <c r="CY90" t="s" s="755">
        <v>517</v>
      </c>
      <c r="CZ90" s="758">
        <v>0</v>
      </c>
      <c r="DA90" s="747"/>
      <c r="DB90" s="781"/>
      <c r="DC90" t="s" s="755">
        <v>517</v>
      </c>
      <c r="DD90" s="758">
        <v>0</v>
      </c>
      <c r="DE90" s="747"/>
      <c r="DF90" s="781"/>
      <c r="DG90" t="s" s="755">
        <v>517</v>
      </c>
      <c r="DH90" s="758">
        <v>0</v>
      </c>
      <c r="DI90" s="747"/>
      <c r="DJ90" s="781"/>
      <c r="DK90" t="s" s="755">
        <v>517</v>
      </c>
      <c r="DL90" s="758">
        <v>0</v>
      </c>
      <c r="DM90" s="747"/>
      <c r="DN90" s="781"/>
      <c r="DO90" t="s" s="755">
        <v>517</v>
      </c>
      <c r="DP90" s="758">
        <v>0</v>
      </c>
      <c r="DQ90" s="749"/>
    </row>
    <row r="91" ht="18" customHeight="1">
      <c r="A91" s="788"/>
      <c r="B91" t="s" s="751">
        <v>518</v>
      </c>
      <c r="C91" s="758">
        <v>0</v>
      </c>
      <c r="D91" s="789"/>
      <c r="E91" s="747"/>
      <c r="F91" s="781"/>
      <c r="G91" t="s" s="751">
        <v>518</v>
      </c>
      <c r="H91" s="758">
        <v>0</v>
      </c>
      <c r="I91" s="747"/>
      <c r="J91" s="781"/>
      <c r="K91" t="s" s="751">
        <v>518</v>
      </c>
      <c r="L91" s="758">
        <v>0</v>
      </c>
      <c r="M91" s="747"/>
      <c r="N91" s="781"/>
      <c r="O91" t="s" s="751">
        <v>518</v>
      </c>
      <c r="P91" s="758">
        <v>0</v>
      </c>
      <c r="Q91" s="747"/>
      <c r="R91" s="781"/>
      <c r="S91" t="s" s="751">
        <v>518</v>
      </c>
      <c r="T91" s="758">
        <v>0</v>
      </c>
      <c r="U91" s="747"/>
      <c r="V91" s="781"/>
      <c r="W91" t="s" s="751">
        <v>518</v>
      </c>
      <c r="X91" s="758">
        <v>0</v>
      </c>
      <c r="Y91" s="747"/>
      <c r="Z91" s="781"/>
      <c r="AA91" t="s" s="751">
        <v>518</v>
      </c>
      <c r="AB91" s="758">
        <v>0</v>
      </c>
      <c r="AC91" s="747"/>
      <c r="AD91" s="781"/>
      <c r="AE91" t="s" s="751">
        <v>518</v>
      </c>
      <c r="AF91" s="758">
        <v>0</v>
      </c>
      <c r="AG91" s="747"/>
      <c r="AH91" s="781"/>
      <c r="AI91" t="s" s="751">
        <v>518</v>
      </c>
      <c r="AJ91" s="758">
        <v>0</v>
      </c>
      <c r="AK91" s="747"/>
      <c r="AL91" s="781"/>
      <c r="AM91" t="s" s="751">
        <v>518</v>
      </c>
      <c r="AN91" s="758">
        <v>0</v>
      </c>
      <c r="AO91" s="747"/>
      <c r="AP91" s="781"/>
      <c r="AQ91" t="s" s="751">
        <v>518</v>
      </c>
      <c r="AR91" s="758">
        <v>0</v>
      </c>
      <c r="AS91" s="747"/>
      <c r="AT91" s="781"/>
      <c r="AU91" t="s" s="751">
        <v>518</v>
      </c>
      <c r="AV91" s="758">
        <v>0</v>
      </c>
      <c r="AW91" s="747"/>
      <c r="AX91" s="781"/>
      <c r="AY91" t="s" s="751">
        <v>518</v>
      </c>
      <c r="AZ91" s="758">
        <v>0</v>
      </c>
      <c r="BA91" s="747"/>
      <c r="BB91" s="781"/>
      <c r="BC91" t="s" s="751">
        <v>518</v>
      </c>
      <c r="BD91" s="758">
        <v>0</v>
      </c>
      <c r="BE91" s="747"/>
      <c r="BF91" s="781"/>
      <c r="BG91" t="s" s="751">
        <v>518</v>
      </c>
      <c r="BH91" s="758">
        <v>0</v>
      </c>
      <c r="BI91" s="747"/>
      <c r="BJ91" s="781"/>
      <c r="BK91" t="s" s="751">
        <v>518</v>
      </c>
      <c r="BL91" s="758">
        <v>0</v>
      </c>
      <c r="BM91" s="747"/>
      <c r="BN91" s="781"/>
      <c r="BO91" t="s" s="751">
        <v>518</v>
      </c>
      <c r="BP91" s="758">
        <v>0</v>
      </c>
      <c r="BQ91" s="747"/>
      <c r="BR91" s="781"/>
      <c r="BS91" t="s" s="751">
        <v>518</v>
      </c>
      <c r="BT91" s="758">
        <v>0</v>
      </c>
      <c r="BU91" s="747"/>
      <c r="BV91" s="781"/>
      <c r="BW91" t="s" s="751">
        <v>518</v>
      </c>
      <c r="BX91" s="758">
        <v>0</v>
      </c>
      <c r="BY91" s="747"/>
      <c r="BZ91" s="781"/>
      <c r="CA91" t="s" s="751">
        <v>518</v>
      </c>
      <c r="CB91" s="758">
        <v>0</v>
      </c>
      <c r="CC91" s="747"/>
      <c r="CD91" s="781"/>
      <c r="CE91" t="s" s="751">
        <v>518</v>
      </c>
      <c r="CF91" s="758">
        <v>0</v>
      </c>
      <c r="CG91" s="747"/>
      <c r="CH91" s="781"/>
      <c r="CI91" t="s" s="751">
        <v>518</v>
      </c>
      <c r="CJ91" s="758">
        <v>0</v>
      </c>
      <c r="CK91" s="747"/>
      <c r="CL91" s="781"/>
      <c r="CM91" t="s" s="751">
        <v>518</v>
      </c>
      <c r="CN91" s="758">
        <v>0</v>
      </c>
      <c r="CO91" s="747"/>
      <c r="CP91" s="781"/>
      <c r="CQ91" t="s" s="751">
        <v>518</v>
      </c>
      <c r="CR91" s="758">
        <v>0</v>
      </c>
      <c r="CS91" s="747"/>
      <c r="CT91" s="781"/>
      <c r="CU91" t="s" s="751">
        <v>518</v>
      </c>
      <c r="CV91" s="758">
        <v>0</v>
      </c>
      <c r="CW91" s="747"/>
      <c r="CX91" s="781"/>
      <c r="CY91" t="s" s="751">
        <v>518</v>
      </c>
      <c r="CZ91" s="758">
        <v>0</v>
      </c>
      <c r="DA91" s="747"/>
      <c r="DB91" s="781"/>
      <c r="DC91" t="s" s="751">
        <v>518</v>
      </c>
      <c r="DD91" s="758">
        <v>0</v>
      </c>
      <c r="DE91" s="747"/>
      <c r="DF91" s="781"/>
      <c r="DG91" t="s" s="751">
        <v>518</v>
      </c>
      <c r="DH91" s="758">
        <v>0</v>
      </c>
      <c r="DI91" s="747"/>
      <c r="DJ91" s="781"/>
      <c r="DK91" t="s" s="751">
        <v>518</v>
      </c>
      <c r="DL91" s="758">
        <v>0</v>
      </c>
      <c r="DM91" s="747"/>
      <c r="DN91" s="781"/>
      <c r="DO91" t="s" s="751">
        <v>518</v>
      </c>
      <c r="DP91" s="758">
        <v>0</v>
      </c>
      <c r="DQ91" s="749"/>
    </row>
    <row r="92" ht="29" customHeight="1">
      <c r="A92" t="s" s="790">
        <v>538</v>
      </c>
      <c r="B92" t="s" s="748">
        <v>216</v>
      </c>
      <c r="C92" s="772"/>
      <c r="D92" s="789"/>
      <c r="E92" s="747"/>
      <c r="F92" t="s" s="791">
        <v>538</v>
      </c>
      <c r="G92" t="s" s="748">
        <v>216</v>
      </c>
      <c r="H92" s="772"/>
      <c r="I92" s="747"/>
      <c r="J92" t="s" s="791">
        <v>538</v>
      </c>
      <c r="K92" t="s" s="748">
        <v>216</v>
      </c>
      <c r="L92" s="772"/>
      <c r="M92" s="747"/>
      <c r="N92" t="s" s="791">
        <v>538</v>
      </c>
      <c r="O92" t="s" s="748">
        <v>216</v>
      </c>
      <c r="P92" s="772"/>
      <c r="Q92" s="747"/>
      <c r="R92" t="s" s="791">
        <v>538</v>
      </c>
      <c r="S92" t="s" s="748">
        <v>216</v>
      </c>
      <c r="T92" s="772"/>
      <c r="U92" s="747"/>
      <c r="V92" t="s" s="791">
        <v>538</v>
      </c>
      <c r="W92" t="s" s="748">
        <v>216</v>
      </c>
      <c r="X92" s="772"/>
      <c r="Y92" s="747"/>
      <c r="Z92" t="s" s="791">
        <v>538</v>
      </c>
      <c r="AA92" t="s" s="748">
        <v>216</v>
      </c>
      <c r="AB92" s="772"/>
      <c r="AC92" s="747"/>
      <c r="AD92" t="s" s="791">
        <v>538</v>
      </c>
      <c r="AE92" t="s" s="748">
        <v>216</v>
      </c>
      <c r="AF92" s="772"/>
      <c r="AG92" s="747"/>
      <c r="AH92" t="s" s="791">
        <v>538</v>
      </c>
      <c r="AI92" t="s" s="748">
        <v>216</v>
      </c>
      <c r="AJ92" s="772"/>
      <c r="AK92" s="747"/>
      <c r="AL92" t="s" s="791">
        <v>538</v>
      </c>
      <c r="AM92" t="s" s="748">
        <v>216</v>
      </c>
      <c r="AN92" s="772"/>
      <c r="AO92" s="747"/>
      <c r="AP92" t="s" s="791">
        <v>538</v>
      </c>
      <c r="AQ92" t="s" s="748">
        <v>216</v>
      </c>
      <c r="AR92" s="772"/>
      <c r="AS92" s="747"/>
      <c r="AT92" t="s" s="791">
        <v>538</v>
      </c>
      <c r="AU92" t="s" s="748">
        <v>216</v>
      </c>
      <c r="AV92" s="772"/>
      <c r="AW92" s="747"/>
      <c r="AX92" t="s" s="791">
        <v>538</v>
      </c>
      <c r="AY92" t="s" s="748">
        <v>216</v>
      </c>
      <c r="AZ92" s="772"/>
      <c r="BA92" s="747"/>
      <c r="BB92" t="s" s="791">
        <v>538</v>
      </c>
      <c r="BC92" t="s" s="748">
        <v>216</v>
      </c>
      <c r="BD92" s="772"/>
      <c r="BE92" s="747"/>
      <c r="BF92" t="s" s="791">
        <v>538</v>
      </c>
      <c r="BG92" t="s" s="748">
        <v>216</v>
      </c>
      <c r="BH92" s="772"/>
      <c r="BI92" s="747"/>
      <c r="BJ92" t="s" s="791">
        <v>538</v>
      </c>
      <c r="BK92" t="s" s="748">
        <v>216</v>
      </c>
      <c r="BL92" s="772"/>
      <c r="BM92" s="747"/>
      <c r="BN92" t="s" s="791">
        <v>538</v>
      </c>
      <c r="BO92" t="s" s="748">
        <v>216</v>
      </c>
      <c r="BP92" s="772"/>
      <c r="BQ92" s="747"/>
      <c r="BR92" t="s" s="791">
        <v>538</v>
      </c>
      <c r="BS92" t="s" s="748">
        <v>216</v>
      </c>
      <c r="BT92" s="772"/>
      <c r="BU92" s="747"/>
      <c r="BV92" t="s" s="791">
        <v>538</v>
      </c>
      <c r="BW92" t="s" s="748">
        <v>216</v>
      </c>
      <c r="BX92" s="772"/>
      <c r="BY92" s="747"/>
      <c r="BZ92" t="s" s="791">
        <v>538</v>
      </c>
      <c r="CA92" t="s" s="748">
        <v>216</v>
      </c>
      <c r="CB92" s="772"/>
      <c r="CC92" s="747"/>
      <c r="CD92" t="s" s="791">
        <v>538</v>
      </c>
      <c r="CE92" t="s" s="748">
        <v>216</v>
      </c>
      <c r="CF92" s="772"/>
      <c r="CG92" s="747"/>
      <c r="CH92" t="s" s="791">
        <v>538</v>
      </c>
      <c r="CI92" t="s" s="748">
        <v>216</v>
      </c>
      <c r="CJ92" s="772"/>
      <c r="CK92" s="747"/>
      <c r="CL92" t="s" s="791">
        <v>538</v>
      </c>
      <c r="CM92" t="s" s="748">
        <v>216</v>
      </c>
      <c r="CN92" s="772"/>
      <c r="CO92" s="747"/>
      <c r="CP92" t="s" s="791">
        <v>538</v>
      </c>
      <c r="CQ92" t="s" s="748">
        <v>216</v>
      </c>
      <c r="CR92" s="772"/>
      <c r="CS92" s="747"/>
      <c r="CT92" t="s" s="791">
        <v>538</v>
      </c>
      <c r="CU92" t="s" s="748">
        <v>216</v>
      </c>
      <c r="CV92" s="772"/>
      <c r="CW92" s="747"/>
      <c r="CX92" t="s" s="791">
        <v>538</v>
      </c>
      <c r="CY92" t="s" s="748">
        <v>216</v>
      </c>
      <c r="CZ92" s="772"/>
      <c r="DA92" s="747"/>
      <c r="DB92" t="s" s="791">
        <v>538</v>
      </c>
      <c r="DC92" t="s" s="748">
        <v>216</v>
      </c>
      <c r="DD92" s="772"/>
      <c r="DE92" s="747"/>
      <c r="DF92" t="s" s="791">
        <v>538</v>
      </c>
      <c r="DG92" t="s" s="748">
        <v>216</v>
      </c>
      <c r="DH92" s="772"/>
      <c r="DI92" s="747"/>
      <c r="DJ92" t="s" s="791">
        <v>538</v>
      </c>
      <c r="DK92" t="s" s="748">
        <v>216</v>
      </c>
      <c r="DL92" s="772"/>
      <c r="DM92" s="747"/>
      <c r="DN92" t="s" s="791">
        <v>538</v>
      </c>
      <c r="DO92" t="s" s="748">
        <v>216</v>
      </c>
      <c r="DP92" s="772"/>
      <c r="DQ92" s="749"/>
    </row>
    <row r="93" ht="16" customHeight="1">
      <c r="A93" s="792"/>
      <c r="B93" t="s" s="744">
        <v>514</v>
      </c>
      <c r="C93" s="745"/>
      <c r="D93" s="734"/>
      <c r="E93" s="747"/>
      <c r="F93" s="789"/>
      <c r="G93" t="s" s="744">
        <v>514</v>
      </c>
      <c r="H93" s="745"/>
      <c r="I93" s="747"/>
      <c r="J93" s="789"/>
      <c r="K93" t="s" s="744">
        <v>514</v>
      </c>
      <c r="L93" s="745"/>
      <c r="M93" s="747"/>
      <c r="N93" s="789"/>
      <c r="O93" t="s" s="744">
        <v>514</v>
      </c>
      <c r="P93" s="745"/>
      <c r="Q93" s="747"/>
      <c r="R93" s="789"/>
      <c r="S93" t="s" s="744">
        <v>514</v>
      </c>
      <c r="T93" s="745"/>
      <c r="U93" s="747"/>
      <c r="V93" s="789"/>
      <c r="W93" t="s" s="744">
        <v>514</v>
      </c>
      <c r="X93" s="745"/>
      <c r="Y93" s="747"/>
      <c r="Z93" s="789"/>
      <c r="AA93" t="s" s="744">
        <v>514</v>
      </c>
      <c r="AB93" s="745"/>
      <c r="AC93" s="747"/>
      <c r="AD93" s="789"/>
      <c r="AE93" t="s" s="744">
        <v>514</v>
      </c>
      <c r="AF93" s="745"/>
      <c r="AG93" s="747"/>
      <c r="AH93" s="789"/>
      <c r="AI93" t="s" s="744">
        <v>514</v>
      </c>
      <c r="AJ93" s="745"/>
      <c r="AK93" s="747"/>
      <c r="AL93" s="789"/>
      <c r="AM93" t="s" s="744">
        <v>514</v>
      </c>
      <c r="AN93" s="745"/>
      <c r="AO93" s="747"/>
      <c r="AP93" s="789"/>
      <c r="AQ93" t="s" s="744">
        <v>514</v>
      </c>
      <c r="AR93" s="745"/>
      <c r="AS93" s="747"/>
      <c r="AT93" s="789"/>
      <c r="AU93" t="s" s="744">
        <v>514</v>
      </c>
      <c r="AV93" s="745"/>
      <c r="AW93" s="747"/>
      <c r="AX93" s="789"/>
      <c r="AY93" t="s" s="744">
        <v>514</v>
      </c>
      <c r="AZ93" s="745"/>
      <c r="BA93" s="747"/>
      <c r="BB93" s="789"/>
      <c r="BC93" t="s" s="744">
        <v>514</v>
      </c>
      <c r="BD93" s="745"/>
      <c r="BE93" s="747"/>
      <c r="BF93" s="789"/>
      <c r="BG93" t="s" s="744">
        <v>514</v>
      </c>
      <c r="BH93" s="745"/>
      <c r="BI93" s="747"/>
      <c r="BJ93" s="789"/>
      <c r="BK93" t="s" s="744">
        <v>514</v>
      </c>
      <c r="BL93" s="745"/>
      <c r="BM93" s="747"/>
      <c r="BN93" s="789"/>
      <c r="BO93" t="s" s="744">
        <v>514</v>
      </c>
      <c r="BP93" s="745"/>
      <c r="BQ93" s="747"/>
      <c r="BR93" s="789"/>
      <c r="BS93" t="s" s="744">
        <v>514</v>
      </c>
      <c r="BT93" s="745"/>
      <c r="BU93" s="747"/>
      <c r="BV93" s="789"/>
      <c r="BW93" t="s" s="744">
        <v>514</v>
      </c>
      <c r="BX93" s="745"/>
      <c r="BY93" s="747"/>
      <c r="BZ93" s="789"/>
      <c r="CA93" t="s" s="744">
        <v>514</v>
      </c>
      <c r="CB93" s="745"/>
      <c r="CC93" s="747"/>
      <c r="CD93" s="789"/>
      <c r="CE93" t="s" s="744">
        <v>514</v>
      </c>
      <c r="CF93" s="745"/>
      <c r="CG93" s="747"/>
      <c r="CH93" s="789"/>
      <c r="CI93" t="s" s="744">
        <v>514</v>
      </c>
      <c r="CJ93" s="745"/>
      <c r="CK93" s="747"/>
      <c r="CL93" s="789"/>
      <c r="CM93" t="s" s="744">
        <v>514</v>
      </c>
      <c r="CN93" s="745"/>
      <c r="CO93" s="747"/>
      <c r="CP93" s="789"/>
      <c r="CQ93" t="s" s="744">
        <v>514</v>
      </c>
      <c r="CR93" s="745"/>
      <c r="CS93" s="747"/>
      <c r="CT93" s="789"/>
      <c r="CU93" t="s" s="744">
        <v>514</v>
      </c>
      <c r="CV93" s="745"/>
      <c r="CW93" s="747"/>
      <c r="CX93" s="789"/>
      <c r="CY93" t="s" s="744">
        <v>514</v>
      </c>
      <c r="CZ93" s="745"/>
      <c r="DA93" s="747"/>
      <c r="DB93" s="789"/>
      <c r="DC93" t="s" s="744">
        <v>514</v>
      </c>
      <c r="DD93" s="745"/>
      <c r="DE93" s="747"/>
      <c r="DF93" s="789"/>
      <c r="DG93" t="s" s="744">
        <v>514</v>
      </c>
      <c r="DH93" s="745"/>
      <c r="DI93" s="747"/>
      <c r="DJ93" s="789"/>
      <c r="DK93" t="s" s="744">
        <v>514</v>
      </c>
      <c r="DL93" s="745"/>
      <c r="DM93" s="747"/>
      <c r="DN93" s="789"/>
      <c r="DO93" t="s" s="744">
        <v>514</v>
      </c>
      <c r="DP93" s="745"/>
      <c r="DQ93" s="749"/>
    </row>
    <row r="94" ht="16" customHeight="1">
      <c r="A94" t="s" s="790">
        <v>539</v>
      </c>
      <c r="B94" t="s" s="755">
        <v>515</v>
      </c>
      <c r="C94" s="758">
        <v>0</v>
      </c>
      <c r="D94" s="734"/>
      <c r="E94" s="747"/>
      <c r="F94" t="s" s="791">
        <v>539</v>
      </c>
      <c r="G94" t="s" s="755">
        <v>515</v>
      </c>
      <c r="H94" s="758">
        <v>0</v>
      </c>
      <c r="I94" s="747"/>
      <c r="J94" t="s" s="791">
        <v>539</v>
      </c>
      <c r="K94" t="s" s="755">
        <v>515</v>
      </c>
      <c r="L94" s="758">
        <v>0</v>
      </c>
      <c r="M94" s="747"/>
      <c r="N94" t="s" s="791">
        <v>539</v>
      </c>
      <c r="O94" t="s" s="755">
        <v>515</v>
      </c>
      <c r="P94" s="758">
        <v>0</v>
      </c>
      <c r="Q94" s="747"/>
      <c r="R94" t="s" s="791">
        <v>539</v>
      </c>
      <c r="S94" t="s" s="755">
        <v>515</v>
      </c>
      <c r="T94" s="758">
        <v>0</v>
      </c>
      <c r="U94" s="747"/>
      <c r="V94" t="s" s="791">
        <v>539</v>
      </c>
      <c r="W94" t="s" s="755">
        <v>515</v>
      </c>
      <c r="X94" s="758">
        <v>0</v>
      </c>
      <c r="Y94" s="747"/>
      <c r="Z94" t="s" s="791">
        <v>539</v>
      </c>
      <c r="AA94" t="s" s="755">
        <v>515</v>
      </c>
      <c r="AB94" s="758">
        <v>0</v>
      </c>
      <c r="AC94" s="747"/>
      <c r="AD94" t="s" s="791">
        <v>539</v>
      </c>
      <c r="AE94" t="s" s="755">
        <v>515</v>
      </c>
      <c r="AF94" s="758">
        <v>0</v>
      </c>
      <c r="AG94" s="747"/>
      <c r="AH94" t="s" s="791">
        <v>539</v>
      </c>
      <c r="AI94" t="s" s="755">
        <v>515</v>
      </c>
      <c r="AJ94" s="758">
        <v>0</v>
      </c>
      <c r="AK94" s="747"/>
      <c r="AL94" t="s" s="791">
        <v>539</v>
      </c>
      <c r="AM94" t="s" s="755">
        <v>515</v>
      </c>
      <c r="AN94" s="758">
        <v>0</v>
      </c>
      <c r="AO94" s="747"/>
      <c r="AP94" t="s" s="791">
        <v>539</v>
      </c>
      <c r="AQ94" t="s" s="755">
        <v>515</v>
      </c>
      <c r="AR94" s="758">
        <v>0</v>
      </c>
      <c r="AS94" s="747"/>
      <c r="AT94" t="s" s="791">
        <v>539</v>
      </c>
      <c r="AU94" t="s" s="755">
        <v>515</v>
      </c>
      <c r="AV94" s="758">
        <v>0</v>
      </c>
      <c r="AW94" s="747"/>
      <c r="AX94" t="s" s="791">
        <v>539</v>
      </c>
      <c r="AY94" t="s" s="755">
        <v>515</v>
      </c>
      <c r="AZ94" s="758">
        <v>0</v>
      </c>
      <c r="BA94" s="747"/>
      <c r="BB94" t="s" s="791">
        <v>539</v>
      </c>
      <c r="BC94" t="s" s="755">
        <v>515</v>
      </c>
      <c r="BD94" s="758">
        <v>0</v>
      </c>
      <c r="BE94" s="747"/>
      <c r="BF94" t="s" s="791">
        <v>539</v>
      </c>
      <c r="BG94" t="s" s="755">
        <v>515</v>
      </c>
      <c r="BH94" s="758">
        <v>0</v>
      </c>
      <c r="BI94" s="747"/>
      <c r="BJ94" t="s" s="791">
        <v>539</v>
      </c>
      <c r="BK94" t="s" s="755">
        <v>515</v>
      </c>
      <c r="BL94" s="758">
        <v>0</v>
      </c>
      <c r="BM94" s="747"/>
      <c r="BN94" t="s" s="791">
        <v>539</v>
      </c>
      <c r="BO94" t="s" s="755">
        <v>515</v>
      </c>
      <c r="BP94" s="758">
        <v>0</v>
      </c>
      <c r="BQ94" s="747"/>
      <c r="BR94" t="s" s="791">
        <v>539</v>
      </c>
      <c r="BS94" t="s" s="755">
        <v>515</v>
      </c>
      <c r="BT94" s="758">
        <v>0</v>
      </c>
      <c r="BU94" s="747"/>
      <c r="BV94" t="s" s="791">
        <v>539</v>
      </c>
      <c r="BW94" t="s" s="755">
        <v>515</v>
      </c>
      <c r="BX94" s="758">
        <v>0</v>
      </c>
      <c r="BY94" s="747"/>
      <c r="BZ94" t="s" s="791">
        <v>539</v>
      </c>
      <c r="CA94" t="s" s="755">
        <v>515</v>
      </c>
      <c r="CB94" s="758">
        <v>0</v>
      </c>
      <c r="CC94" s="747"/>
      <c r="CD94" t="s" s="791">
        <v>539</v>
      </c>
      <c r="CE94" t="s" s="755">
        <v>515</v>
      </c>
      <c r="CF94" s="758">
        <v>0</v>
      </c>
      <c r="CG94" s="747"/>
      <c r="CH94" t="s" s="791">
        <v>539</v>
      </c>
      <c r="CI94" t="s" s="755">
        <v>515</v>
      </c>
      <c r="CJ94" s="758">
        <v>0</v>
      </c>
      <c r="CK94" s="747"/>
      <c r="CL94" t="s" s="791">
        <v>539</v>
      </c>
      <c r="CM94" t="s" s="755">
        <v>515</v>
      </c>
      <c r="CN94" s="758">
        <v>0</v>
      </c>
      <c r="CO94" s="747"/>
      <c r="CP94" t="s" s="791">
        <v>539</v>
      </c>
      <c r="CQ94" t="s" s="755">
        <v>515</v>
      </c>
      <c r="CR94" s="758">
        <v>0</v>
      </c>
      <c r="CS94" s="747"/>
      <c r="CT94" t="s" s="791">
        <v>539</v>
      </c>
      <c r="CU94" t="s" s="755">
        <v>515</v>
      </c>
      <c r="CV94" s="758">
        <v>0</v>
      </c>
      <c r="CW94" s="747"/>
      <c r="CX94" t="s" s="791">
        <v>539</v>
      </c>
      <c r="CY94" t="s" s="755">
        <v>515</v>
      </c>
      <c r="CZ94" s="758">
        <v>0</v>
      </c>
      <c r="DA94" s="747"/>
      <c r="DB94" t="s" s="791">
        <v>539</v>
      </c>
      <c r="DC94" t="s" s="755">
        <v>515</v>
      </c>
      <c r="DD94" s="758">
        <v>0</v>
      </c>
      <c r="DE94" s="747"/>
      <c r="DF94" t="s" s="791">
        <v>539</v>
      </c>
      <c r="DG94" t="s" s="755">
        <v>515</v>
      </c>
      <c r="DH94" s="758">
        <v>0</v>
      </c>
      <c r="DI94" s="747"/>
      <c r="DJ94" t="s" s="791">
        <v>539</v>
      </c>
      <c r="DK94" t="s" s="755">
        <v>515</v>
      </c>
      <c r="DL94" s="758">
        <v>0</v>
      </c>
      <c r="DM94" s="747"/>
      <c r="DN94" t="s" s="791">
        <v>539</v>
      </c>
      <c r="DO94" t="s" s="755">
        <v>515</v>
      </c>
      <c r="DP94" s="758">
        <v>0</v>
      </c>
      <c r="DQ94" s="749"/>
    </row>
    <row r="95" ht="16" customHeight="1">
      <c r="A95" s="792"/>
      <c r="B95" t="s" s="751">
        <v>516</v>
      </c>
      <c r="C95" s="758">
        <v>0</v>
      </c>
      <c r="D95" s="734"/>
      <c r="E95" s="747"/>
      <c r="F95" s="789"/>
      <c r="G95" t="s" s="751">
        <v>516</v>
      </c>
      <c r="H95" s="758">
        <v>0</v>
      </c>
      <c r="I95" s="747"/>
      <c r="J95" s="789"/>
      <c r="K95" t="s" s="751">
        <v>516</v>
      </c>
      <c r="L95" s="758">
        <v>0</v>
      </c>
      <c r="M95" s="747"/>
      <c r="N95" s="789"/>
      <c r="O95" t="s" s="751">
        <v>516</v>
      </c>
      <c r="P95" s="758">
        <v>0</v>
      </c>
      <c r="Q95" s="747"/>
      <c r="R95" s="789"/>
      <c r="S95" t="s" s="751">
        <v>516</v>
      </c>
      <c r="T95" s="758">
        <v>0</v>
      </c>
      <c r="U95" s="747"/>
      <c r="V95" s="789"/>
      <c r="W95" t="s" s="751">
        <v>516</v>
      </c>
      <c r="X95" s="758">
        <v>0</v>
      </c>
      <c r="Y95" s="747"/>
      <c r="Z95" s="789"/>
      <c r="AA95" t="s" s="751">
        <v>516</v>
      </c>
      <c r="AB95" s="758">
        <v>0</v>
      </c>
      <c r="AC95" s="747"/>
      <c r="AD95" s="789"/>
      <c r="AE95" t="s" s="751">
        <v>516</v>
      </c>
      <c r="AF95" s="758">
        <v>0</v>
      </c>
      <c r="AG95" s="747"/>
      <c r="AH95" s="789"/>
      <c r="AI95" t="s" s="751">
        <v>516</v>
      </c>
      <c r="AJ95" s="758">
        <v>0</v>
      </c>
      <c r="AK95" s="747"/>
      <c r="AL95" s="789"/>
      <c r="AM95" t="s" s="751">
        <v>516</v>
      </c>
      <c r="AN95" s="758">
        <v>0</v>
      </c>
      <c r="AO95" s="747"/>
      <c r="AP95" s="789"/>
      <c r="AQ95" t="s" s="751">
        <v>516</v>
      </c>
      <c r="AR95" s="758">
        <v>0</v>
      </c>
      <c r="AS95" s="747"/>
      <c r="AT95" s="789"/>
      <c r="AU95" t="s" s="751">
        <v>516</v>
      </c>
      <c r="AV95" s="758">
        <v>0</v>
      </c>
      <c r="AW95" s="747"/>
      <c r="AX95" s="789"/>
      <c r="AY95" t="s" s="751">
        <v>516</v>
      </c>
      <c r="AZ95" s="758">
        <v>0</v>
      </c>
      <c r="BA95" s="747"/>
      <c r="BB95" s="789"/>
      <c r="BC95" t="s" s="751">
        <v>516</v>
      </c>
      <c r="BD95" s="758">
        <v>0</v>
      </c>
      <c r="BE95" s="747"/>
      <c r="BF95" s="789"/>
      <c r="BG95" t="s" s="751">
        <v>516</v>
      </c>
      <c r="BH95" s="758">
        <v>0</v>
      </c>
      <c r="BI95" s="747"/>
      <c r="BJ95" s="789"/>
      <c r="BK95" t="s" s="751">
        <v>516</v>
      </c>
      <c r="BL95" s="758">
        <v>0</v>
      </c>
      <c r="BM95" s="747"/>
      <c r="BN95" s="789"/>
      <c r="BO95" t="s" s="751">
        <v>516</v>
      </c>
      <c r="BP95" s="758">
        <v>0</v>
      </c>
      <c r="BQ95" s="747"/>
      <c r="BR95" s="789"/>
      <c r="BS95" t="s" s="751">
        <v>516</v>
      </c>
      <c r="BT95" s="758">
        <v>0</v>
      </c>
      <c r="BU95" s="747"/>
      <c r="BV95" s="789"/>
      <c r="BW95" t="s" s="751">
        <v>516</v>
      </c>
      <c r="BX95" s="758">
        <v>0</v>
      </c>
      <c r="BY95" s="747"/>
      <c r="BZ95" s="789"/>
      <c r="CA95" t="s" s="751">
        <v>516</v>
      </c>
      <c r="CB95" s="758">
        <v>0</v>
      </c>
      <c r="CC95" s="747"/>
      <c r="CD95" s="789"/>
      <c r="CE95" t="s" s="751">
        <v>516</v>
      </c>
      <c r="CF95" s="758">
        <v>0</v>
      </c>
      <c r="CG95" s="747"/>
      <c r="CH95" s="789"/>
      <c r="CI95" t="s" s="751">
        <v>516</v>
      </c>
      <c r="CJ95" s="758">
        <v>0</v>
      </c>
      <c r="CK95" s="747"/>
      <c r="CL95" s="789"/>
      <c r="CM95" t="s" s="751">
        <v>516</v>
      </c>
      <c r="CN95" s="758">
        <v>0</v>
      </c>
      <c r="CO95" s="747"/>
      <c r="CP95" s="789"/>
      <c r="CQ95" t="s" s="751">
        <v>516</v>
      </c>
      <c r="CR95" s="758">
        <v>0</v>
      </c>
      <c r="CS95" s="747"/>
      <c r="CT95" s="789"/>
      <c r="CU95" t="s" s="751">
        <v>516</v>
      </c>
      <c r="CV95" s="758">
        <v>0</v>
      </c>
      <c r="CW95" s="747"/>
      <c r="CX95" s="789"/>
      <c r="CY95" t="s" s="751">
        <v>516</v>
      </c>
      <c r="CZ95" s="758">
        <v>0</v>
      </c>
      <c r="DA95" s="747"/>
      <c r="DB95" s="789"/>
      <c r="DC95" t="s" s="751">
        <v>516</v>
      </c>
      <c r="DD95" s="758">
        <v>0</v>
      </c>
      <c r="DE95" s="747"/>
      <c r="DF95" s="789"/>
      <c r="DG95" t="s" s="751">
        <v>516</v>
      </c>
      <c r="DH95" s="758">
        <v>0</v>
      </c>
      <c r="DI95" s="747"/>
      <c r="DJ95" s="789"/>
      <c r="DK95" t="s" s="751">
        <v>516</v>
      </c>
      <c r="DL95" s="758">
        <v>0</v>
      </c>
      <c r="DM95" s="747"/>
      <c r="DN95" s="789"/>
      <c r="DO95" t="s" s="751">
        <v>516</v>
      </c>
      <c r="DP95" s="758">
        <v>0</v>
      </c>
      <c r="DQ95" s="749"/>
    </row>
    <row r="96" ht="73" customHeight="1">
      <c r="A96" t="s" s="790">
        <v>540</v>
      </c>
      <c r="B96" t="s" s="744">
        <v>512</v>
      </c>
      <c r="C96" s="745"/>
      <c r="D96" s="734"/>
      <c r="E96" s="747"/>
      <c r="F96" t="s" s="791">
        <v>540</v>
      </c>
      <c r="G96" t="s" s="744">
        <v>512</v>
      </c>
      <c r="H96" s="745"/>
      <c r="I96" s="747"/>
      <c r="J96" t="s" s="791">
        <v>540</v>
      </c>
      <c r="K96" t="s" s="744">
        <v>512</v>
      </c>
      <c r="L96" s="745"/>
      <c r="M96" s="747"/>
      <c r="N96" t="s" s="791">
        <v>540</v>
      </c>
      <c r="O96" t="s" s="744">
        <v>512</v>
      </c>
      <c r="P96" s="745"/>
      <c r="Q96" s="747"/>
      <c r="R96" t="s" s="791">
        <v>540</v>
      </c>
      <c r="S96" t="s" s="744">
        <v>512</v>
      </c>
      <c r="T96" s="745"/>
      <c r="U96" s="747"/>
      <c r="V96" t="s" s="791">
        <v>540</v>
      </c>
      <c r="W96" t="s" s="744">
        <v>512</v>
      </c>
      <c r="X96" s="745"/>
      <c r="Y96" s="747"/>
      <c r="Z96" t="s" s="791">
        <v>540</v>
      </c>
      <c r="AA96" t="s" s="744">
        <v>512</v>
      </c>
      <c r="AB96" s="745"/>
      <c r="AC96" s="747"/>
      <c r="AD96" t="s" s="791">
        <v>540</v>
      </c>
      <c r="AE96" t="s" s="744">
        <v>512</v>
      </c>
      <c r="AF96" s="745"/>
      <c r="AG96" s="747"/>
      <c r="AH96" t="s" s="791">
        <v>540</v>
      </c>
      <c r="AI96" t="s" s="744">
        <v>512</v>
      </c>
      <c r="AJ96" s="745"/>
      <c r="AK96" s="747"/>
      <c r="AL96" t="s" s="791">
        <v>540</v>
      </c>
      <c r="AM96" t="s" s="744">
        <v>512</v>
      </c>
      <c r="AN96" s="745"/>
      <c r="AO96" s="747"/>
      <c r="AP96" t="s" s="791">
        <v>540</v>
      </c>
      <c r="AQ96" t="s" s="744">
        <v>512</v>
      </c>
      <c r="AR96" s="745"/>
      <c r="AS96" s="747"/>
      <c r="AT96" t="s" s="791">
        <v>540</v>
      </c>
      <c r="AU96" t="s" s="744">
        <v>512</v>
      </c>
      <c r="AV96" s="745"/>
      <c r="AW96" s="747"/>
      <c r="AX96" t="s" s="791">
        <v>540</v>
      </c>
      <c r="AY96" t="s" s="744">
        <v>512</v>
      </c>
      <c r="AZ96" s="745"/>
      <c r="BA96" s="747"/>
      <c r="BB96" t="s" s="791">
        <v>540</v>
      </c>
      <c r="BC96" t="s" s="744">
        <v>512</v>
      </c>
      <c r="BD96" s="745"/>
      <c r="BE96" s="747"/>
      <c r="BF96" t="s" s="791">
        <v>540</v>
      </c>
      <c r="BG96" t="s" s="744">
        <v>512</v>
      </c>
      <c r="BH96" s="745"/>
      <c r="BI96" s="747"/>
      <c r="BJ96" t="s" s="791">
        <v>540</v>
      </c>
      <c r="BK96" t="s" s="744">
        <v>512</v>
      </c>
      <c r="BL96" s="745"/>
      <c r="BM96" s="747"/>
      <c r="BN96" t="s" s="791">
        <v>540</v>
      </c>
      <c r="BO96" t="s" s="744">
        <v>512</v>
      </c>
      <c r="BP96" s="745"/>
      <c r="BQ96" s="747"/>
      <c r="BR96" t="s" s="791">
        <v>540</v>
      </c>
      <c r="BS96" t="s" s="744">
        <v>512</v>
      </c>
      <c r="BT96" s="745"/>
      <c r="BU96" s="747"/>
      <c r="BV96" t="s" s="791">
        <v>540</v>
      </c>
      <c r="BW96" t="s" s="744">
        <v>512</v>
      </c>
      <c r="BX96" s="745"/>
      <c r="BY96" s="747"/>
      <c r="BZ96" t="s" s="791">
        <v>540</v>
      </c>
      <c r="CA96" t="s" s="744">
        <v>512</v>
      </c>
      <c r="CB96" s="745"/>
      <c r="CC96" s="747"/>
      <c r="CD96" t="s" s="791">
        <v>540</v>
      </c>
      <c r="CE96" t="s" s="744">
        <v>512</v>
      </c>
      <c r="CF96" s="745"/>
      <c r="CG96" s="747"/>
      <c r="CH96" t="s" s="791">
        <v>540</v>
      </c>
      <c r="CI96" t="s" s="744">
        <v>512</v>
      </c>
      <c r="CJ96" s="745"/>
      <c r="CK96" s="747"/>
      <c r="CL96" t="s" s="791">
        <v>540</v>
      </c>
      <c r="CM96" t="s" s="744">
        <v>512</v>
      </c>
      <c r="CN96" s="745"/>
      <c r="CO96" s="747"/>
      <c r="CP96" t="s" s="791">
        <v>540</v>
      </c>
      <c r="CQ96" t="s" s="744">
        <v>512</v>
      </c>
      <c r="CR96" s="745"/>
      <c r="CS96" s="747"/>
      <c r="CT96" t="s" s="791">
        <v>540</v>
      </c>
      <c r="CU96" t="s" s="744">
        <v>512</v>
      </c>
      <c r="CV96" s="745"/>
      <c r="CW96" s="747"/>
      <c r="CX96" t="s" s="791">
        <v>540</v>
      </c>
      <c r="CY96" t="s" s="744">
        <v>512</v>
      </c>
      <c r="CZ96" s="745"/>
      <c r="DA96" s="747"/>
      <c r="DB96" t="s" s="791">
        <v>540</v>
      </c>
      <c r="DC96" t="s" s="744">
        <v>512</v>
      </c>
      <c r="DD96" s="745"/>
      <c r="DE96" s="747"/>
      <c r="DF96" t="s" s="791">
        <v>540</v>
      </c>
      <c r="DG96" t="s" s="744">
        <v>512</v>
      </c>
      <c r="DH96" s="745"/>
      <c r="DI96" s="747"/>
      <c r="DJ96" t="s" s="791">
        <v>540</v>
      </c>
      <c r="DK96" t="s" s="744">
        <v>512</v>
      </c>
      <c r="DL96" s="745"/>
      <c r="DM96" s="747"/>
      <c r="DN96" t="s" s="791">
        <v>540</v>
      </c>
      <c r="DO96" t="s" s="744">
        <v>512</v>
      </c>
      <c r="DP96" s="745"/>
      <c r="DQ96" s="749"/>
    </row>
    <row r="97" ht="16" customHeight="1">
      <c r="A97" s="792"/>
      <c r="B97" t="s" s="755">
        <v>517</v>
      </c>
      <c r="C97" s="758">
        <v>0</v>
      </c>
      <c r="D97" s="734"/>
      <c r="E97" s="747"/>
      <c r="F97" s="789"/>
      <c r="G97" t="s" s="755">
        <v>517</v>
      </c>
      <c r="H97" s="758">
        <v>0</v>
      </c>
      <c r="I97" s="747"/>
      <c r="J97" s="789"/>
      <c r="K97" t="s" s="755">
        <v>517</v>
      </c>
      <c r="L97" s="758">
        <v>0</v>
      </c>
      <c r="M97" s="747"/>
      <c r="N97" s="789"/>
      <c r="O97" t="s" s="755">
        <v>517</v>
      </c>
      <c r="P97" s="758">
        <v>0</v>
      </c>
      <c r="Q97" s="747"/>
      <c r="R97" s="789"/>
      <c r="S97" t="s" s="755">
        <v>517</v>
      </c>
      <c r="T97" s="758">
        <v>0</v>
      </c>
      <c r="U97" s="747"/>
      <c r="V97" s="789"/>
      <c r="W97" t="s" s="755">
        <v>517</v>
      </c>
      <c r="X97" s="758">
        <v>0</v>
      </c>
      <c r="Y97" s="747"/>
      <c r="Z97" s="789"/>
      <c r="AA97" t="s" s="755">
        <v>517</v>
      </c>
      <c r="AB97" s="758">
        <v>0</v>
      </c>
      <c r="AC97" s="747"/>
      <c r="AD97" s="789"/>
      <c r="AE97" t="s" s="755">
        <v>517</v>
      </c>
      <c r="AF97" s="758">
        <v>0</v>
      </c>
      <c r="AG97" s="747"/>
      <c r="AH97" s="789"/>
      <c r="AI97" t="s" s="755">
        <v>517</v>
      </c>
      <c r="AJ97" s="758">
        <v>0</v>
      </c>
      <c r="AK97" s="747"/>
      <c r="AL97" s="789"/>
      <c r="AM97" t="s" s="755">
        <v>517</v>
      </c>
      <c r="AN97" s="758">
        <v>0</v>
      </c>
      <c r="AO97" s="747"/>
      <c r="AP97" s="789"/>
      <c r="AQ97" t="s" s="755">
        <v>517</v>
      </c>
      <c r="AR97" s="758">
        <v>0</v>
      </c>
      <c r="AS97" s="747"/>
      <c r="AT97" s="789"/>
      <c r="AU97" t="s" s="755">
        <v>517</v>
      </c>
      <c r="AV97" s="758">
        <v>0</v>
      </c>
      <c r="AW97" s="747"/>
      <c r="AX97" s="789"/>
      <c r="AY97" t="s" s="755">
        <v>517</v>
      </c>
      <c r="AZ97" s="758">
        <v>0</v>
      </c>
      <c r="BA97" s="747"/>
      <c r="BB97" s="789"/>
      <c r="BC97" t="s" s="755">
        <v>517</v>
      </c>
      <c r="BD97" s="758">
        <v>0</v>
      </c>
      <c r="BE97" s="747"/>
      <c r="BF97" s="789"/>
      <c r="BG97" t="s" s="755">
        <v>517</v>
      </c>
      <c r="BH97" s="758">
        <v>0</v>
      </c>
      <c r="BI97" s="747"/>
      <c r="BJ97" s="789"/>
      <c r="BK97" t="s" s="755">
        <v>517</v>
      </c>
      <c r="BL97" s="758">
        <v>0</v>
      </c>
      <c r="BM97" s="747"/>
      <c r="BN97" s="789"/>
      <c r="BO97" t="s" s="755">
        <v>517</v>
      </c>
      <c r="BP97" s="758">
        <v>0</v>
      </c>
      <c r="BQ97" s="747"/>
      <c r="BR97" s="789"/>
      <c r="BS97" t="s" s="755">
        <v>517</v>
      </c>
      <c r="BT97" s="758">
        <v>0</v>
      </c>
      <c r="BU97" s="747"/>
      <c r="BV97" s="789"/>
      <c r="BW97" t="s" s="755">
        <v>517</v>
      </c>
      <c r="BX97" s="758">
        <v>0</v>
      </c>
      <c r="BY97" s="747"/>
      <c r="BZ97" s="789"/>
      <c r="CA97" t="s" s="755">
        <v>517</v>
      </c>
      <c r="CB97" s="758">
        <v>0</v>
      </c>
      <c r="CC97" s="747"/>
      <c r="CD97" s="789"/>
      <c r="CE97" t="s" s="755">
        <v>517</v>
      </c>
      <c r="CF97" s="758">
        <v>0</v>
      </c>
      <c r="CG97" s="747"/>
      <c r="CH97" s="789"/>
      <c r="CI97" t="s" s="755">
        <v>517</v>
      </c>
      <c r="CJ97" s="758">
        <v>0</v>
      </c>
      <c r="CK97" s="747"/>
      <c r="CL97" s="789"/>
      <c r="CM97" t="s" s="755">
        <v>517</v>
      </c>
      <c r="CN97" s="758">
        <v>0</v>
      </c>
      <c r="CO97" s="747"/>
      <c r="CP97" s="789"/>
      <c r="CQ97" t="s" s="755">
        <v>517</v>
      </c>
      <c r="CR97" s="758">
        <v>0</v>
      </c>
      <c r="CS97" s="747"/>
      <c r="CT97" s="789"/>
      <c r="CU97" t="s" s="755">
        <v>517</v>
      </c>
      <c r="CV97" s="758">
        <v>0</v>
      </c>
      <c r="CW97" s="747"/>
      <c r="CX97" s="789"/>
      <c r="CY97" t="s" s="755">
        <v>517</v>
      </c>
      <c r="CZ97" s="758">
        <v>0</v>
      </c>
      <c r="DA97" s="747"/>
      <c r="DB97" s="789"/>
      <c r="DC97" t="s" s="755">
        <v>517</v>
      </c>
      <c r="DD97" s="758">
        <v>0</v>
      </c>
      <c r="DE97" s="747"/>
      <c r="DF97" s="789"/>
      <c r="DG97" t="s" s="755">
        <v>517</v>
      </c>
      <c r="DH97" s="758">
        <v>0</v>
      </c>
      <c r="DI97" s="747"/>
      <c r="DJ97" s="789"/>
      <c r="DK97" t="s" s="755">
        <v>517</v>
      </c>
      <c r="DL97" s="758">
        <v>0</v>
      </c>
      <c r="DM97" s="747"/>
      <c r="DN97" s="789"/>
      <c r="DO97" t="s" s="755">
        <v>517</v>
      </c>
      <c r="DP97" s="758">
        <v>0</v>
      </c>
      <c r="DQ97" s="749"/>
    </row>
    <row r="98" ht="16" customHeight="1">
      <c r="A98" s="792"/>
      <c r="B98" t="s" s="751">
        <v>518</v>
      </c>
      <c r="C98" s="758">
        <v>0</v>
      </c>
      <c r="D98" s="781"/>
      <c r="E98" s="747"/>
      <c r="F98" s="789"/>
      <c r="G98" t="s" s="751">
        <v>518</v>
      </c>
      <c r="H98" s="758">
        <v>0</v>
      </c>
      <c r="I98" s="747"/>
      <c r="J98" s="789"/>
      <c r="K98" t="s" s="751">
        <v>518</v>
      </c>
      <c r="L98" s="758">
        <v>0</v>
      </c>
      <c r="M98" s="747"/>
      <c r="N98" s="789"/>
      <c r="O98" t="s" s="751">
        <v>518</v>
      </c>
      <c r="P98" s="758">
        <v>0</v>
      </c>
      <c r="Q98" s="747"/>
      <c r="R98" s="789"/>
      <c r="S98" t="s" s="751">
        <v>518</v>
      </c>
      <c r="T98" s="758">
        <v>0</v>
      </c>
      <c r="U98" s="747"/>
      <c r="V98" s="789"/>
      <c r="W98" t="s" s="751">
        <v>518</v>
      </c>
      <c r="X98" s="758">
        <v>0</v>
      </c>
      <c r="Y98" s="747"/>
      <c r="Z98" s="789"/>
      <c r="AA98" t="s" s="751">
        <v>518</v>
      </c>
      <c r="AB98" s="758">
        <v>0</v>
      </c>
      <c r="AC98" s="747"/>
      <c r="AD98" s="789"/>
      <c r="AE98" t="s" s="751">
        <v>518</v>
      </c>
      <c r="AF98" s="758">
        <v>0</v>
      </c>
      <c r="AG98" s="747"/>
      <c r="AH98" s="789"/>
      <c r="AI98" t="s" s="751">
        <v>518</v>
      </c>
      <c r="AJ98" s="758">
        <v>0</v>
      </c>
      <c r="AK98" s="747"/>
      <c r="AL98" s="789"/>
      <c r="AM98" t="s" s="751">
        <v>518</v>
      </c>
      <c r="AN98" s="758">
        <v>0</v>
      </c>
      <c r="AO98" s="747"/>
      <c r="AP98" s="789"/>
      <c r="AQ98" t="s" s="751">
        <v>518</v>
      </c>
      <c r="AR98" s="758">
        <v>0</v>
      </c>
      <c r="AS98" s="747"/>
      <c r="AT98" s="789"/>
      <c r="AU98" t="s" s="751">
        <v>518</v>
      </c>
      <c r="AV98" s="758">
        <v>0</v>
      </c>
      <c r="AW98" s="747"/>
      <c r="AX98" s="789"/>
      <c r="AY98" t="s" s="751">
        <v>518</v>
      </c>
      <c r="AZ98" s="758">
        <v>0</v>
      </c>
      <c r="BA98" s="747"/>
      <c r="BB98" s="789"/>
      <c r="BC98" t="s" s="751">
        <v>518</v>
      </c>
      <c r="BD98" s="758">
        <v>0</v>
      </c>
      <c r="BE98" s="747"/>
      <c r="BF98" s="789"/>
      <c r="BG98" t="s" s="751">
        <v>518</v>
      </c>
      <c r="BH98" s="758">
        <v>0</v>
      </c>
      <c r="BI98" s="747"/>
      <c r="BJ98" s="789"/>
      <c r="BK98" t="s" s="751">
        <v>518</v>
      </c>
      <c r="BL98" s="758">
        <v>0</v>
      </c>
      <c r="BM98" s="747"/>
      <c r="BN98" s="789"/>
      <c r="BO98" t="s" s="751">
        <v>518</v>
      </c>
      <c r="BP98" s="758">
        <v>0</v>
      </c>
      <c r="BQ98" s="747"/>
      <c r="BR98" s="789"/>
      <c r="BS98" t="s" s="751">
        <v>518</v>
      </c>
      <c r="BT98" s="758">
        <v>0</v>
      </c>
      <c r="BU98" s="747"/>
      <c r="BV98" s="789"/>
      <c r="BW98" t="s" s="751">
        <v>518</v>
      </c>
      <c r="BX98" s="758">
        <v>0</v>
      </c>
      <c r="BY98" s="747"/>
      <c r="BZ98" s="789"/>
      <c r="CA98" t="s" s="751">
        <v>518</v>
      </c>
      <c r="CB98" s="758">
        <v>0</v>
      </c>
      <c r="CC98" s="747"/>
      <c r="CD98" s="789"/>
      <c r="CE98" t="s" s="751">
        <v>518</v>
      </c>
      <c r="CF98" s="758">
        <v>0</v>
      </c>
      <c r="CG98" s="747"/>
      <c r="CH98" s="789"/>
      <c r="CI98" t="s" s="751">
        <v>518</v>
      </c>
      <c r="CJ98" s="758">
        <v>0</v>
      </c>
      <c r="CK98" s="747"/>
      <c r="CL98" s="789"/>
      <c r="CM98" t="s" s="751">
        <v>518</v>
      </c>
      <c r="CN98" s="758">
        <v>0</v>
      </c>
      <c r="CO98" s="747"/>
      <c r="CP98" s="789"/>
      <c r="CQ98" t="s" s="751">
        <v>518</v>
      </c>
      <c r="CR98" s="758">
        <v>0</v>
      </c>
      <c r="CS98" s="747"/>
      <c r="CT98" s="789"/>
      <c r="CU98" t="s" s="751">
        <v>518</v>
      </c>
      <c r="CV98" s="758">
        <v>0</v>
      </c>
      <c r="CW98" s="747"/>
      <c r="CX98" s="789"/>
      <c r="CY98" t="s" s="751">
        <v>518</v>
      </c>
      <c r="CZ98" s="758">
        <v>0</v>
      </c>
      <c r="DA98" s="747"/>
      <c r="DB98" s="789"/>
      <c r="DC98" t="s" s="751">
        <v>518</v>
      </c>
      <c r="DD98" s="758">
        <v>0</v>
      </c>
      <c r="DE98" s="747"/>
      <c r="DF98" s="789"/>
      <c r="DG98" t="s" s="751">
        <v>518</v>
      </c>
      <c r="DH98" s="758">
        <v>0</v>
      </c>
      <c r="DI98" s="747"/>
      <c r="DJ98" s="789"/>
      <c r="DK98" t="s" s="751">
        <v>518</v>
      </c>
      <c r="DL98" s="758">
        <v>0</v>
      </c>
      <c r="DM98" s="747"/>
      <c r="DN98" s="789"/>
      <c r="DO98" t="s" s="751">
        <v>518</v>
      </c>
      <c r="DP98" s="758">
        <v>0</v>
      </c>
      <c r="DQ98" s="749"/>
    </row>
    <row r="99" ht="30" customHeight="1">
      <c r="A99" t="s" s="786">
        <v>541</v>
      </c>
      <c r="B99" t="s" s="748">
        <v>216</v>
      </c>
      <c r="C99" s="772"/>
      <c r="D99" s="781"/>
      <c r="E99" s="747"/>
      <c r="F99" t="s" s="787">
        <v>541</v>
      </c>
      <c r="G99" t="s" s="748">
        <v>216</v>
      </c>
      <c r="H99" s="772"/>
      <c r="I99" s="747"/>
      <c r="J99" t="s" s="787">
        <v>541</v>
      </c>
      <c r="K99" t="s" s="748">
        <v>216</v>
      </c>
      <c r="L99" s="772"/>
      <c r="M99" s="747"/>
      <c r="N99" t="s" s="787">
        <v>541</v>
      </c>
      <c r="O99" t="s" s="748">
        <v>216</v>
      </c>
      <c r="P99" s="772"/>
      <c r="Q99" s="747"/>
      <c r="R99" t="s" s="787">
        <v>541</v>
      </c>
      <c r="S99" t="s" s="748">
        <v>216</v>
      </c>
      <c r="T99" s="772"/>
      <c r="U99" s="747"/>
      <c r="V99" t="s" s="787">
        <v>541</v>
      </c>
      <c r="W99" t="s" s="748">
        <v>216</v>
      </c>
      <c r="X99" s="772"/>
      <c r="Y99" s="747"/>
      <c r="Z99" t="s" s="787">
        <v>541</v>
      </c>
      <c r="AA99" t="s" s="748">
        <v>216</v>
      </c>
      <c r="AB99" s="772"/>
      <c r="AC99" s="747"/>
      <c r="AD99" t="s" s="787">
        <v>541</v>
      </c>
      <c r="AE99" t="s" s="748">
        <v>216</v>
      </c>
      <c r="AF99" s="772"/>
      <c r="AG99" s="747"/>
      <c r="AH99" t="s" s="787">
        <v>541</v>
      </c>
      <c r="AI99" t="s" s="748">
        <v>216</v>
      </c>
      <c r="AJ99" s="772"/>
      <c r="AK99" s="747"/>
      <c r="AL99" t="s" s="787">
        <v>541</v>
      </c>
      <c r="AM99" t="s" s="748">
        <v>216</v>
      </c>
      <c r="AN99" s="772"/>
      <c r="AO99" s="747"/>
      <c r="AP99" t="s" s="787">
        <v>541</v>
      </c>
      <c r="AQ99" t="s" s="748">
        <v>216</v>
      </c>
      <c r="AR99" s="772"/>
      <c r="AS99" s="747"/>
      <c r="AT99" t="s" s="787">
        <v>541</v>
      </c>
      <c r="AU99" t="s" s="748">
        <v>216</v>
      </c>
      <c r="AV99" s="772"/>
      <c r="AW99" s="747"/>
      <c r="AX99" t="s" s="787">
        <v>541</v>
      </c>
      <c r="AY99" t="s" s="748">
        <v>216</v>
      </c>
      <c r="AZ99" s="772"/>
      <c r="BA99" s="747"/>
      <c r="BB99" t="s" s="787">
        <v>541</v>
      </c>
      <c r="BC99" t="s" s="748">
        <v>216</v>
      </c>
      <c r="BD99" s="772"/>
      <c r="BE99" s="747"/>
      <c r="BF99" t="s" s="787">
        <v>541</v>
      </c>
      <c r="BG99" t="s" s="748">
        <v>216</v>
      </c>
      <c r="BH99" s="772"/>
      <c r="BI99" s="747"/>
      <c r="BJ99" t="s" s="787">
        <v>541</v>
      </c>
      <c r="BK99" t="s" s="748">
        <v>216</v>
      </c>
      <c r="BL99" s="772"/>
      <c r="BM99" s="747"/>
      <c r="BN99" t="s" s="787">
        <v>541</v>
      </c>
      <c r="BO99" t="s" s="748">
        <v>216</v>
      </c>
      <c r="BP99" s="772"/>
      <c r="BQ99" s="747"/>
      <c r="BR99" t="s" s="787">
        <v>541</v>
      </c>
      <c r="BS99" t="s" s="748">
        <v>216</v>
      </c>
      <c r="BT99" s="772"/>
      <c r="BU99" s="747"/>
      <c r="BV99" t="s" s="787">
        <v>541</v>
      </c>
      <c r="BW99" t="s" s="748">
        <v>216</v>
      </c>
      <c r="BX99" s="772"/>
      <c r="BY99" s="747"/>
      <c r="BZ99" t="s" s="787">
        <v>541</v>
      </c>
      <c r="CA99" t="s" s="748">
        <v>216</v>
      </c>
      <c r="CB99" s="772"/>
      <c r="CC99" s="747"/>
      <c r="CD99" t="s" s="787">
        <v>541</v>
      </c>
      <c r="CE99" t="s" s="748">
        <v>216</v>
      </c>
      <c r="CF99" s="772"/>
      <c r="CG99" s="747"/>
      <c r="CH99" t="s" s="787">
        <v>541</v>
      </c>
      <c r="CI99" t="s" s="748">
        <v>216</v>
      </c>
      <c r="CJ99" s="772"/>
      <c r="CK99" s="747"/>
      <c r="CL99" t="s" s="787">
        <v>541</v>
      </c>
      <c r="CM99" t="s" s="748">
        <v>216</v>
      </c>
      <c r="CN99" s="772"/>
      <c r="CO99" s="747"/>
      <c r="CP99" t="s" s="787">
        <v>541</v>
      </c>
      <c r="CQ99" t="s" s="748">
        <v>216</v>
      </c>
      <c r="CR99" s="772"/>
      <c r="CS99" s="747"/>
      <c r="CT99" t="s" s="787">
        <v>541</v>
      </c>
      <c r="CU99" t="s" s="748">
        <v>216</v>
      </c>
      <c r="CV99" s="772"/>
      <c r="CW99" s="747"/>
      <c r="CX99" t="s" s="787">
        <v>541</v>
      </c>
      <c r="CY99" t="s" s="748">
        <v>216</v>
      </c>
      <c r="CZ99" s="772"/>
      <c r="DA99" s="747"/>
      <c r="DB99" t="s" s="787">
        <v>541</v>
      </c>
      <c r="DC99" t="s" s="748">
        <v>216</v>
      </c>
      <c r="DD99" s="772"/>
      <c r="DE99" s="747"/>
      <c r="DF99" t="s" s="787">
        <v>541</v>
      </c>
      <c r="DG99" t="s" s="748">
        <v>216</v>
      </c>
      <c r="DH99" s="772"/>
      <c r="DI99" s="747"/>
      <c r="DJ99" t="s" s="787">
        <v>541</v>
      </c>
      <c r="DK99" t="s" s="748">
        <v>216</v>
      </c>
      <c r="DL99" s="772"/>
      <c r="DM99" s="747"/>
      <c r="DN99" t="s" s="787">
        <v>541</v>
      </c>
      <c r="DO99" t="s" s="748">
        <v>216</v>
      </c>
      <c r="DP99" s="772"/>
      <c r="DQ99" s="749"/>
    </row>
    <row r="100" ht="16" customHeight="1">
      <c r="A100" s="788"/>
      <c r="B100" t="s" s="744">
        <v>514</v>
      </c>
      <c r="C100" s="745"/>
      <c r="D100" s="734"/>
      <c r="E100" s="747"/>
      <c r="F100" s="781"/>
      <c r="G100" t="s" s="744">
        <v>514</v>
      </c>
      <c r="H100" s="745"/>
      <c r="I100" s="747"/>
      <c r="J100" s="781"/>
      <c r="K100" t="s" s="744">
        <v>514</v>
      </c>
      <c r="L100" s="745"/>
      <c r="M100" s="747"/>
      <c r="N100" s="781"/>
      <c r="O100" t="s" s="744">
        <v>514</v>
      </c>
      <c r="P100" s="745"/>
      <c r="Q100" s="747"/>
      <c r="R100" s="781"/>
      <c r="S100" t="s" s="744">
        <v>514</v>
      </c>
      <c r="T100" s="745"/>
      <c r="U100" s="747"/>
      <c r="V100" s="781"/>
      <c r="W100" t="s" s="744">
        <v>514</v>
      </c>
      <c r="X100" s="745"/>
      <c r="Y100" s="747"/>
      <c r="Z100" s="781"/>
      <c r="AA100" t="s" s="744">
        <v>514</v>
      </c>
      <c r="AB100" s="745"/>
      <c r="AC100" s="747"/>
      <c r="AD100" s="781"/>
      <c r="AE100" t="s" s="744">
        <v>514</v>
      </c>
      <c r="AF100" s="745"/>
      <c r="AG100" s="747"/>
      <c r="AH100" s="781"/>
      <c r="AI100" t="s" s="744">
        <v>514</v>
      </c>
      <c r="AJ100" s="745"/>
      <c r="AK100" s="747"/>
      <c r="AL100" s="781"/>
      <c r="AM100" t="s" s="744">
        <v>514</v>
      </c>
      <c r="AN100" s="745"/>
      <c r="AO100" s="747"/>
      <c r="AP100" s="781"/>
      <c r="AQ100" t="s" s="744">
        <v>514</v>
      </c>
      <c r="AR100" s="745"/>
      <c r="AS100" s="747"/>
      <c r="AT100" s="781"/>
      <c r="AU100" t="s" s="744">
        <v>514</v>
      </c>
      <c r="AV100" s="745"/>
      <c r="AW100" s="747"/>
      <c r="AX100" s="781"/>
      <c r="AY100" t="s" s="744">
        <v>514</v>
      </c>
      <c r="AZ100" s="745"/>
      <c r="BA100" s="747"/>
      <c r="BB100" s="781"/>
      <c r="BC100" t="s" s="744">
        <v>514</v>
      </c>
      <c r="BD100" s="745"/>
      <c r="BE100" s="747"/>
      <c r="BF100" s="781"/>
      <c r="BG100" t="s" s="744">
        <v>514</v>
      </c>
      <c r="BH100" s="745"/>
      <c r="BI100" s="747"/>
      <c r="BJ100" s="781"/>
      <c r="BK100" t="s" s="744">
        <v>514</v>
      </c>
      <c r="BL100" s="745"/>
      <c r="BM100" s="747"/>
      <c r="BN100" s="781"/>
      <c r="BO100" t="s" s="744">
        <v>514</v>
      </c>
      <c r="BP100" s="745"/>
      <c r="BQ100" s="747"/>
      <c r="BR100" s="781"/>
      <c r="BS100" t="s" s="744">
        <v>514</v>
      </c>
      <c r="BT100" s="745"/>
      <c r="BU100" s="747"/>
      <c r="BV100" s="781"/>
      <c r="BW100" t="s" s="744">
        <v>514</v>
      </c>
      <c r="BX100" s="745"/>
      <c r="BY100" s="747"/>
      <c r="BZ100" s="781"/>
      <c r="CA100" t="s" s="744">
        <v>514</v>
      </c>
      <c r="CB100" s="745"/>
      <c r="CC100" s="747"/>
      <c r="CD100" s="781"/>
      <c r="CE100" t="s" s="744">
        <v>514</v>
      </c>
      <c r="CF100" s="745"/>
      <c r="CG100" s="747"/>
      <c r="CH100" s="781"/>
      <c r="CI100" t="s" s="744">
        <v>514</v>
      </c>
      <c r="CJ100" s="745"/>
      <c r="CK100" s="747"/>
      <c r="CL100" s="781"/>
      <c r="CM100" t="s" s="744">
        <v>514</v>
      </c>
      <c r="CN100" s="745"/>
      <c r="CO100" s="747"/>
      <c r="CP100" s="781"/>
      <c r="CQ100" t="s" s="744">
        <v>514</v>
      </c>
      <c r="CR100" s="745"/>
      <c r="CS100" s="747"/>
      <c r="CT100" s="781"/>
      <c r="CU100" t="s" s="744">
        <v>514</v>
      </c>
      <c r="CV100" s="745"/>
      <c r="CW100" s="747"/>
      <c r="CX100" s="781"/>
      <c r="CY100" t="s" s="744">
        <v>514</v>
      </c>
      <c r="CZ100" s="745"/>
      <c r="DA100" s="747"/>
      <c r="DB100" s="781"/>
      <c r="DC100" t="s" s="744">
        <v>514</v>
      </c>
      <c r="DD100" s="745"/>
      <c r="DE100" s="747"/>
      <c r="DF100" s="781"/>
      <c r="DG100" t="s" s="744">
        <v>514</v>
      </c>
      <c r="DH100" s="745"/>
      <c r="DI100" s="747"/>
      <c r="DJ100" s="781"/>
      <c r="DK100" t="s" s="744">
        <v>514</v>
      </c>
      <c r="DL100" s="745"/>
      <c r="DM100" s="747"/>
      <c r="DN100" s="781"/>
      <c r="DO100" t="s" s="744">
        <v>514</v>
      </c>
      <c r="DP100" s="745"/>
      <c r="DQ100" s="749"/>
    </row>
    <row r="101" ht="16" customHeight="1">
      <c r="A101" t="s" s="786">
        <v>542</v>
      </c>
      <c r="B101" t="s" s="755">
        <v>515</v>
      </c>
      <c r="C101" s="758">
        <v>0</v>
      </c>
      <c r="D101" s="734"/>
      <c r="E101" s="747"/>
      <c r="F101" t="s" s="787">
        <v>542</v>
      </c>
      <c r="G101" t="s" s="755">
        <v>515</v>
      </c>
      <c r="H101" s="758">
        <v>0</v>
      </c>
      <c r="I101" s="747"/>
      <c r="J101" t="s" s="787">
        <v>542</v>
      </c>
      <c r="K101" t="s" s="755">
        <v>515</v>
      </c>
      <c r="L101" s="758">
        <v>0</v>
      </c>
      <c r="M101" s="747"/>
      <c r="N101" t="s" s="787">
        <v>542</v>
      </c>
      <c r="O101" t="s" s="755">
        <v>515</v>
      </c>
      <c r="P101" s="758">
        <v>0</v>
      </c>
      <c r="Q101" s="747"/>
      <c r="R101" t="s" s="787">
        <v>542</v>
      </c>
      <c r="S101" t="s" s="755">
        <v>515</v>
      </c>
      <c r="T101" s="758">
        <v>0</v>
      </c>
      <c r="U101" s="747"/>
      <c r="V101" t="s" s="787">
        <v>542</v>
      </c>
      <c r="W101" t="s" s="755">
        <v>515</v>
      </c>
      <c r="X101" s="758">
        <v>0</v>
      </c>
      <c r="Y101" s="747"/>
      <c r="Z101" t="s" s="787">
        <v>542</v>
      </c>
      <c r="AA101" t="s" s="755">
        <v>515</v>
      </c>
      <c r="AB101" s="758">
        <v>0</v>
      </c>
      <c r="AC101" s="747"/>
      <c r="AD101" t="s" s="787">
        <v>542</v>
      </c>
      <c r="AE101" t="s" s="755">
        <v>515</v>
      </c>
      <c r="AF101" s="758">
        <v>0</v>
      </c>
      <c r="AG101" s="747"/>
      <c r="AH101" t="s" s="787">
        <v>542</v>
      </c>
      <c r="AI101" t="s" s="755">
        <v>515</v>
      </c>
      <c r="AJ101" s="758">
        <v>0</v>
      </c>
      <c r="AK101" s="747"/>
      <c r="AL101" t="s" s="787">
        <v>542</v>
      </c>
      <c r="AM101" t="s" s="755">
        <v>515</v>
      </c>
      <c r="AN101" s="758">
        <v>0</v>
      </c>
      <c r="AO101" s="747"/>
      <c r="AP101" t="s" s="787">
        <v>542</v>
      </c>
      <c r="AQ101" t="s" s="755">
        <v>515</v>
      </c>
      <c r="AR101" s="758">
        <v>0</v>
      </c>
      <c r="AS101" s="747"/>
      <c r="AT101" t="s" s="787">
        <v>542</v>
      </c>
      <c r="AU101" t="s" s="755">
        <v>515</v>
      </c>
      <c r="AV101" s="758">
        <v>0</v>
      </c>
      <c r="AW101" s="747"/>
      <c r="AX101" t="s" s="787">
        <v>542</v>
      </c>
      <c r="AY101" t="s" s="755">
        <v>515</v>
      </c>
      <c r="AZ101" s="758">
        <v>0</v>
      </c>
      <c r="BA101" s="747"/>
      <c r="BB101" t="s" s="787">
        <v>542</v>
      </c>
      <c r="BC101" t="s" s="755">
        <v>515</v>
      </c>
      <c r="BD101" s="758">
        <v>0</v>
      </c>
      <c r="BE101" s="747"/>
      <c r="BF101" t="s" s="787">
        <v>542</v>
      </c>
      <c r="BG101" t="s" s="755">
        <v>515</v>
      </c>
      <c r="BH101" s="758">
        <v>0</v>
      </c>
      <c r="BI101" s="747"/>
      <c r="BJ101" t="s" s="787">
        <v>542</v>
      </c>
      <c r="BK101" t="s" s="755">
        <v>515</v>
      </c>
      <c r="BL101" s="758">
        <v>0</v>
      </c>
      <c r="BM101" s="747"/>
      <c r="BN101" t="s" s="787">
        <v>542</v>
      </c>
      <c r="BO101" t="s" s="755">
        <v>515</v>
      </c>
      <c r="BP101" s="758">
        <v>0</v>
      </c>
      <c r="BQ101" s="747"/>
      <c r="BR101" t="s" s="787">
        <v>542</v>
      </c>
      <c r="BS101" t="s" s="755">
        <v>515</v>
      </c>
      <c r="BT101" s="758">
        <v>0</v>
      </c>
      <c r="BU101" s="747"/>
      <c r="BV101" t="s" s="787">
        <v>542</v>
      </c>
      <c r="BW101" t="s" s="755">
        <v>515</v>
      </c>
      <c r="BX101" s="758">
        <v>0</v>
      </c>
      <c r="BY101" s="747"/>
      <c r="BZ101" t="s" s="787">
        <v>542</v>
      </c>
      <c r="CA101" t="s" s="755">
        <v>515</v>
      </c>
      <c r="CB101" s="758">
        <v>0</v>
      </c>
      <c r="CC101" s="747"/>
      <c r="CD101" t="s" s="787">
        <v>542</v>
      </c>
      <c r="CE101" t="s" s="755">
        <v>515</v>
      </c>
      <c r="CF101" s="758">
        <v>0</v>
      </c>
      <c r="CG101" s="747"/>
      <c r="CH101" t="s" s="787">
        <v>542</v>
      </c>
      <c r="CI101" t="s" s="755">
        <v>515</v>
      </c>
      <c r="CJ101" s="758">
        <v>0</v>
      </c>
      <c r="CK101" s="747"/>
      <c r="CL101" t="s" s="787">
        <v>542</v>
      </c>
      <c r="CM101" t="s" s="755">
        <v>515</v>
      </c>
      <c r="CN101" s="758">
        <v>0</v>
      </c>
      <c r="CO101" s="747"/>
      <c r="CP101" t="s" s="787">
        <v>542</v>
      </c>
      <c r="CQ101" t="s" s="755">
        <v>515</v>
      </c>
      <c r="CR101" s="758">
        <v>0</v>
      </c>
      <c r="CS101" s="747"/>
      <c r="CT101" t="s" s="787">
        <v>542</v>
      </c>
      <c r="CU101" t="s" s="755">
        <v>515</v>
      </c>
      <c r="CV101" s="758">
        <v>0</v>
      </c>
      <c r="CW101" s="747"/>
      <c r="CX101" t="s" s="787">
        <v>542</v>
      </c>
      <c r="CY101" t="s" s="755">
        <v>515</v>
      </c>
      <c r="CZ101" s="758">
        <v>0</v>
      </c>
      <c r="DA101" s="747"/>
      <c r="DB101" t="s" s="787">
        <v>542</v>
      </c>
      <c r="DC101" t="s" s="755">
        <v>515</v>
      </c>
      <c r="DD101" s="758">
        <v>0</v>
      </c>
      <c r="DE101" s="747"/>
      <c r="DF101" t="s" s="787">
        <v>542</v>
      </c>
      <c r="DG101" t="s" s="755">
        <v>515</v>
      </c>
      <c r="DH101" s="758">
        <v>0</v>
      </c>
      <c r="DI101" s="747"/>
      <c r="DJ101" t="s" s="787">
        <v>542</v>
      </c>
      <c r="DK101" t="s" s="755">
        <v>515</v>
      </c>
      <c r="DL101" s="758">
        <v>0</v>
      </c>
      <c r="DM101" s="747"/>
      <c r="DN101" t="s" s="787">
        <v>542</v>
      </c>
      <c r="DO101" t="s" s="755">
        <v>515</v>
      </c>
      <c r="DP101" s="758">
        <v>0</v>
      </c>
      <c r="DQ101" s="749"/>
    </row>
    <row r="102" ht="16" customHeight="1">
      <c r="A102" s="788"/>
      <c r="B102" t="s" s="751">
        <v>516</v>
      </c>
      <c r="C102" s="758">
        <v>0</v>
      </c>
      <c r="D102" s="734"/>
      <c r="E102" s="747"/>
      <c r="F102" s="781"/>
      <c r="G102" t="s" s="751">
        <v>516</v>
      </c>
      <c r="H102" s="758">
        <v>0</v>
      </c>
      <c r="I102" s="747"/>
      <c r="J102" s="781"/>
      <c r="K102" t="s" s="751">
        <v>516</v>
      </c>
      <c r="L102" s="758">
        <v>0</v>
      </c>
      <c r="M102" s="747"/>
      <c r="N102" s="781"/>
      <c r="O102" t="s" s="751">
        <v>516</v>
      </c>
      <c r="P102" s="758">
        <v>0</v>
      </c>
      <c r="Q102" s="747"/>
      <c r="R102" s="781"/>
      <c r="S102" t="s" s="751">
        <v>516</v>
      </c>
      <c r="T102" s="758">
        <v>0</v>
      </c>
      <c r="U102" s="747"/>
      <c r="V102" s="781"/>
      <c r="W102" t="s" s="751">
        <v>516</v>
      </c>
      <c r="X102" s="758">
        <v>0</v>
      </c>
      <c r="Y102" s="747"/>
      <c r="Z102" s="781"/>
      <c r="AA102" t="s" s="751">
        <v>516</v>
      </c>
      <c r="AB102" s="758">
        <v>0</v>
      </c>
      <c r="AC102" s="747"/>
      <c r="AD102" s="781"/>
      <c r="AE102" t="s" s="751">
        <v>516</v>
      </c>
      <c r="AF102" s="758">
        <v>0</v>
      </c>
      <c r="AG102" s="747"/>
      <c r="AH102" s="781"/>
      <c r="AI102" t="s" s="751">
        <v>516</v>
      </c>
      <c r="AJ102" s="758">
        <v>0</v>
      </c>
      <c r="AK102" s="747"/>
      <c r="AL102" s="781"/>
      <c r="AM102" t="s" s="751">
        <v>516</v>
      </c>
      <c r="AN102" s="758">
        <v>0</v>
      </c>
      <c r="AO102" s="747"/>
      <c r="AP102" s="781"/>
      <c r="AQ102" t="s" s="751">
        <v>516</v>
      </c>
      <c r="AR102" s="758">
        <v>0</v>
      </c>
      <c r="AS102" s="747"/>
      <c r="AT102" s="781"/>
      <c r="AU102" t="s" s="751">
        <v>516</v>
      </c>
      <c r="AV102" s="758">
        <v>0</v>
      </c>
      <c r="AW102" s="747"/>
      <c r="AX102" s="781"/>
      <c r="AY102" t="s" s="751">
        <v>516</v>
      </c>
      <c r="AZ102" s="758">
        <v>0</v>
      </c>
      <c r="BA102" s="747"/>
      <c r="BB102" s="781"/>
      <c r="BC102" t="s" s="751">
        <v>516</v>
      </c>
      <c r="BD102" s="758">
        <v>0</v>
      </c>
      <c r="BE102" s="747"/>
      <c r="BF102" s="781"/>
      <c r="BG102" t="s" s="751">
        <v>516</v>
      </c>
      <c r="BH102" s="758">
        <v>0</v>
      </c>
      <c r="BI102" s="747"/>
      <c r="BJ102" s="781"/>
      <c r="BK102" t="s" s="751">
        <v>516</v>
      </c>
      <c r="BL102" s="758">
        <v>0</v>
      </c>
      <c r="BM102" s="747"/>
      <c r="BN102" s="781"/>
      <c r="BO102" t="s" s="751">
        <v>516</v>
      </c>
      <c r="BP102" s="758">
        <v>0</v>
      </c>
      <c r="BQ102" s="747"/>
      <c r="BR102" s="781"/>
      <c r="BS102" t="s" s="751">
        <v>516</v>
      </c>
      <c r="BT102" s="758">
        <v>0</v>
      </c>
      <c r="BU102" s="747"/>
      <c r="BV102" s="781"/>
      <c r="BW102" t="s" s="751">
        <v>516</v>
      </c>
      <c r="BX102" s="758">
        <v>0</v>
      </c>
      <c r="BY102" s="747"/>
      <c r="BZ102" s="781"/>
      <c r="CA102" t="s" s="751">
        <v>516</v>
      </c>
      <c r="CB102" s="758">
        <v>0</v>
      </c>
      <c r="CC102" s="747"/>
      <c r="CD102" s="781"/>
      <c r="CE102" t="s" s="751">
        <v>516</v>
      </c>
      <c r="CF102" s="758">
        <v>0</v>
      </c>
      <c r="CG102" s="747"/>
      <c r="CH102" s="781"/>
      <c r="CI102" t="s" s="751">
        <v>516</v>
      </c>
      <c r="CJ102" s="758">
        <v>0</v>
      </c>
      <c r="CK102" s="747"/>
      <c r="CL102" s="781"/>
      <c r="CM102" t="s" s="751">
        <v>516</v>
      </c>
      <c r="CN102" s="758">
        <v>0</v>
      </c>
      <c r="CO102" s="747"/>
      <c r="CP102" s="781"/>
      <c r="CQ102" t="s" s="751">
        <v>516</v>
      </c>
      <c r="CR102" s="758">
        <v>0</v>
      </c>
      <c r="CS102" s="747"/>
      <c r="CT102" s="781"/>
      <c r="CU102" t="s" s="751">
        <v>516</v>
      </c>
      <c r="CV102" s="758">
        <v>0</v>
      </c>
      <c r="CW102" s="747"/>
      <c r="CX102" s="781"/>
      <c r="CY102" t="s" s="751">
        <v>516</v>
      </c>
      <c r="CZ102" s="758">
        <v>0</v>
      </c>
      <c r="DA102" s="747"/>
      <c r="DB102" s="781"/>
      <c r="DC102" t="s" s="751">
        <v>516</v>
      </c>
      <c r="DD102" s="758">
        <v>0</v>
      </c>
      <c r="DE102" s="747"/>
      <c r="DF102" s="781"/>
      <c r="DG102" t="s" s="751">
        <v>516</v>
      </c>
      <c r="DH102" s="758">
        <v>0</v>
      </c>
      <c r="DI102" s="747"/>
      <c r="DJ102" s="781"/>
      <c r="DK102" t="s" s="751">
        <v>516</v>
      </c>
      <c r="DL102" s="758">
        <v>0</v>
      </c>
      <c r="DM102" s="747"/>
      <c r="DN102" s="781"/>
      <c r="DO102" t="s" s="751">
        <v>516</v>
      </c>
      <c r="DP102" s="758">
        <v>0</v>
      </c>
      <c r="DQ102" s="749"/>
    </row>
    <row r="103" ht="30" customHeight="1">
      <c r="A103" t="s" s="786">
        <v>543</v>
      </c>
      <c r="B103" t="s" s="744">
        <v>512</v>
      </c>
      <c r="C103" s="745"/>
      <c r="D103" s="734"/>
      <c r="E103" s="747"/>
      <c r="F103" t="s" s="787">
        <v>543</v>
      </c>
      <c r="G103" t="s" s="744">
        <v>512</v>
      </c>
      <c r="H103" s="745"/>
      <c r="I103" s="747"/>
      <c r="J103" t="s" s="787">
        <v>543</v>
      </c>
      <c r="K103" t="s" s="744">
        <v>512</v>
      </c>
      <c r="L103" s="745"/>
      <c r="M103" s="747"/>
      <c r="N103" t="s" s="787">
        <v>543</v>
      </c>
      <c r="O103" t="s" s="744">
        <v>512</v>
      </c>
      <c r="P103" s="745"/>
      <c r="Q103" s="747"/>
      <c r="R103" t="s" s="787">
        <v>543</v>
      </c>
      <c r="S103" t="s" s="744">
        <v>512</v>
      </c>
      <c r="T103" s="745"/>
      <c r="U103" s="747"/>
      <c r="V103" t="s" s="787">
        <v>543</v>
      </c>
      <c r="W103" t="s" s="744">
        <v>512</v>
      </c>
      <c r="X103" s="745"/>
      <c r="Y103" s="747"/>
      <c r="Z103" t="s" s="787">
        <v>543</v>
      </c>
      <c r="AA103" t="s" s="744">
        <v>512</v>
      </c>
      <c r="AB103" s="745"/>
      <c r="AC103" s="747"/>
      <c r="AD103" t="s" s="787">
        <v>543</v>
      </c>
      <c r="AE103" t="s" s="744">
        <v>512</v>
      </c>
      <c r="AF103" s="745"/>
      <c r="AG103" s="747"/>
      <c r="AH103" t="s" s="787">
        <v>543</v>
      </c>
      <c r="AI103" t="s" s="744">
        <v>512</v>
      </c>
      <c r="AJ103" s="745"/>
      <c r="AK103" s="747"/>
      <c r="AL103" t="s" s="787">
        <v>543</v>
      </c>
      <c r="AM103" t="s" s="744">
        <v>512</v>
      </c>
      <c r="AN103" s="745"/>
      <c r="AO103" s="747"/>
      <c r="AP103" t="s" s="787">
        <v>543</v>
      </c>
      <c r="AQ103" t="s" s="744">
        <v>512</v>
      </c>
      <c r="AR103" s="745"/>
      <c r="AS103" s="747"/>
      <c r="AT103" t="s" s="787">
        <v>543</v>
      </c>
      <c r="AU103" t="s" s="744">
        <v>512</v>
      </c>
      <c r="AV103" s="745"/>
      <c r="AW103" s="747"/>
      <c r="AX103" t="s" s="787">
        <v>543</v>
      </c>
      <c r="AY103" t="s" s="744">
        <v>512</v>
      </c>
      <c r="AZ103" s="745"/>
      <c r="BA103" s="747"/>
      <c r="BB103" t="s" s="787">
        <v>543</v>
      </c>
      <c r="BC103" t="s" s="744">
        <v>512</v>
      </c>
      <c r="BD103" s="745"/>
      <c r="BE103" s="747"/>
      <c r="BF103" t="s" s="787">
        <v>543</v>
      </c>
      <c r="BG103" t="s" s="744">
        <v>512</v>
      </c>
      <c r="BH103" s="745"/>
      <c r="BI103" s="747"/>
      <c r="BJ103" t="s" s="787">
        <v>543</v>
      </c>
      <c r="BK103" t="s" s="744">
        <v>512</v>
      </c>
      <c r="BL103" s="745"/>
      <c r="BM103" s="747"/>
      <c r="BN103" t="s" s="787">
        <v>543</v>
      </c>
      <c r="BO103" t="s" s="744">
        <v>512</v>
      </c>
      <c r="BP103" s="745"/>
      <c r="BQ103" s="747"/>
      <c r="BR103" t="s" s="787">
        <v>543</v>
      </c>
      <c r="BS103" t="s" s="744">
        <v>512</v>
      </c>
      <c r="BT103" s="745"/>
      <c r="BU103" s="747"/>
      <c r="BV103" t="s" s="787">
        <v>543</v>
      </c>
      <c r="BW103" t="s" s="744">
        <v>512</v>
      </c>
      <c r="BX103" s="745"/>
      <c r="BY103" s="747"/>
      <c r="BZ103" t="s" s="787">
        <v>543</v>
      </c>
      <c r="CA103" t="s" s="744">
        <v>512</v>
      </c>
      <c r="CB103" s="745"/>
      <c r="CC103" s="747"/>
      <c r="CD103" t="s" s="787">
        <v>543</v>
      </c>
      <c r="CE103" t="s" s="744">
        <v>512</v>
      </c>
      <c r="CF103" s="745"/>
      <c r="CG103" s="747"/>
      <c r="CH103" t="s" s="787">
        <v>543</v>
      </c>
      <c r="CI103" t="s" s="744">
        <v>512</v>
      </c>
      <c r="CJ103" s="745"/>
      <c r="CK103" s="747"/>
      <c r="CL103" t="s" s="787">
        <v>543</v>
      </c>
      <c r="CM103" t="s" s="744">
        <v>512</v>
      </c>
      <c r="CN103" s="745"/>
      <c r="CO103" s="747"/>
      <c r="CP103" t="s" s="787">
        <v>543</v>
      </c>
      <c r="CQ103" t="s" s="744">
        <v>512</v>
      </c>
      <c r="CR103" s="745"/>
      <c r="CS103" s="747"/>
      <c r="CT103" t="s" s="787">
        <v>543</v>
      </c>
      <c r="CU103" t="s" s="744">
        <v>512</v>
      </c>
      <c r="CV103" s="745"/>
      <c r="CW103" s="747"/>
      <c r="CX103" t="s" s="787">
        <v>543</v>
      </c>
      <c r="CY103" t="s" s="744">
        <v>512</v>
      </c>
      <c r="CZ103" s="745"/>
      <c r="DA103" s="747"/>
      <c r="DB103" t="s" s="787">
        <v>543</v>
      </c>
      <c r="DC103" t="s" s="744">
        <v>512</v>
      </c>
      <c r="DD103" s="745"/>
      <c r="DE103" s="747"/>
      <c r="DF103" t="s" s="787">
        <v>543</v>
      </c>
      <c r="DG103" t="s" s="744">
        <v>512</v>
      </c>
      <c r="DH103" s="745"/>
      <c r="DI103" s="747"/>
      <c r="DJ103" t="s" s="787">
        <v>543</v>
      </c>
      <c r="DK103" t="s" s="744">
        <v>512</v>
      </c>
      <c r="DL103" s="745"/>
      <c r="DM103" s="747"/>
      <c r="DN103" t="s" s="787">
        <v>543</v>
      </c>
      <c r="DO103" t="s" s="744">
        <v>512</v>
      </c>
      <c r="DP103" s="745"/>
      <c r="DQ103" s="749"/>
    </row>
    <row r="104" ht="18" customHeight="1">
      <c r="A104" s="788"/>
      <c r="B104" t="s" s="755">
        <v>517</v>
      </c>
      <c r="C104" s="758">
        <v>0</v>
      </c>
      <c r="D104" s="734"/>
      <c r="E104" s="747"/>
      <c r="F104" s="781"/>
      <c r="G104" t="s" s="755">
        <v>517</v>
      </c>
      <c r="H104" s="758">
        <v>0</v>
      </c>
      <c r="I104" s="747"/>
      <c r="J104" s="781"/>
      <c r="K104" t="s" s="755">
        <v>517</v>
      </c>
      <c r="L104" s="758">
        <v>0</v>
      </c>
      <c r="M104" s="747"/>
      <c r="N104" s="781"/>
      <c r="O104" t="s" s="755">
        <v>517</v>
      </c>
      <c r="P104" s="758">
        <v>0</v>
      </c>
      <c r="Q104" s="747"/>
      <c r="R104" s="781"/>
      <c r="S104" t="s" s="755">
        <v>517</v>
      </c>
      <c r="T104" s="758">
        <v>0</v>
      </c>
      <c r="U104" s="747"/>
      <c r="V104" s="781"/>
      <c r="W104" t="s" s="755">
        <v>517</v>
      </c>
      <c r="X104" s="758">
        <v>0</v>
      </c>
      <c r="Y104" s="747"/>
      <c r="Z104" s="781"/>
      <c r="AA104" t="s" s="755">
        <v>517</v>
      </c>
      <c r="AB104" s="758">
        <v>0</v>
      </c>
      <c r="AC104" s="747"/>
      <c r="AD104" s="781"/>
      <c r="AE104" t="s" s="755">
        <v>517</v>
      </c>
      <c r="AF104" s="758">
        <v>0</v>
      </c>
      <c r="AG104" s="747"/>
      <c r="AH104" s="781"/>
      <c r="AI104" t="s" s="755">
        <v>517</v>
      </c>
      <c r="AJ104" s="758">
        <v>0</v>
      </c>
      <c r="AK104" s="747"/>
      <c r="AL104" s="781"/>
      <c r="AM104" t="s" s="755">
        <v>517</v>
      </c>
      <c r="AN104" s="758">
        <v>0</v>
      </c>
      <c r="AO104" s="747"/>
      <c r="AP104" s="781"/>
      <c r="AQ104" t="s" s="755">
        <v>517</v>
      </c>
      <c r="AR104" s="758">
        <v>0</v>
      </c>
      <c r="AS104" s="747"/>
      <c r="AT104" s="781"/>
      <c r="AU104" t="s" s="755">
        <v>517</v>
      </c>
      <c r="AV104" s="758">
        <v>0</v>
      </c>
      <c r="AW104" s="747"/>
      <c r="AX104" s="781"/>
      <c r="AY104" t="s" s="755">
        <v>517</v>
      </c>
      <c r="AZ104" s="758">
        <v>0</v>
      </c>
      <c r="BA104" s="747"/>
      <c r="BB104" s="781"/>
      <c r="BC104" t="s" s="755">
        <v>517</v>
      </c>
      <c r="BD104" s="758">
        <v>0</v>
      </c>
      <c r="BE104" s="747"/>
      <c r="BF104" s="781"/>
      <c r="BG104" t="s" s="755">
        <v>517</v>
      </c>
      <c r="BH104" s="758">
        <v>0</v>
      </c>
      <c r="BI104" s="747"/>
      <c r="BJ104" s="781"/>
      <c r="BK104" t="s" s="755">
        <v>517</v>
      </c>
      <c r="BL104" s="758">
        <v>0</v>
      </c>
      <c r="BM104" s="747"/>
      <c r="BN104" s="781"/>
      <c r="BO104" t="s" s="755">
        <v>517</v>
      </c>
      <c r="BP104" s="758">
        <v>0</v>
      </c>
      <c r="BQ104" s="747"/>
      <c r="BR104" s="781"/>
      <c r="BS104" t="s" s="755">
        <v>517</v>
      </c>
      <c r="BT104" s="758">
        <v>0</v>
      </c>
      <c r="BU104" s="747"/>
      <c r="BV104" s="781"/>
      <c r="BW104" t="s" s="755">
        <v>517</v>
      </c>
      <c r="BX104" s="758">
        <v>0</v>
      </c>
      <c r="BY104" s="747"/>
      <c r="BZ104" s="781"/>
      <c r="CA104" t="s" s="755">
        <v>517</v>
      </c>
      <c r="CB104" s="758">
        <v>0</v>
      </c>
      <c r="CC104" s="747"/>
      <c r="CD104" s="781"/>
      <c r="CE104" t="s" s="755">
        <v>517</v>
      </c>
      <c r="CF104" s="758">
        <v>0</v>
      </c>
      <c r="CG104" s="747"/>
      <c r="CH104" s="781"/>
      <c r="CI104" t="s" s="755">
        <v>517</v>
      </c>
      <c r="CJ104" s="758">
        <v>0</v>
      </c>
      <c r="CK104" s="747"/>
      <c r="CL104" s="781"/>
      <c r="CM104" t="s" s="755">
        <v>517</v>
      </c>
      <c r="CN104" s="758">
        <v>0</v>
      </c>
      <c r="CO104" s="747"/>
      <c r="CP104" s="781"/>
      <c r="CQ104" t="s" s="755">
        <v>517</v>
      </c>
      <c r="CR104" s="758">
        <v>0</v>
      </c>
      <c r="CS104" s="747"/>
      <c r="CT104" s="781"/>
      <c r="CU104" t="s" s="755">
        <v>517</v>
      </c>
      <c r="CV104" s="758">
        <v>0</v>
      </c>
      <c r="CW104" s="747"/>
      <c r="CX104" s="781"/>
      <c r="CY104" t="s" s="755">
        <v>517</v>
      </c>
      <c r="CZ104" s="758">
        <v>0</v>
      </c>
      <c r="DA104" s="747"/>
      <c r="DB104" s="781"/>
      <c r="DC104" t="s" s="755">
        <v>517</v>
      </c>
      <c r="DD104" s="758">
        <v>0</v>
      </c>
      <c r="DE104" s="747"/>
      <c r="DF104" s="781"/>
      <c r="DG104" t="s" s="755">
        <v>517</v>
      </c>
      <c r="DH104" s="758">
        <v>0</v>
      </c>
      <c r="DI104" s="747"/>
      <c r="DJ104" s="781"/>
      <c r="DK104" t="s" s="755">
        <v>517</v>
      </c>
      <c r="DL104" s="758">
        <v>0</v>
      </c>
      <c r="DM104" s="747"/>
      <c r="DN104" s="781"/>
      <c r="DO104" t="s" s="755">
        <v>517</v>
      </c>
      <c r="DP104" s="758">
        <v>0</v>
      </c>
      <c r="DQ104" s="749"/>
    </row>
    <row r="105" ht="18" customHeight="1">
      <c r="A105" s="788"/>
      <c r="B105" t="s" s="751">
        <v>518</v>
      </c>
      <c r="C105" s="758">
        <v>0</v>
      </c>
      <c r="D105" s="789"/>
      <c r="E105" s="747"/>
      <c r="F105" s="781"/>
      <c r="G105" t="s" s="751">
        <v>518</v>
      </c>
      <c r="H105" s="758">
        <v>0</v>
      </c>
      <c r="I105" s="747"/>
      <c r="J105" s="781"/>
      <c r="K105" t="s" s="751">
        <v>518</v>
      </c>
      <c r="L105" s="758">
        <v>0</v>
      </c>
      <c r="M105" s="747"/>
      <c r="N105" s="781"/>
      <c r="O105" t="s" s="751">
        <v>518</v>
      </c>
      <c r="P105" s="758">
        <v>0</v>
      </c>
      <c r="Q105" s="747"/>
      <c r="R105" s="781"/>
      <c r="S105" t="s" s="751">
        <v>518</v>
      </c>
      <c r="T105" s="758">
        <v>0</v>
      </c>
      <c r="U105" s="747"/>
      <c r="V105" s="781"/>
      <c r="W105" t="s" s="751">
        <v>518</v>
      </c>
      <c r="X105" s="758">
        <v>0</v>
      </c>
      <c r="Y105" s="747"/>
      <c r="Z105" s="781"/>
      <c r="AA105" t="s" s="751">
        <v>518</v>
      </c>
      <c r="AB105" s="758">
        <v>0</v>
      </c>
      <c r="AC105" s="747"/>
      <c r="AD105" s="781"/>
      <c r="AE105" t="s" s="751">
        <v>518</v>
      </c>
      <c r="AF105" s="758">
        <v>0</v>
      </c>
      <c r="AG105" s="747"/>
      <c r="AH105" s="781"/>
      <c r="AI105" t="s" s="751">
        <v>518</v>
      </c>
      <c r="AJ105" s="758">
        <v>0</v>
      </c>
      <c r="AK105" s="747"/>
      <c r="AL105" s="781"/>
      <c r="AM105" t="s" s="751">
        <v>518</v>
      </c>
      <c r="AN105" s="758">
        <v>0</v>
      </c>
      <c r="AO105" s="747"/>
      <c r="AP105" s="781"/>
      <c r="AQ105" t="s" s="751">
        <v>518</v>
      </c>
      <c r="AR105" s="758">
        <v>0</v>
      </c>
      <c r="AS105" s="747"/>
      <c r="AT105" s="781"/>
      <c r="AU105" t="s" s="751">
        <v>518</v>
      </c>
      <c r="AV105" s="758">
        <v>0</v>
      </c>
      <c r="AW105" s="747"/>
      <c r="AX105" s="781"/>
      <c r="AY105" t="s" s="751">
        <v>518</v>
      </c>
      <c r="AZ105" s="758">
        <v>0</v>
      </c>
      <c r="BA105" s="747"/>
      <c r="BB105" s="781"/>
      <c r="BC105" t="s" s="751">
        <v>518</v>
      </c>
      <c r="BD105" s="758">
        <v>0</v>
      </c>
      <c r="BE105" s="747"/>
      <c r="BF105" s="781"/>
      <c r="BG105" t="s" s="751">
        <v>518</v>
      </c>
      <c r="BH105" s="758">
        <v>0</v>
      </c>
      <c r="BI105" s="747"/>
      <c r="BJ105" s="781"/>
      <c r="BK105" t="s" s="751">
        <v>518</v>
      </c>
      <c r="BL105" s="758">
        <v>0</v>
      </c>
      <c r="BM105" s="747"/>
      <c r="BN105" s="781"/>
      <c r="BO105" t="s" s="751">
        <v>518</v>
      </c>
      <c r="BP105" s="758">
        <v>0</v>
      </c>
      <c r="BQ105" s="747"/>
      <c r="BR105" s="781"/>
      <c r="BS105" t="s" s="751">
        <v>518</v>
      </c>
      <c r="BT105" s="758">
        <v>0</v>
      </c>
      <c r="BU105" s="747"/>
      <c r="BV105" s="781"/>
      <c r="BW105" t="s" s="751">
        <v>518</v>
      </c>
      <c r="BX105" s="758">
        <v>0</v>
      </c>
      <c r="BY105" s="747"/>
      <c r="BZ105" s="781"/>
      <c r="CA105" t="s" s="751">
        <v>518</v>
      </c>
      <c r="CB105" s="758">
        <v>0</v>
      </c>
      <c r="CC105" s="747"/>
      <c r="CD105" s="781"/>
      <c r="CE105" t="s" s="751">
        <v>518</v>
      </c>
      <c r="CF105" s="758">
        <v>0</v>
      </c>
      <c r="CG105" s="747"/>
      <c r="CH105" s="781"/>
      <c r="CI105" t="s" s="751">
        <v>518</v>
      </c>
      <c r="CJ105" s="758">
        <v>0</v>
      </c>
      <c r="CK105" s="747"/>
      <c r="CL105" s="781"/>
      <c r="CM105" t="s" s="751">
        <v>518</v>
      </c>
      <c r="CN105" s="758">
        <v>0</v>
      </c>
      <c r="CO105" s="747"/>
      <c r="CP105" s="781"/>
      <c r="CQ105" t="s" s="751">
        <v>518</v>
      </c>
      <c r="CR105" s="758">
        <v>0</v>
      </c>
      <c r="CS105" s="747"/>
      <c r="CT105" s="781"/>
      <c r="CU105" t="s" s="751">
        <v>518</v>
      </c>
      <c r="CV105" s="758">
        <v>0</v>
      </c>
      <c r="CW105" s="747"/>
      <c r="CX105" s="781"/>
      <c r="CY105" t="s" s="751">
        <v>518</v>
      </c>
      <c r="CZ105" s="758">
        <v>0</v>
      </c>
      <c r="DA105" s="747"/>
      <c r="DB105" s="781"/>
      <c r="DC105" t="s" s="751">
        <v>518</v>
      </c>
      <c r="DD105" s="758">
        <v>0</v>
      </c>
      <c r="DE105" s="747"/>
      <c r="DF105" s="781"/>
      <c r="DG105" t="s" s="751">
        <v>518</v>
      </c>
      <c r="DH105" s="758">
        <v>0</v>
      </c>
      <c r="DI105" s="747"/>
      <c r="DJ105" s="781"/>
      <c r="DK105" t="s" s="751">
        <v>518</v>
      </c>
      <c r="DL105" s="758">
        <v>0</v>
      </c>
      <c r="DM105" s="747"/>
      <c r="DN105" s="781"/>
      <c r="DO105" t="s" s="751">
        <v>518</v>
      </c>
      <c r="DP105" s="758">
        <v>0</v>
      </c>
      <c r="DQ105" s="749"/>
    </row>
    <row r="106" ht="44" customHeight="1">
      <c r="A106" t="s" s="790">
        <v>544</v>
      </c>
      <c r="B106" t="s" s="748">
        <v>216</v>
      </c>
      <c r="C106" s="772"/>
      <c r="D106" s="789"/>
      <c r="E106" s="747"/>
      <c r="F106" t="s" s="791">
        <v>544</v>
      </c>
      <c r="G106" t="s" s="748">
        <v>216</v>
      </c>
      <c r="H106" s="772"/>
      <c r="I106" s="747"/>
      <c r="J106" t="s" s="791">
        <v>544</v>
      </c>
      <c r="K106" t="s" s="748">
        <v>216</v>
      </c>
      <c r="L106" s="772"/>
      <c r="M106" s="747"/>
      <c r="N106" t="s" s="791">
        <v>544</v>
      </c>
      <c r="O106" t="s" s="748">
        <v>216</v>
      </c>
      <c r="P106" s="772"/>
      <c r="Q106" s="747"/>
      <c r="R106" t="s" s="791">
        <v>544</v>
      </c>
      <c r="S106" t="s" s="748">
        <v>216</v>
      </c>
      <c r="T106" s="772"/>
      <c r="U106" s="747"/>
      <c r="V106" t="s" s="791">
        <v>544</v>
      </c>
      <c r="W106" t="s" s="748">
        <v>216</v>
      </c>
      <c r="X106" s="772"/>
      <c r="Y106" s="747"/>
      <c r="Z106" t="s" s="791">
        <v>544</v>
      </c>
      <c r="AA106" t="s" s="748">
        <v>216</v>
      </c>
      <c r="AB106" s="772"/>
      <c r="AC106" s="747"/>
      <c r="AD106" t="s" s="791">
        <v>544</v>
      </c>
      <c r="AE106" t="s" s="748">
        <v>216</v>
      </c>
      <c r="AF106" s="772"/>
      <c r="AG106" s="747"/>
      <c r="AH106" t="s" s="791">
        <v>544</v>
      </c>
      <c r="AI106" t="s" s="748">
        <v>216</v>
      </c>
      <c r="AJ106" s="772"/>
      <c r="AK106" s="747"/>
      <c r="AL106" t="s" s="791">
        <v>544</v>
      </c>
      <c r="AM106" t="s" s="748">
        <v>216</v>
      </c>
      <c r="AN106" s="772"/>
      <c r="AO106" s="747"/>
      <c r="AP106" t="s" s="791">
        <v>544</v>
      </c>
      <c r="AQ106" t="s" s="748">
        <v>216</v>
      </c>
      <c r="AR106" s="772"/>
      <c r="AS106" s="747"/>
      <c r="AT106" t="s" s="791">
        <v>544</v>
      </c>
      <c r="AU106" t="s" s="748">
        <v>216</v>
      </c>
      <c r="AV106" s="772"/>
      <c r="AW106" s="747"/>
      <c r="AX106" t="s" s="791">
        <v>544</v>
      </c>
      <c r="AY106" t="s" s="748">
        <v>216</v>
      </c>
      <c r="AZ106" s="772"/>
      <c r="BA106" s="747"/>
      <c r="BB106" t="s" s="791">
        <v>544</v>
      </c>
      <c r="BC106" t="s" s="748">
        <v>216</v>
      </c>
      <c r="BD106" s="772"/>
      <c r="BE106" s="747"/>
      <c r="BF106" t="s" s="791">
        <v>544</v>
      </c>
      <c r="BG106" t="s" s="748">
        <v>216</v>
      </c>
      <c r="BH106" s="772"/>
      <c r="BI106" s="747"/>
      <c r="BJ106" t="s" s="791">
        <v>544</v>
      </c>
      <c r="BK106" t="s" s="748">
        <v>216</v>
      </c>
      <c r="BL106" s="772"/>
      <c r="BM106" s="747"/>
      <c r="BN106" t="s" s="791">
        <v>544</v>
      </c>
      <c r="BO106" t="s" s="748">
        <v>216</v>
      </c>
      <c r="BP106" s="772"/>
      <c r="BQ106" s="747"/>
      <c r="BR106" t="s" s="791">
        <v>544</v>
      </c>
      <c r="BS106" t="s" s="748">
        <v>216</v>
      </c>
      <c r="BT106" s="772"/>
      <c r="BU106" s="747"/>
      <c r="BV106" t="s" s="791">
        <v>544</v>
      </c>
      <c r="BW106" t="s" s="748">
        <v>216</v>
      </c>
      <c r="BX106" s="772"/>
      <c r="BY106" s="747"/>
      <c r="BZ106" t="s" s="791">
        <v>544</v>
      </c>
      <c r="CA106" t="s" s="748">
        <v>216</v>
      </c>
      <c r="CB106" s="772"/>
      <c r="CC106" s="747"/>
      <c r="CD106" t="s" s="791">
        <v>544</v>
      </c>
      <c r="CE106" t="s" s="748">
        <v>216</v>
      </c>
      <c r="CF106" s="772"/>
      <c r="CG106" s="747"/>
      <c r="CH106" t="s" s="791">
        <v>544</v>
      </c>
      <c r="CI106" t="s" s="748">
        <v>216</v>
      </c>
      <c r="CJ106" s="772"/>
      <c r="CK106" s="747"/>
      <c r="CL106" t="s" s="791">
        <v>544</v>
      </c>
      <c r="CM106" t="s" s="748">
        <v>216</v>
      </c>
      <c r="CN106" s="772"/>
      <c r="CO106" s="747"/>
      <c r="CP106" t="s" s="791">
        <v>544</v>
      </c>
      <c r="CQ106" t="s" s="748">
        <v>216</v>
      </c>
      <c r="CR106" s="772"/>
      <c r="CS106" s="747"/>
      <c r="CT106" t="s" s="791">
        <v>544</v>
      </c>
      <c r="CU106" t="s" s="748">
        <v>216</v>
      </c>
      <c r="CV106" s="772"/>
      <c r="CW106" s="747"/>
      <c r="CX106" t="s" s="791">
        <v>544</v>
      </c>
      <c r="CY106" t="s" s="748">
        <v>216</v>
      </c>
      <c r="CZ106" s="772"/>
      <c r="DA106" s="747"/>
      <c r="DB106" t="s" s="791">
        <v>544</v>
      </c>
      <c r="DC106" t="s" s="748">
        <v>216</v>
      </c>
      <c r="DD106" s="772"/>
      <c r="DE106" s="747"/>
      <c r="DF106" t="s" s="791">
        <v>544</v>
      </c>
      <c r="DG106" t="s" s="748">
        <v>216</v>
      </c>
      <c r="DH106" s="772"/>
      <c r="DI106" s="747"/>
      <c r="DJ106" t="s" s="791">
        <v>544</v>
      </c>
      <c r="DK106" t="s" s="748">
        <v>216</v>
      </c>
      <c r="DL106" s="772"/>
      <c r="DM106" s="747"/>
      <c r="DN106" t="s" s="791">
        <v>544</v>
      </c>
      <c r="DO106" t="s" s="748">
        <v>216</v>
      </c>
      <c r="DP106" s="772"/>
      <c r="DQ106" s="749"/>
    </row>
    <row r="107" ht="16" customHeight="1">
      <c r="A107" s="792"/>
      <c r="B107" t="s" s="744">
        <v>514</v>
      </c>
      <c r="C107" s="745"/>
      <c r="D107" s="734"/>
      <c r="E107" s="747"/>
      <c r="F107" s="789"/>
      <c r="G107" t="s" s="744">
        <v>514</v>
      </c>
      <c r="H107" s="745"/>
      <c r="I107" s="747"/>
      <c r="J107" s="789"/>
      <c r="K107" t="s" s="744">
        <v>514</v>
      </c>
      <c r="L107" s="745"/>
      <c r="M107" s="747"/>
      <c r="N107" s="789"/>
      <c r="O107" t="s" s="744">
        <v>514</v>
      </c>
      <c r="P107" s="745"/>
      <c r="Q107" s="747"/>
      <c r="R107" s="789"/>
      <c r="S107" t="s" s="744">
        <v>514</v>
      </c>
      <c r="T107" s="745"/>
      <c r="U107" s="747"/>
      <c r="V107" s="789"/>
      <c r="W107" t="s" s="744">
        <v>514</v>
      </c>
      <c r="X107" s="745"/>
      <c r="Y107" s="747"/>
      <c r="Z107" s="789"/>
      <c r="AA107" t="s" s="744">
        <v>514</v>
      </c>
      <c r="AB107" s="745"/>
      <c r="AC107" s="747"/>
      <c r="AD107" s="789"/>
      <c r="AE107" t="s" s="744">
        <v>514</v>
      </c>
      <c r="AF107" s="745"/>
      <c r="AG107" s="747"/>
      <c r="AH107" s="789"/>
      <c r="AI107" t="s" s="744">
        <v>514</v>
      </c>
      <c r="AJ107" s="745"/>
      <c r="AK107" s="747"/>
      <c r="AL107" s="789"/>
      <c r="AM107" t="s" s="744">
        <v>514</v>
      </c>
      <c r="AN107" s="745"/>
      <c r="AO107" s="747"/>
      <c r="AP107" s="789"/>
      <c r="AQ107" t="s" s="744">
        <v>514</v>
      </c>
      <c r="AR107" s="745"/>
      <c r="AS107" s="747"/>
      <c r="AT107" s="789"/>
      <c r="AU107" t="s" s="744">
        <v>514</v>
      </c>
      <c r="AV107" s="745"/>
      <c r="AW107" s="747"/>
      <c r="AX107" s="789"/>
      <c r="AY107" t="s" s="744">
        <v>514</v>
      </c>
      <c r="AZ107" s="745"/>
      <c r="BA107" s="747"/>
      <c r="BB107" s="789"/>
      <c r="BC107" t="s" s="744">
        <v>514</v>
      </c>
      <c r="BD107" s="745"/>
      <c r="BE107" s="747"/>
      <c r="BF107" s="789"/>
      <c r="BG107" t="s" s="744">
        <v>514</v>
      </c>
      <c r="BH107" s="745"/>
      <c r="BI107" s="747"/>
      <c r="BJ107" s="789"/>
      <c r="BK107" t="s" s="744">
        <v>514</v>
      </c>
      <c r="BL107" s="745"/>
      <c r="BM107" s="747"/>
      <c r="BN107" s="789"/>
      <c r="BO107" t="s" s="744">
        <v>514</v>
      </c>
      <c r="BP107" s="745"/>
      <c r="BQ107" s="747"/>
      <c r="BR107" s="789"/>
      <c r="BS107" t="s" s="744">
        <v>514</v>
      </c>
      <c r="BT107" s="745"/>
      <c r="BU107" s="747"/>
      <c r="BV107" s="789"/>
      <c r="BW107" t="s" s="744">
        <v>514</v>
      </c>
      <c r="BX107" s="745"/>
      <c r="BY107" s="747"/>
      <c r="BZ107" s="789"/>
      <c r="CA107" t="s" s="744">
        <v>514</v>
      </c>
      <c r="CB107" s="745"/>
      <c r="CC107" s="747"/>
      <c r="CD107" s="789"/>
      <c r="CE107" t="s" s="744">
        <v>514</v>
      </c>
      <c r="CF107" s="745"/>
      <c r="CG107" s="747"/>
      <c r="CH107" s="789"/>
      <c r="CI107" t="s" s="744">
        <v>514</v>
      </c>
      <c r="CJ107" s="745"/>
      <c r="CK107" s="747"/>
      <c r="CL107" s="789"/>
      <c r="CM107" t="s" s="744">
        <v>514</v>
      </c>
      <c r="CN107" s="745"/>
      <c r="CO107" s="747"/>
      <c r="CP107" s="789"/>
      <c r="CQ107" t="s" s="744">
        <v>514</v>
      </c>
      <c r="CR107" s="745"/>
      <c r="CS107" s="747"/>
      <c r="CT107" s="789"/>
      <c r="CU107" t="s" s="744">
        <v>514</v>
      </c>
      <c r="CV107" s="745"/>
      <c r="CW107" s="747"/>
      <c r="CX107" s="789"/>
      <c r="CY107" t="s" s="744">
        <v>514</v>
      </c>
      <c r="CZ107" s="745"/>
      <c r="DA107" s="747"/>
      <c r="DB107" s="789"/>
      <c r="DC107" t="s" s="744">
        <v>514</v>
      </c>
      <c r="DD107" s="745"/>
      <c r="DE107" s="747"/>
      <c r="DF107" s="789"/>
      <c r="DG107" t="s" s="744">
        <v>514</v>
      </c>
      <c r="DH107" s="745"/>
      <c r="DI107" s="747"/>
      <c r="DJ107" s="789"/>
      <c r="DK107" t="s" s="744">
        <v>514</v>
      </c>
      <c r="DL107" s="745"/>
      <c r="DM107" s="747"/>
      <c r="DN107" s="789"/>
      <c r="DO107" t="s" s="744">
        <v>514</v>
      </c>
      <c r="DP107" s="745"/>
      <c r="DQ107" s="749"/>
    </row>
    <row r="108" ht="16" customHeight="1">
      <c r="A108" t="s" s="790">
        <v>545</v>
      </c>
      <c r="B108" t="s" s="755">
        <v>515</v>
      </c>
      <c r="C108" s="758">
        <v>0</v>
      </c>
      <c r="D108" s="734"/>
      <c r="E108" s="747"/>
      <c r="F108" t="s" s="791">
        <v>545</v>
      </c>
      <c r="G108" t="s" s="755">
        <v>515</v>
      </c>
      <c r="H108" s="758">
        <v>0</v>
      </c>
      <c r="I108" s="747"/>
      <c r="J108" t="s" s="791">
        <v>545</v>
      </c>
      <c r="K108" t="s" s="755">
        <v>515</v>
      </c>
      <c r="L108" s="758">
        <v>0</v>
      </c>
      <c r="M108" s="747"/>
      <c r="N108" t="s" s="791">
        <v>545</v>
      </c>
      <c r="O108" t="s" s="755">
        <v>515</v>
      </c>
      <c r="P108" s="758">
        <v>0</v>
      </c>
      <c r="Q108" s="747"/>
      <c r="R108" t="s" s="791">
        <v>545</v>
      </c>
      <c r="S108" t="s" s="755">
        <v>515</v>
      </c>
      <c r="T108" s="758">
        <v>0</v>
      </c>
      <c r="U108" s="747"/>
      <c r="V108" t="s" s="791">
        <v>545</v>
      </c>
      <c r="W108" t="s" s="755">
        <v>515</v>
      </c>
      <c r="X108" s="758">
        <v>0</v>
      </c>
      <c r="Y108" s="747"/>
      <c r="Z108" t="s" s="791">
        <v>545</v>
      </c>
      <c r="AA108" t="s" s="755">
        <v>515</v>
      </c>
      <c r="AB108" s="758">
        <v>0</v>
      </c>
      <c r="AC108" s="747"/>
      <c r="AD108" t="s" s="791">
        <v>545</v>
      </c>
      <c r="AE108" t="s" s="755">
        <v>515</v>
      </c>
      <c r="AF108" s="758">
        <v>0</v>
      </c>
      <c r="AG108" s="747"/>
      <c r="AH108" t="s" s="791">
        <v>545</v>
      </c>
      <c r="AI108" t="s" s="755">
        <v>515</v>
      </c>
      <c r="AJ108" s="758">
        <v>0</v>
      </c>
      <c r="AK108" s="747"/>
      <c r="AL108" t="s" s="791">
        <v>545</v>
      </c>
      <c r="AM108" t="s" s="755">
        <v>515</v>
      </c>
      <c r="AN108" s="758">
        <v>0</v>
      </c>
      <c r="AO108" s="747"/>
      <c r="AP108" t="s" s="791">
        <v>545</v>
      </c>
      <c r="AQ108" t="s" s="755">
        <v>515</v>
      </c>
      <c r="AR108" s="758">
        <v>0</v>
      </c>
      <c r="AS108" s="747"/>
      <c r="AT108" t="s" s="791">
        <v>545</v>
      </c>
      <c r="AU108" t="s" s="755">
        <v>515</v>
      </c>
      <c r="AV108" s="758">
        <v>0</v>
      </c>
      <c r="AW108" s="747"/>
      <c r="AX108" t="s" s="791">
        <v>545</v>
      </c>
      <c r="AY108" t="s" s="755">
        <v>515</v>
      </c>
      <c r="AZ108" s="758">
        <v>0</v>
      </c>
      <c r="BA108" s="747"/>
      <c r="BB108" t="s" s="791">
        <v>545</v>
      </c>
      <c r="BC108" t="s" s="755">
        <v>515</v>
      </c>
      <c r="BD108" s="758">
        <v>0</v>
      </c>
      <c r="BE108" s="747"/>
      <c r="BF108" t="s" s="791">
        <v>545</v>
      </c>
      <c r="BG108" t="s" s="755">
        <v>515</v>
      </c>
      <c r="BH108" s="758">
        <v>0</v>
      </c>
      <c r="BI108" s="747"/>
      <c r="BJ108" t="s" s="791">
        <v>545</v>
      </c>
      <c r="BK108" t="s" s="755">
        <v>515</v>
      </c>
      <c r="BL108" s="758">
        <v>0</v>
      </c>
      <c r="BM108" s="747"/>
      <c r="BN108" t="s" s="791">
        <v>545</v>
      </c>
      <c r="BO108" t="s" s="755">
        <v>515</v>
      </c>
      <c r="BP108" s="758">
        <v>0</v>
      </c>
      <c r="BQ108" s="747"/>
      <c r="BR108" t="s" s="791">
        <v>545</v>
      </c>
      <c r="BS108" t="s" s="755">
        <v>515</v>
      </c>
      <c r="BT108" s="758">
        <v>0</v>
      </c>
      <c r="BU108" s="747"/>
      <c r="BV108" t="s" s="791">
        <v>545</v>
      </c>
      <c r="BW108" t="s" s="755">
        <v>515</v>
      </c>
      <c r="BX108" s="758">
        <v>0</v>
      </c>
      <c r="BY108" s="747"/>
      <c r="BZ108" t="s" s="791">
        <v>545</v>
      </c>
      <c r="CA108" t="s" s="755">
        <v>515</v>
      </c>
      <c r="CB108" s="758">
        <v>0</v>
      </c>
      <c r="CC108" s="747"/>
      <c r="CD108" t="s" s="791">
        <v>545</v>
      </c>
      <c r="CE108" t="s" s="755">
        <v>515</v>
      </c>
      <c r="CF108" s="758">
        <v>0</v>
      </c>
      <c r="CG108" s="747"/>
      <c r="CH108" t="s" s="791">
        <v>545</v>
      </c>
      <c r="CI108" t="s" s="755">
        <v>515</v>
      </c>
      <c r="CJ108" s="758">
        <v>0</v>
      </c>
      <c r="CK108" s="747"/>
      <c r="CL108" t="s" s="791">
        <v>545</v>
      </c>
      <c r="CM108" t="s" s="755">
        <v>515</v>
      </c>
      <c r="CN108" s="758">
        <v>0</v>
      </c>
      <c r="CO108" s="747"/>
      <c r="CP108" t="s" s="791">
        <v>545</v>
      </c>
      <c r="CQ108" t="s" s="755">
        <v>515</v>
      </c>
      <c r="CR108" s="758">
        <v>0</v>
      </c>
      <c r="CS108" s="747"/>
      <c r="CT108" t="s" s="791">
        <v>545</v>
      </c>
      <c r="CU108" t="s" s="755">
        <v>515</v>
      </c>
      <c r="CV108" s="758">
        <v>0</v>
      </c>
      <c r="CW108" s="747"/>
      <c r="CX108" t="s" s="791">
        <v>545</v>
      </c>
      <c r="CY108" t="s" s="755">
        <v>515</v>
      </c>
      <c r="CZ108" s="758">
        <v>0</v>
      </c>
      <c r="DA108" s="747"/>
      <c r="DB108" t="s" s="791">
        <v>545</v>
      </c>
      <c r="DC108" t="s" s="755">
        <v>515</v>
      </c>
      <c r="DD108" s="758">
        <v>0</v>
      </c>
      <c r="DE108" s="747"/>
      <c r="DF108" t="s" s="791">
        <v>545</v>
      </c>
      <c r="DG108" t="s" s="755">
        <v>515</v>
      </c>
      <c r="DH108" s="758">
        <v>0</v>
      </c>
      <c r="DI108" s="747"/>
      <c r="DJ108" t="s" s="791">
        <v>545</v>
      </c>
      <c r="DK108" t="s" s="755">
        <v>515</v>
      </c>
      <c r="DL108" s="758">
        <v>0</v>
      </c>
      <c r="DM108" s="747"/>
      <c r="DN108" t="s" s="791">
        <v>545</v>
      </c>
      <c r="DO108" t="s" s="755">
        <v>515</v>
      </c>
      <c r="DP108" s="758">
        <v>0</v>
      </c>
      <c r="DQ108" s="749"/>
    </row>
    <row r="109" ht="16" customHeight="1">
      <c r="A109" s="792"/>
      <c r="B109" t="s" s="751">
        <v>516</v>
      </c>
      <c r="C109" s="758">
        <v>0</v>
      </c>
      <c r="D109" s="734"/>
      <c r="E109" s="747"/>
      <c r="F109" s="789"/>
      <c r="G109" t="s" s="751">
        <v>516</v>
      </c>
      <c r="H109" s="758">
        <v>0</v>
      </c>
      <c r="I109" s="747"/>
      <c r="J109" s="789"/>
      <c r="K109" t="s" s="751">
        <v>516</v>
      </c>
      <c r="L109" s="758">
        <v>0</v>
      </c>
      <c r="M109" s="747"/>
      <c r="N109" s="789"/>
      <c r="O109" t="s" s="751">
        <v>516</v>
      </c>
      <c r="P109" s="758">
        <v>0</v>
      </c>
      <c r="Q109" s="747"/>
      <c r="R109" s="789"/>
      <c r="S109" t="s" s="751">
        <v>516</v>
      </c>
      <c r="T109" s="758">
        <v>0</v>
      </c>
      <c r="U109" s="747"/>
      <c r="V109" s="789"/>
      <c r="W109" t="s" s="751">
        <v>516</v>
      </c>
      <c r="X109" s="758">
        <v>0</v>
      </c>
      <c r="Y109" s="747"/>
      <c r="Z109" s="789"/>
      <c r="AA109" t="s" s="751">
        <v>516</v>
      </c>
      <c r="AB109" s="758">
        <v>0</v>
      </c>
      <c r="AC109" s="747"/>
      <c r="AD109" s="789"/>
      <c r="AE109" t="s" s="751">
        <v>516</v>
      </c>
      <c r="AF109" s="758">
        <v>0</v>
      </c>
      <c r="AG109" s="747"/>
      <c r="AH109" s="789"/>
      <c r="AI109" t="s" s="751">
        <v>516</v>
      </c>
      <c r="AJ109" s="758">
        <v>0</v>
      </c>
      <c r="AK109" s="747"/>
      <c r="AL109" s="789"/>
      <c r="AM109" t="s" s="751">
        <v>516</v>
      </c>
      <c r="AN109" s="758">
        <v>0</v>
      </c>
      <c r="AO109" s="747"/>
      <c r="AP109" s="789"/>
      <c r="AQ109" t="s" s="751">
        <v>516</v>
      </c>
      <c r="AR109" s="758">
        <v>0</v>
      </c>
      <c r="AS109" s="747"/>
      <c r="AT109" s="789"/>
      <c r="AU109" t="s" s="751">
        <v>516</v>
      </c>
      <c r="AV109" s="758">
        <v>0</v>
      </c>
      <c r="AW109" s="747"/>
      <c r="AX109" s="789"/>
      <c r="AY109" t="s" s="751">
        <v>516</v>
      </c>
      <c r="AZ109" s="758">
        <v>0</v>
      </c>
      <c r="BA109" s="747"/>
      <c r="BB109" s="789"/>
      <c r="BC109" t="s" s="751">
        <v>516</v>
      </c>
      <c r="BD109" s="758">
        <v>0</v>
      </c>
      <c r="BE109" s="747"/>
      <c r="BF109" s="789"/>
      <c r="BG109" t="s" s="751">
        <v>516</v>
      </c>
      <c r="BH109" s="758">
        <v>0</v>
      </c>
      <c r="BI109" s="747"/>
      <c r="BJ109" s="789"/>
      <c r="BK109" t="s" s="751">
        <v>516</v>
      </c>
      <c r="BL109" s="758">
        <v>0</v>
      </c>
      <c r="BM109" s="747"/>
      <c r="BN109" s="789"/>
      <c r="BO109" t="s" s="751">
        <v>516</v>
      </c>
      <c r="BP109" s="758">
        <v>0</v>
      </c>
      <c r="BQ109" s="747"/>
      <c r="BR109" s="789"/>
      <c r="BS109" t="s" s="751">
        <v>516</v>
      </c>
      <c r="BT109" s="758">
        <v>0</v>
      </c>
      <c r="BU109" s="747"/>
      <c r="BV109" s="789"/>
      <c r="BW109" t="s" s="751">
        <v>516</v>
      </c>
      <c r="BX109" s="758">
        <v>0</v>
      </c>
      <c r="BY109" s="747"/>
      <c r="BZ109" s="789"/>
      <c r="CA109" t="s" s="751">
        <v>516</v>
      </c>
      <c r="CB109" s="758">
        <v>0</v>
      </c>
      <c r="CC109" s="747"/>
      <c r="CD109" s="789"/>
      <c r="CE109" t="s" s="751">
        <v>516</v>
      </c>
      <c r="CF109" s="758">
        <v>0</v>
      </c>
      <c r="CG109" s="747"/>
      <c r="CH109" s="789"/>
      <c r="CI109" t="s" s="751">
        <v>516</v>
      </c>
      <c r="CJ109" s="758">
        <v>0</v>
      </c>
      <c r="CK109" s="747"/>
      <c r="CL109" s="789"/>
      <c r="CM109" t="s" s="751">
        <v>516</v>
      </c>
      <c r="CN109" s="758">
        <v>0</v>
      </c>
      <c r="CO109" s="747"/>
      <c r="CP109" s="789"/>
      <c r="CQ109" t="s" s="751">
        <v>516</v>
      </c>
      <c r="CR109" s="758">
        <v>0</v>
      </c>
      <c r="CS109" s="747"/>
      <c r="CT109" s="789"/>
      <c r="CU109" t="s" s="751">
        <v>516</v>
      </c>
      <c r="CV109" s="758">
        <v>0</v>
      </c>
      <c r="CW109" s="747"/>
      <c r="CX109" s="789"/>
      <c r="CY109" t="s" s="751">
        <v>516</v>
      </c>
      <c r="CZ109" s="758">
        <v>0</v>
      </c>
      <c r="DA109" s="747"/>
      <c r="DB109" s="789"/>
      <c r="DC109" t="s" s="751">
        <v>516</v>
      </c>
      <c r="DD109" s="758">
        <v>0</v>
      </c>
      <c r="DE109" s="747"/>
      <c r="DF109" s="789"/>
      <c r="DG109" t="s" s="751">
        <v>516</v>
      </c>
      <c r="DH109" s="758">
        <v>0</v>
      </c>
      <c r="DI109" s="747"/>
      <c r="DJ109" s="789"/>
      <c r="DK109" t="s" s="751">
        <v>516</v>
      </c>
      <c r="DL109" s="758">
        <v>0</v>
      </c>
      <c r="DM109" s="747"/>
      <c r="DN109" s="789"/>
      <c r="DO109" t="s" s="751">
        <v>516</v>
      </c>
      <c r="DP109" s="758">
        <v>0</v>
      </c>
      <c r="DQ109" s="749"/>
    </row>
    <row r="110" ht="133" customHeight="1">
      <c r="A110" t="s" s="790">
        <v>546</v>
      </c>
      <c r="B110" t="s" s="744">
        <v>512</v>
      </c>
      <c r="C110" s="745"/>
      <c r="D110" s="734"/>
      <c r="E110" s="747"/>
      <c r="F110" t="s" s="791">
        <v>546</v>
      </c>
      <c r="G110" t="s" s="744">
        <v>512</v>
      </c>
      <c r="H110" s="745"/>
      <c r="I110" s="747"/>
      <c r="J110" t="s" s="791">
        <v>546</v>
      </c>
      <c r="K110" t="s" s="744">
        <v>512</v>
      </c>
      <c r="L110" s="745"/>
      <c r="M110" s="747"/>
      <c r="N110" t="s" s="791">
        <v>546</v>
      </c>
      <c r="O110" t="s" s="744">
        <v>512</v>
      </c>
      <c r="P110" s="745"/>
      <c r="Q110" s="747"/>
      <c r="R110" t="s" s="791">
        <v>546</v>
      </c>
      <c r="S110" t="s" s="744">
        <v>512</v>
      </c>
      <c r="T110" s="745"/>
      <c r="U110" s="747"/>
      <c r="V110" t="s" s="791">
        <v>546</v>
      </c>
      <c r="W110" t="s" s="744">
        <v>512</v>
      </c>
      <c r="X110" s="745"/>
      <c r="Y110" s="747"/>
      <c r="Z110" t="s" s="791">
        <v>546</v>
      </c>
      <c r="AA110" t="s" s="744">
        <v>512</v>
      </c>
      <c r="AB110" s="745"/>
      <c r="AC110" s="747"/>
      <c r="AD110" t="s" s="791">
        <v>546</v>
      </c>
      <c r="AE110" t="s" s="744">
        <v>512</v>
      </c>
      <c r="AF110" s="745"/>
      <c r="AG110" s="747"/>
      <c r="AH110" t="s" s="791">
        <v>546</v>
      </c>
      <c r="AI110" t="s" s="744">
        <v>512</v>
      </c>
      <c r="AJ110" s="745"/>
      <c r="AK110" s="747"/>
      <c r="AL110" t="s" s="791">
        <v>546</v>
      </c>
      <c r="AM110" t="s" s="744">
        <v>512</v>
      </c>
      <c r="AN110" s="745"/>
      <c r="AO110" s="747"/>
      <c r="AP110" t="s" s="791">
        <v>546</v>
      </c>
      <c r="AQ110" t="s" s="744">
        <v>512</v>
      </c>
      <c r="AR110" s="745"/>
      <c r="AS110" s="747"/>
      <c r="AT110" t="s" s="791">
        <v>546</v>
      </c>
      <c r="AU110" t="s" s="744">
        <v>512</v>
      </c>
      <c r="AV110" s="745"/>
      <c r="AW110" s="747"/>
      <c r="AX110" t="s" s="791">
        <v>546</v>
      </c>
      <c r="AY110" t="s" s="744">
        <v>512</v>
      </c>
      <c r="AZ110" s="745"/>
      <c r="BA110" s="747"/>
      <c r="BB110" t="s" s="791">
        <v>546</v>
      </c>
      <c r="BC110" t="s" s="744">
        <v>512</v>
      </c>
      <c r="BD110" s="745"/>
      <c r="BE110" s="747"/>
      <c r="BF110" t="s" s="791">
        <v>546</v>
      </c>
      <c r="BG110" t="s" s="744">
        <v>512</v>
      </c>
      <c r="BH110" s="745"/>
      <c r="BI110" s="747"/>
      <c r="BJ110" t="s" s="791">
        <v>546</v>
      </c>
      <c r="BK110" t="s" s="744">
        <v>512</v>
      </c>
      <c r="BL110" s="745"/>
      <c r="BM110" s="747"/>
      <c r="BN110" t="s" s="791">
        <v>546</v>
      </c>
      <c r="BO110" t="s" s="744">
        <v>512</v>
      </c>
      <c r="BP110" s="745"/>
      <c r="BQ110" s="747"/>
      <c r="BR110" t="s" s="791">
        <v>546</v>
      </c>
      <c r="BS110" t="s" s="744">
        <v>512</v>
      </c>
      <c r="BT110" s="745"/>
      <c r="BU110" s="747"/>
      <c r="BV110" t="s" s="791">
        <v>546</v>
      </c>
      <c r="BW110" t="s" s="744">
        <v>512</v>
      </c>
      <c r="BX110" s="745"/>
      <c r="BY110" s="747"/>
      <c r="BZ110" t="s" s="791">
        <v>546</v>
      </c>
      <c r="CA110" t="s" s="744">
        <v>512</v>
      </c>
      <c r="CB110" s="745"/>
      <c r="CC110" s="747"/>
      <c r="CD110" t="s" s="791">
        <v>546</v>
      </c>
      <c r="CE110" t="s" s="744">
        <v>512</v>
      </c>
      <c r="CF110" s="745"/>
      <c r="CG110" s="747"/>
      <c r="CH110" t="s" s="791">
        <v>546</v>
      </c>
      <c r="CI110" t="s" s="744">
        <v>512</v>
      </c>
      <c r="CJ110" s="745"/>
      <c r="CK110" s="747"/>
      <c r="CL110" t="s" s="791">
        <v>546</v>
      </c>
      <c r="CM110" t="s" s="744">
        <v>512</v>
      </c>
      <c r="CN110" s="745"/>
      <c r="CO110" s="747"/>
      <c r="CP110" t="s" s="791">
        <v>546</v>
      </c>
      <c r="CQ110" t="s" s="744">
        <v>512</v>
      </c>
      <c r="CR110" s="745"/>
      <c r="CS110" s="747"/>
      <c r="CT110" t="s" s="791">
        <v>546</v>
      </c>
      <c r="CU110" t="s" s="744">
        <v>512</v>
      </c>
      <c r="CV110" s="745"/>
      <c r="CW110" s="747"/>
      <c r="CX110" t="s" s="791">
        <v>546</v>
      </c>
      <c r="CY110" t="s" s="744">
        <v>512</v>
      </c>
      <c r="CZ110" s="745"/>
      <c r="DA110" s="747"/>
      <c r="DB110" t="s" s="791">
        <v>546</v>
      </c>
      <c r="DC110" t="s" s="744">
        <v>512</v>
      </c>
      <c r="DD110" s="745"/>
      <c r="DE110" s="747"/>
      <c r="DF110" t="s" s="791">
        <v>546</v>
      </c>
      <c r="DG110" t="s" s="744">
        <v>512</v>
      </c>
      <c r="DH110" s="745"/>
      <c r="DI110" s="747"/>
      <c r="DJ110" t="s" s="791">
        <v>546</v>
      </c>
      <c r="DK110" t="s" s="744">
        <v>512</v>
      </c>
      <c r="DL110" s="745"/>
      <c r="DM110" s="747"/>
      <c r="DN110" t="s" s="791">
        <v>546</v>
      </c>
      <c r="DO110" t="s" s="744">
        <v>512</v>
      </c>
      <c r="DP110" s="745"/>
      <c r="DQ110" s="749"/>
    </row>
    <row r="111" ht="18" customHeight="1">
      <c r="A111" s="792"/>
      <c r="B111" t="s" s="755">
        <v>517</v>
      </c>
      <c r="C111" s="758">
        <v>0</v>
      </c>
      <c r="D111" s="734"/>
      <c r="E111" s="747"/>
      <c r="F111" s="789"/>
      <c r="G111" t="s" s="755">
        <v>517</v>
      </c>
      <c r="H111" s="758">
        <v>0</v>
      </c>
      <c r="I111" s="747"/>
      <c r="J111" s="789"/>
      <c r="K111" t="s" s="755">
        <v>517</v>
      </c>
      <c r="L111" s="758">
        <v>0</v>
      </c>
      <c r="M111" s="747"/>
      <c r="N111" s="789"/>
      <c r="O111" t="s" s="755">
        <v>517</v>
      </c>
      <c r="P111" s="758">
        <v>0</v>
      </c>
      <c r="Q111" s="747"/>
      <c r="R111" s="789"/>
      <c r="S111" t="s" s="755">
        <v>517</v>
      </c>
      <c r="T111" s="758">
        <v>0</v>
      </c>
      <c r="U111" s="747"/>
      <c r="V111" s="789"/>
      <c r="W111" t="s" s="755">
        <v>517</v>
      </c>
      <c r="X111" s="758">
        <v>0</v>
      </c>
      <c r="Y111" s="747"/>
      <c r="Z111" s="789"/>
      <c r="AA111" t="s" s="755">
        <v>517</v>
      </c>
      <c r="AB111" s="758">
        <v>0</v>
      </c>
      <c r="AC111" s="747"/>
      <c r="AD111" s="789"/>
      <c r="AE111" t="s" s="755">
        <v>517</v>
      </c>
      <c r="AF111" s="758">
        <v>0</v>
      </c>
      <c r="AG111" s="747"/>
      <c r="AH111" s="789"/>
      <c r="AI111" t="s" s="755">
        <v>517</v>
      </c>
      <c r="AJ111" s="758">
        <v>0</v>
      </c>
      <c r="AK111" s="747"/>
      <c r="AL111" s="789"/>
      <c r="AM111" t="s" s="755">
        <v>517</v>
      </c>
      <c r="AN111" s="758">
        <v>0</v>
      </c>
      <c r="AO111" s="747"/>
      <c r="AP111" s="789"/>
      <c r="AQ111" t="s" s="755">
        <v>517</v>
      </c>
      <c r="AR111" s="758">
        <v>0</v>
      </c>
      <c r="AS111" s="747"/>
      <c r="AT111" s="789"/>
      <c r="AU111" t="s" s="755">
        <v>517</v>
      </c>
      <c r="AV111" s="758">
        <v>0</v>
      </c>
      <c r="AW111" s="747"/>
      <c r="AX111" s="789"/>
      <c r="AY111" t="s" s="755">
        <v>517</v>
      </c>
      <c r="AZ111" s="758">
        <v>0</v>
      </c>
      <c r="BA111" s="747"/>
      <c r="BB111" s="789"/>
      <c r="BC111" t="s" s="755">
        <v>517</v>
      </c>
      <c r="BD111" s="758">
        <v>0</v>
      </c>
      <c r="BE111" s="747"/>
      <c r="BF111" s="789"/>
      <c r="BG111" t="s" s="755">
        <v>517</v>
      </c>
      <c r="BH111" s="758">
        <v>0</v>
      </c>
      <c r="BI111" s="747"/>
      <c r="BJ111" s="789"/>
      <c r="BK111" t="s" s="755">
        <v>517</v>
      </c>
      <c r="BL111" s="758">
        <v>0</v>
      </c>
      <c r="BM111" s="747"/>
      <c r="BN111" s="789"/>
      <c r="BO111" t="s" s="755">
        <v>517</v>
      </c>
      <c r="BP111" s="758">
        <v>0</v>
      </c>
      <c r="BQ111" s="747"/>
      <c r="BR111" s="789"/>
      <c r="BS111" t="s" s="755">
        <v>517</v>
      </c>
      <c r="BT111" s="758">
        <v>0</v>
      </c>
      <c r="BU111" s="747"/>
      <c r="BV111" s="789"/>
      <c r="BW111" t="s" s="755">
        <v>517</v>
      </c>
      <c r="BX111" s="758">
        <v>0</v>
      </c>
      <c r="BY111" s="747"/>
      <c r="BZ111" s="789"/>
      <c r="CA111" t="s" s="755">
        <v>517</v>
      </c>
      <c r="CB111" s="758">
        <v>0</v>
      </c>
      <c r="CC111" s="747"/>
      <c r="CD111" s="789"/>
      <c r="CE111" t="s" s="755">
        <v>517</v>
      </c>
      <c r="CF111" s="758">
        <v>0</v>
      </c>
      <c r="CG111" s="747"/>
      <c r="CH111" s="789"/>
      <c r="CI111" t="s" s="755">
        <v>517</v>
      </c>
      <c r="CJ111" s="758">
        <v>0</v>
      </c>
      <c r="CK111" s="747"/>
      <c r="CL111" s="789"/>
      <c r="CM111" t="s" s="755">
        <v>517</v>
      </c>
      <c r="CN111" s="758">
        <v>0</v>
      </c>
      <c r="CO111" s="747"/>
      <c r="CP111" s="789"/>
      <c r="CQ111" t="s" s="755">
        <v>517</v>
      </c>
      <c r="CR111" s="758">
        <v>0</v>
      </c>
      <c r="CS111" s="747"/>
      <c r="CT111" s="789"/>
      <c r="CU111" t="s" s="755">
        <v>517</v>
      </c>
      <c r="CV111" s="758">
        <v>0</v>
      </c>
      <c r="CW111" s="747"/>
      <c r="CX111" s="789"/>
      <c r="CY111" t="s" s="755">
        <v>517</v>
      </c>
      <c r="CZ111" s="758">
        <v>0</v>
      </c>
      <c r="DA111" s="747"/>
      <c r="DB111" s="789"/>
      <c r="DC111" t="s" s="755">
        <v>517</v>
      </c>
      <c r="DD111" s="758">
        <v>0</v>
      </c>
      <c r="DE111" s="747"/>
      <c r="DF111" s="789"/>
      <c r="DG111" t="s" s="755">
        <v>517</v>
      </c>
      <c r="DH111" s="758">
        <v>0</v>
      </c>
      <c r="DI111" s="747"/>
      <c r="DJ111" s="789"/>
      <c r="DK111" t="s" s="755">
        <v>517</v>
      </c>
      <c r="DL111" s="758">
        <v>0</v>
      </c>
      <c r="DM111" s="747"/>
      <c r="DN111" s="789"/>
      <c r="DO111" t="s" s="755">
        <v>517</v>
      </c>
      <c r="DP111" s="758">
        <v>0</v>
      </c>
      <c r="DQ111" s="749"/>
    </row>
    <row r="112" ht="18" customHeight="1">
      <c r="A112" s="792"/>
      <c r="B112" t="s" s="751">
        <v>518</v>
      </c>
      <c r="C112" s="758">
        <v>0</v>
      </c>
      <c r="D112" s="773"/>
      <c r="E112" s="747"/>
      <c r="F112" s="789"/>
      <c r="G112" t="s" s="751">
        <v>518</v>
      </c>
      <c r="H112" s="758">
        <v>0</v>
      </c>
      <c r="I112" s="747"/>
      <c r="J112" s="789"/>
      <c r="K112" t="s" s="751">
        <v>518</v>
      </c>
      <c r="L112" s="758">
        <v>0</v>
      </c>
      <c r="M112" s="747"/>
      <c r="N112" s="789"/>
      <c r="O112" t="s" s="751">
        <v>518</v>
      </c>
      <c r="P112" s="758">
        <v>0</v>
      </c>
      <c r="Q112" s="747"/>
      <c r="R112" s="789"/>
      <c r="S112" t="s" s="751">
        <v>518</v>
      </c>
      <c r="T112" s="758">
        <v>0</v>
      </c>
      <c r="U112" s="747"/>
      <c r="V112" s="789"/>
      <c r="W112" t="s" s="751">
        <v>518</v>
      </c>
      <c r="X112" s="758">
        <v>0</v>
      </c>
      <c r="Y112" s="747"/>
      <c r="Z112" s="789"/>
      <c r="AA112" t="s" s="751">
        <v>518</v>
      </c>
      <c r="AB112" s="758">
        <v>0</v>
      </c>
      <c r="AC112" s="747"/>
      <c r="AD112" s="789"/>
      <c r="AE112" t="s" s="751">
        <v>518</v>
      </c>
      <c r="AF112" s="758">
        <v>0</v>
      </c>
      <c r="AG112" s="747"/>
      <c r="AH112" s="789"/>
      <c r="AI112" t="s" s="751">
        <v>518</v>
      </c>
      <c r="AJ112" s="758">
        <v>0</v>
      </c>
      <c r="AK112" s="747"/>
      <c r="AL112" s="789"/>
      <c r="AM112" t="s" s="751">
        <v>518</v>
      </c>
      <c r="AN112" s="758">
        <v>0</v>
      </c>
      <c r="AO112" s="747"/>
      <c r="AP112" s="789"/>
      <c r="AQ112" t="s" s="751">
        <v>518</v>
      </c>
      <c r="AR112" s="758">
        <v>0</v>
      </c>
      <c r="AS112" s="747"/>
      <c r="AT112" s="789"/>
      <c r="AU112" t="s" s="751">
        <v>518</v>
      </c>
      <c r="AV112" s="758">
        <v>0</v>
      </c>
      <c r="AW112" s="747"/>
      <c r="AX112" s="789"/>
      <c r="AY112" t="s" s="751">
        <v>518</v>
      </c>
      <c r="AZ112" s="758">
        <v>0</v>
      </c>
      <c r="BA112" s="747"/>
      <c r="BB112" s="789"/>
      <c r="BC112" t="s" s="751">
        <v>518</v>
      </c>
      <c r="BD112" s="758">
        <v>0</v>
      </c>
      <c r="BE112" s="747"/>
      <c r="BF112" s="789"/>
      <c r="BG112" t="s" s="751">
        <v>518</v>
      </c>
      <c r="BH112" s="758">
        <v>0</v>
      </c>
      <c r="BI112" s="747"/>
      <c r="BJ112" s="789"/>
      <c r="BK112" t="s" s="751">
        <v>518</v>
      </c>
      <c r="BL112" s="758">
        <v>0</v>
      </c>
      <c r="BM112" s="747"/>
      <c r="BN112" s="789"/>
      <c r="BO112" t="s" s="751">
        <v>518</v>
      </c>
      <c r="BP112" s="758">
        <v>0</v>
      </c>
      <c r="BQ112" s="747"/>
      <c r="BR112" s="789"/>
      <c r="BS112" t="s" s="751">
        <v>518</v>
      </c>
      <c r="BT112" s="758">
        <v>0</v>
      </c>
      <c r="BU112" s="747"/>
      <c r="BV112" s="789"/>
      <c r="BW112" t="s" s="751">
        <v>518</v>
      </c>
      <c r="BX112" s="758">
        <v>0</v>
      </c>
      <c r="BY112" s="747"/>
      <c r="BZ112" s="789"/>
      <c r="CA112" t="s" s="751">
        <v>518</v>
      </c>
      <c r="CB112" s="758">
        <v>0</v>
      </c>
      <c r="CC112" s="747"/>
      <c r="CD112" s="789"/>
      <c r="CE112" t="s" s="751">
        <v>518</v>
      </c>
      <c r="CF112" s="758">
        <v>0</v>
      </c>
      <c r="CG112" s="747"/>
      <c r="CH112" s="789"/>
      <c r="CI112" t="s" s="751">
        <v>518</v>
      </c>
      <c r="CJ112" s="758">
        <v>0</v>
      </c>
      <c r="CK112" s="747"/>
      <c r="CL112" s="789"/>
      <c r="CM112" t="s" s="751">
        <v>518</v>
      </c>
      <c r="CN112" s="758">
        <v>0</v>
      </c>
      <c r="CO112" s="747"/>
      <c r="CP112" s="789"/>
      <c r="CQ112" t="s" s="751">
        <v>518</v>
      </c>
      <c r="CR112" s="758">
        <v>0</v>
      </c>
      <c r="CS112" s="747"/>
      <c r="CT112" s="789"/>
      <c r="CU112" t="s" s="751">
        <v>518</v>
      </c>
      <c r="CV112" s="758">
        <v>0</v>
      </c>
      <c r="CW112" s="747"/>
      <c r="CX112" s="789"/>
      <c r="CY112" t="s" s="751">
        <v>518</v>
      </c>
      <c r="CZ112" s="758">
        <v>0</v>
      </c>
      <c r="DA112" s="747"/>
      <c r="DB112" s="789"/>
      <c r="DC112" t="s" s="751">
        <v>518</v>
      </c>
      <c r="DD112" s="758">
        <v>0</v>
      </c>
      <c r="DE112" s="747"/>
      <c r="DF112" s="789"/>
      <c r="DG112" t="s" s="751">
        <v>518</v>
      </c>
      <c r="DH112" s="758">
        <v>0</v>
      </c>
      <c r="DI112" s="747"/>
      <c r="DJ112" s="789"/>
      <c r="DK112" t="s" s="751">
        <v>518</v>
      </c>
      <c r="DL112" s="758">
        <v>0</v>
      </c>
      <c r="DM112" s="747"/>
      <c r="DN112" s="789"/>
      <c r="DO112" t="s" s="751">
        <v>518</v>
      </c>
      <c r="DP112" s="758">
        <v>0</v>
      </c>
      <c r="DQ112" s="749"/>
    </row>
    <row r="113" ht="18" customHeight="1">
      <c r="A113" t="s" s="774">
        <v>317</v>
      </c>
      <c r="B113" s="773"/>
      <c r="C113" s="773"/>
      <c r="D113" s="734"/>
      <c r="E113" s="747"/>
      <c r="F113" t="s" s="776">
        <v>317</v>
      </c>
      <c r="G113" s="773"/>
      <c r="H113" s="773"/>
      <c r="I113" s="747"/>
      <c r="J113" t="s" s="776">
        <v>317</v>
      </c>
      <c r="K113" s="773"/>
      <c r="L113" s="773"/>
      <c r="M113" s="747"/>
      <c r="N113" t="s" s="776">
        <v>317</v>
      </c>
      <c r="O113" s="773"/>
      <c r="P113" s="773"/>
      <c r="Q113" s="747"/>
      <c r="R113" t="s" s="776">
        <v>317</v>
      </c>
      <c r="S113" s="773"/>
      <c r="T113" s="773"/>
      <c r="U113" s="747"/>
      <c r="V113" t="s" s="776">
        <v>317</v>
      </c>
      <c r="W113" s="773"/>
      <c r="X113" s="773"/>
      <c r="Y113" s="747"/>
      <c r="Z113" t="s" s="776">
        <v>317</v>
      </c>
      <c r="AA113" s="773"/>
      <c r="AB113" s="773"/>
      <c r="AC113" s="747"/>
      <c r="AD113" t="s" s="776">
        <v>317</v>
      </c>
      <c r="AE113" s="773"/>
      <c r="AF113" s="773"/>
      <c r="AG113" s="747"/>
      <c r="AH113" t="s" s="776">
        <v>317</v>
      </c>
      <c r="AI113" s="773"/>
      <c r="AJ113" s="773"/>
      <c r="AK113" s="747"/>
      <c r="AL113" t="s" s="776">
        <v>317</v>
      </c>
      <c r="AM113" s="773"/>
      <c r="AN113" s="773"/>
      <c r="AO113" s="747"/>
      <c r="AP113" t="s" s="776">
        <v>317</v>
      </c>
      <c r="AQ113" s="773"/>
      <c r="AR113" s="773"/>
      <c r="AS113" s="747"/>
      <c r="AT113" t="s" s="776">
        <v>317</v>
      </c>
      <c r="AU113" s="773"/>
      <c r="AV113" s="773"/>
      <c r="AW113" s="747"/>
      <c r="AX113" t="s" s="776">
        <v>317</v>
      </c>
      <c r="AY113" s="773"/>
      <c r="AZ113" s="773"/>
      <c r="BA113" s="747"/>
      <c r="BB113" t="s" s="776">
        <v>317</v>
      </c>
      <c r="BC113" s="773"/>
      <c r="BD113" s="773"/>
      <c r="BE113" s="747"/>
      <c r="BF113" t="s" s="776">
        <v>317</v>
      </c>
      <c r="BG113" s="773"/>
      <c r="BH113" s="773"/>
      <c r="BI113" s="747"/>
      <c r="BJ113" t="s" s="776">
        <v>317</v>
      </c>
      <c r="BK113" s="773"/>
      <c r="BL113" s="773"/>
      <c r="BM113" s="747"/>
      <c r="BN113" t="s" s="776">
        <v>317</v>
      </c>
      <c r="BO113" s="773"/>
      <c r="BP113" s="773"/>
      <c r="BQ113" s="747"/>
      <c r="BR113" t="s" s="776">
        <v>317</v>
      </c>
      <c r="BS113" s="773"/>
      <c r="BT113" s="773"/>
      <c r="BU113" s="747"/>
      <c r="BV113" t="s" s="776">
        <v>317</v>
      </c>
      <c r="BW113" s="773"/>
      <c r="BX113" s="773"/>
      <c r="BY113" s="747"/>
      <c r="BZ113" t="s" s="776">
        <v>317</v>
      </c>
      <c r="CA113" s="773"/>
      <c r="CB113" s="773"/>
      <c r="CC113" s="747"/>
      <c r="CD113" t="s" s="776">
        <v>317</v>
      </c>
      <c r="CE113" s="773"/>
      <c r="CF113" s="773"/>
      <c r="CG113" s="747"/>
      <c r="CH113" t="s" s="776">
        <v>317</v>
      </c>
      <c r="CI113" s="773"/>
      <c r="CJ113" s="773"/>
      <c r="CK113" s="747"/>
      <c r="CL113" t="s" s="776">
        <v>317</v>
      </c>
      <c r="CM113" s="773"/>
      <c r="CN113" s="773"/>
      <c r="CO113" s="747"/>
      <c r="CP113" t="s" s="776">
        <v>317</v>
      </c>
      <c r="CQ113" s="773"/>
      <c r="CR113" s="773"/>
      <c r="CS113" s="747"/>
      <c r="CT113" t="s" s="776">
        <v>317</v>
      </c>
      <c r="CU113" s="773"/>
      <c r="CV113" s="773"/>
      <c r="CW113" s="747"/>
      <c r="CX113" t="s" s="776">
        <v>317</v>
      </c>
      <c r="CY113" s="773"/>
      <c r="CZ113" s="773"/>
      <c r="DA113" s="747"/>
      <c r="DB113" t="s" s="776">
        <v>317</v>
      </c>
      <c r="DC113" s="773"/>
      <c r="DD113" s="773"/>
      <c r="DE113" s="747"/>
      <c r="DF113" t="s" s="776">
        <v>317</v>
      </c>
      <c r="DG113" s="773"/>
      <c r="DH113" s="773"/>
      <c r="DI113" s="747"/>
      <c r="DJ113" t="s" s="776">
        <v>317</v>
      </c>
      <c r="DK113" s="773"/>
      <c r="DL113" s="773"/>
      <c r="DM113" s="747"/>
      <c r="DN113" t="s" s="776">
        <v>317</v>
      </c>
      <c r="DO113" s="773"/>
      <c r="DP113" s="773"/>
      <c r="DQ113" s="749"/>
    </row>
    <row r="114" ht="18" customHeight="1">
      <c r="A114" t="s" s="793">
        <v>547</v>
      </c>
      <c r="B114" t="s" s="794">
        <v>548</v>
      </c>
      <c r="C114" s="747"/>
      <c r="D114" s="734"/>
      <c r="E114" s="747"/>
      <c r="F114" t="s" s="795">
        <v>547</v>
      </c>
      <c r="G114" t="s" s="794">
        <v>548</v>
      </c>
      <c r="H114" s="747"/>
      <c r="I114" s="747"/>
      <c r="J114" t="s" s="795">
        <v>547</v>
      </c>
      <c r="K114" t="s" s="794">
        <v>548</v>
      </c>
      <c r="L114" s="747"/>
      <c r="M114" s="747"/>
      <c r="N114" t="s" s="795">
        <v>547</v>
      </c>
      <c r="O114" t="s" s="794">
        <v>548</v>
      </c>
      <c r="P114" s="747"/>
      <c r="Q114" s="747"/>
      <c r="R114" t="s" s="795">
        <v>547</v>
      </c>
      <c r="S114" t="s" s="794">
        <v>548</v>
      </c>
      <c r="T114" s="747"/>
      <c r="U114" s="747"/>
      <c r="V114" t="s" s="795">
        <v>547</v>
      </c>
      <c r="W114" t="s" s="794">
        <v>548</v>
      </c>
      <c r="X114" s="747"/>
      <c r="Y114" s="747"/>
      <c r="Z114" t="s" s="795">
        <v>547</v>
      </c>
      <c r="AA114" t="s" s="794">
        <v>548</v>
      </c>
      <c r="AB114" s="747"/>
      <c r="AC114" s="747"/>
      <c r="AD114" t="s" s="795">
        <v>547</v>
      </c>
      <c r="AE114" t="s" s="794">
        <v>548</v>
      </c>
      <c r="AF114" s="747"/>
      <c r="AG114" s="747"/>
      <c r="AH114" t="s" s="795">
        <v>547</v>
      </c>
      <c r="AI114" t="s" s="794">
        <v>548</v>
      </c>
      <c r="AJ114" s="747"/>
      <c r="AK114" s="747"/>
      <c r="AL114" t="s" s="795">
        <v>547</v>
      </c>
      <c r="AM114" t="s" s="794">
        <v>548</v>
      </c>
      <c r="AN114" s="747"/>
      <c r="AO114" s="747"/>
      <c r="AP114" t="s" s="795">
        <v>547</v>
      </c>
      <c r="AQ114" t="s" s="794">
        <v>548</v>
      </c>
      <c r="AR114" s="747"/>
      <c r="AS114" s="747"/>
      <c r="AT114" t="s" s="795">
        <v>547</v>
      </c>
      <c r="AU114" t="s" s="794">
        <v>548</v>
      </c>
      <c r="AV114" s="747"/>
      <c r="AW114" s="747"/>
      <c r="AX114" t="s" s="795">
        <v>547</v>
      </c>
      <c r="AY114" t="s" s="794">
        <v>548</v>
      </c>
      <c r="AZ114" s="747"/>
      <c r="BA114" s="747"/>
      <c r="BB114" t="s" s="795">
        <v>547</v>
      </c>
      <c r="BC114" t="s" s="794">
        <v>548</v>
      </c>
      <c r="BD114" s="747"/>
      <c r="BE114" s="747"/>
      <c r="BF114" t="s" s="795">
        <v>547</v>
      </c>
      <c r="BG114" t="s" s="794">
        <v>548</v>
      </c>
      <c r="BH114" s="747"/>
      <c r="BI114" s="747"/>
      <c r="BJ114" t="s" s="795">
        <v>547</v>
      </c>
      <c r="BK114" t="s" s="794">
        <v>548</v>
      </c>
      <c r="BL114" s="747"/>
      <c r="BM114" s="747"/>
      <c r="BN114" t="s" s="795">
        <v>547</v>
      </c>
      <c r="BO114" t="s" s="794">
        <v>548</v>
      </c>
      <c r="BP114" s="747"/>
      <c r="BQ114" s="747"/>
      <c r="BR114" t="s" s="795">
        <v>547</v>
      </c>
      <c r="BS114" t="s" s="794">
        <v>548</v>
      </c>
      <c r="BT114" s="747"/>
      <c r="BU114" s="747"/>
      <c r="BV114" t="s" s="795">
        <v>547</v>
      </c>
      <c r="BW114" t="s" s="794">
        <v>548</v>
      </c>
      <c r="BX114" s="747"/>
      <c r="BY114" s="747"/>
      <c r="BZ114" t="s" s="795">
        <v>547</v>
      </c>
      <c r="CA114" t="s" s="794">
        <v>548</v>
      </c>
      <c r="CB114" s="747"/>
      <c r="CC114" s="747"/>
      <c r="CD114" t="s" s="795">
        <v>547</v>
      </c>
      <c r="CE114" t="s" s="794">
        <v>548</v>
      </c>
      <c r="CF114" s="747"/>
      <c r="CG114" s="747"/>
      <c r="CH114" t="s" s="795">
        <v>547</v>
      </c>
      <c r="CI114" t="s" s="794">
        <v>548</v>
      </c>
      <c r="CJ114" s="747"/>
      <c r="CK114" s="747"/>
      <c r="CL114" t="s" s="795">
        <v>547</v>
      </c>
      <c r="CM114" t="s" s="794">
        <v>548</v>
      </c>
      <c r="CN114" s="747"/>
      <c r="CO114" s="747"/>
      <c r="CP114" t="s" s="795">
        <v>547</v>
      </c>
      <c r="CQ114" t="s" s="794">
        <v>548</v>
      </c>
      <c r="CR114" s="747"/>
      <c r="CS114" s="747"/>
      <c r="CT114" t="s" s="795">
        <v>547</v>
      </c>
      <c r="CU114" t="s" s="794">
        <v>548</v>
      </c>
      <c r="CV114" s="747"/>
      <c r="CW114" s="747"/>
      <c r="CX114" t="s" s="795">
        <v>547</v>
      </c>
      <c r="CY114" t="s" s="794">
        <v>548</v>
      </c>
      <c r="CZ114" s="747"/>
      <c r="DA114" s="747"/>
      <c r="DB114" t="s" s="795">
        <v>547</v>
      </c>
      <c r="DC114" t="s" s="794">
        <v>548</v>
      </c>
      <c r="DD114" s="747"/>
      <c r="DE114" s="747"/>
      <c r="DF114" t="s" s="795">
        <v>547</v>
      </c>
      <c r="DG114" t="s" s="794">
        <v>548</v>
      </c>
      <c r="DH114" s="747"/>
      <c r="DI114" s="747"/>
      <c r="DJ114" t="s" s="795">
        <v>547</v>
      </c>
      <c r="DK114" t="s" s="794">
        <v>548</v>
      </c>
      <c r="DL114" s="747"/>
      <c r="DM114" s="747"/>
      <c r="DN114" t="s" s="795">
        <v>547</v>
      </c>
      <c r="DO114" t="s" s="794">
        <v>548</v>
      </c>
      <c r="DP114" s="747"/>
      <c r="DQ114" s="749"/>
    </row>
    <row r="115" ht="18" customHeight="1">
      <c r="A115" t="s" s="297">
        <v>320</v>
      </c>
      <c r="B115" s="299">
        <v>20</v>
      </c>
      <c r="C115" s="758">
        <v>0</v>
      </c>
      <c r="D115" s="734"/>
      <c r="E115" s="747"/>
      <c r="F115" t="s" s="197">
        <v>320</v>
      </c>
      <c r="G115" s="299">
        <v>20</v>
      </c>
      <c r="H115" s="758">
        <v>0</v>
      </c>
      <c r="I115" s="747"/>
      <c r="J115" t="s" s="197">
        <v>320</v>
      </c>
      <c r="K115" s="299">
        <v>20</v>
      </c>
      <c r="L115" s="758">
        <v>0</v>
      </c>
      <c r="M115" s="747"/>
      <c r="N115" t="s" s="197">
        <v>320</v>
      </c>
      <c r="O115" s="299">
        <v>20</v>
      </c>
      <c r="P115" s="758">
        <v>0</v>
      </c>
      <c r="Q115" s="747"/>
      <c r="R115" t="s" s="197">
        <v>320</v>
      </c>
      <c r="S115" s="299">
        <v>20</v>
      </c>
      <c r="T115" s="758">
        <v>0</v>
      </c>
      <c r="U115" s="747"/>
      <c r="V115" t="s" s="197">
        <v>320</v>
      </c>
      <c r="W115" s="299">
        <v>20</v>
      </c>
      <c r="X115" s="758">
        <v>0</v>
      </c>
      <c r="Y115" s="747"/>
      <c r="Z115" t="s" s="197">
        <v>320</v>
      </c>
      <c r="AA115" s="299">
        <v>20</v>
      </c>
      <c r="AB115" s="758">
        <v>0</v>
      </c>
      <c r="AC115" s="747"/>
      <c r="AD115" t="s" s="197">
        <v>320</v>
      </c>
      <c r="AE115" s="299">
        <v>20</v>
      </c>
      <c r="AF115" s="758">
        <v>0</v>
      </c>
      <c r="AG115" s="747"/>
      <c r="AH115" t="s" s="197">
        <v>320</v>
      </c>
      <c r="AI115" s="299">
        <v>20</v>
      </c>
      <c r="AJ115" s="758">
        <v>0</v>
      </c>
      <c r="AK115" s="747"/>
      <c r="AL115" t="s" s="197">
        <v>320</v>
      </c>
      <c r="AM115" s="299">
        <v>20</v>
      </c>
      <c r="AN115" s="758">
        <v>0</v>
      </c>
      <c r="AO115" s="747"/>
      <c r="AP115" t="s" s="197">
        <v>320</v>
      </c>
      <c r="AQ115" s="299">
        <v>20</v>
      </c>
      <c r="AR115" s="758">
        <v>0</v>
      </c>
      <c r="AS115" s="747"/>
      <c r="AT115" t="s" s="197">
        <v>320</v>
      </c>
      <c r="AU115" s="299">
        <v>20</v>
      </c>
      <c r="AV115" s="758">
        <v>0</v>
      </c>
      <c r="AW115" s="747"/>
      <c r="AX115" t="s" s="197">
        <v>320</v>
      </c>
      <c r="AY115" s="299">
        <v>20</v>
      </c>
      <c r="AZ115" s="758">
        <v>0</v>
      </c>
      <c r="BA115" s="747"/>
      <c r="BB115" t="s" s="197">
        <v>320</v>
      </c>
      <c r="BC115" s="299">
        <v>20</v>
      </c>
      <c r="BD115" s="758">
        <v>0</v>
      </c>
      <c r="BE115" s="747"/>
      <c r="BF115" t="s" s="197">
        <v>320</v>
      </c>
      <c r="BG115" s="299">
        <v>20</v>
      </c>
      <c r="BH115" s="758">
        <v>0</v>
      </c>
      <c r="BI115" s="747"/>
      <c r="BJ115" t="s" s="197">
        <v>320</v>
      </c>
      <c r="BK115" s="299">
        <v>20</v>
      </c>
      <c r="BL115" s="758">
        <v>0</v>
      </c>
      <c r="BM115" s="747"/>
      <c r="BN115" t="s" s="197">
        <v>320</v>
      </c>
      <c r="BO115" s="299">
        <v>20</v>
      </c>
      <c r="BP115" s="758">
        <v>0</v>
      </c>
      <c r="BQ115" s="747"/>
      <c r="BR115" t="s" s="197">
        <v>320</v>
      </c>
      <c r="BS115" s="299">
        <v>20</v>
      </c>
      <c r="BT115" s="758">
        <v>0</v>
      </c>
      <c r="BU115" s="747"/>
      <c r="BV115" t="s" s="197">
        <v>320</v>
      </c>
      <c r="BW115" s="299">
        <v>20</v>
      </c>
      <c r="BX115" s="758">
        <v>0</v>
      </c>
      <c r="BY115" s="747"/>
      <c r="BZ115" t="s" s="197">
        <v>320</v>
      </c>
      <c r="CA115" s="299">
        <v>20</v>
      </c>
      <c r="CB115" s="758">
        <v>0</v>
      </c>
      <c r="CC115" s="747"/>
      <c r="CD115" t="s" s="197">
        <v>320</v>
      </c>
      <c r="CE115" s="299">
        <v>20</v>
      </c>
      <c r="CF115" s="758">
        <v>0</v>
      </c>
      <c r="CG115" s="747"/>
      <c r="CH115" t="s" s="197">
        <v>320</v>
      </c>
      <c r="CI115" s="299">
        <v>20</v>
      </c>
      <c r="CJ115" s="758">
        <v>0</v>
      </c>
      <c r="CK115" s="747"/>
      <c r="CL115" t="s" s="197">
        <v>320</v>
      </c>
      <c r="CM115" s="299">
        <v>20</v>
      </c>
      <c r="CN115" s="758">
        <v>0</v>
      </c>
      <c r="CO115" s="747"/>
      <c r="CP115" t="s" s="197">
        <v>320</v>
      </c>
      <c r="CQ115" s="299">
        <v>20</v>
      </c>
      <c r="CR115" s="758">
        <v>0</v>
      </c>
      <c r="CS115" s="747"/>
      <c r="CT115" t="s" s="197">
        <v>320</v>
      </c>
      <c r="CU115" s="299">
        <v>20</v>
      </c>
      <c r="CV115" s="758">
        <v>0</v>
      </c>
      <c r="CW115" s="747"/>
      <c r="CX115" t="s" s="197">
        <v>320</v>
      </c>
      <c r="CY115" s="299">
        <v>20</v>
      </c>
      <c r="CZ115" s="758">
        <v>0</v>
      </c>
      <c r="DA115" s="747"/>
      <c r="DB115" t="s" s="197">
        <v>320</v>
      </c>
      <c r="DC115" s="299">
        <v>20</v>
      </c>
      <c r="DD115" s="758">
        <v>0</v>
      </c>
      <c r="DE115" s="747"/>
      <c r="DF115" t="s" s="197">
        <v>320</v>
      </c>
      <c r="DG115" s="299">
        <v>20</v>
      </c>
      <c r="DH115" s="758">
        <v>0</v>
      </c>
      <c r="DI115" s="747"/>
      <c r="DJ115" t="s" s="197">
        <v>320</v>
      </c>
      <c r="DK115" s="299">
        <v>20</v>
      </c>
      <c r="DL115" s="758">
        <v>0</v>
      </c>
      <c r="DM115" s="747"/>
      <c r="DN115" t="s" s="197">
        <v>320</v>
      </c>
      <c r="DO115" s="299">
        <v>20</v>
      </c>
      <c r="DP115" s="758">
        <v>0</v>
      </c>
      <c r="DQ115" s="749"/>
    </row>
    <row r="116" ht="19" customHeight="1">
      <c r="A116" t="s" s="796">
        <v>326</v>
      </c>
      <c r="B116" s="299">
        <v>40</v>
      </c>
      <c r="C116" s="758">
        <v>0</v>
      </c>
      <c r="D116" s="734"/>
      <c r="E116" s="747"/>
      <c r="F116" t="s" s="797">
        <v>326</v>
      </c>
      <c r="G116" s="299">
        <v>40</v>
      </c>
      <c r="H116" s="758">
        <v>0</v>
      </c>
      <c r="I116" s="747"/>
      <c r="J116" t="s" s="797">
        <v>326</v>
      </c>
      <c r="K116" s="299">
        <v>40</v>
      </c>
      <c r="L116" s="758">
        <v>0</v>
      </c>
      <c r="M116" s="747"/>
      <c r="N116" t="s" s="797">
        <v>326</v>
      </c>
      <c r="O116" s="299">
        <v>40</v>
      </c>
      <c r="P116" s="758">
        <v>0</v>
      </c>
      <c r="Q116" s="747"/>
      <c r="R116" t="s" s="797">
        <v>326</v>
      </c>
      <c r="S116" s="299">
        <v>40</v>
      </c>
      <c r="T116" s="758">
        <v>0</v>
      </c>
      <c r="U116" s="747"/>
      <c r="V116" t="s" s="797">
        <v>326</v>
      </c>
      <c r="W116" s="299">
        <v>40</v>
      </c>
      <c r="X116" s="758">
        <v>0</v>
      </c>
      <c r="Y116" s="747"/>
      <c r="Z116" t="s" s="797">
        <v>326</v>
      </c>
      <c r="AA116" s="299">
        <v>40</v>
      </c>
      <c r="AB116" s="758">
        <v>0</v>
      </c>
      <c r="AC116" s="747"/>
      <c r="AD116" t="s" s="797">
        <v>326</v>
      </c>
      <c r="AE116" s="299">
        <v>40</v>
      </c>
      <c r="AF116" s="758">
        <v>0</v>
      </c>
      <c r="AG116" s="747"/>
      <c r="AH116" t="s" s="797">
        <v>326</v>
      </c>
      <c r="AI116" s="299">
        <v>40</v>
      </c>
      <c r="AJ116" s="758">
        <v>0</v>
      </c>
      <c r="AK116" s="747"/>
      <c r="AL116" t="s" s="797">
        <v>326</v>
      </c>
      <c r="AM116" s="299">
        <v>40</v>
      </c>
      <c r="AN116" s="758">
        <v>0</v>
      </c>
      <c r="AO116" s="747"/>
      <c r="AP116" t="s" s="797">
        <v>326</v>
      </c>
      <c r="AQ116" s="299">
        <v>40</v>
      </c>
      <c r="AR116" s="758">
        <v>0</v>
      </c>
      <c r="AS116" s="747"/>
      <c r="AT116" t="s" s="797">
        <v>326</v>
      </c>
      <c r="AU116" s="299">
        <v>40</v>
      </c>
      <c r="AV116" s="758">
        <v>0</v>
      </c>
      <c r="AW116" s="747"/>
      <c r="AX116" t="s" s="797">
        <v>326</v>
      </c>
      <c r="AY116" s="299">
        <v>40</v>
      </c>
      <c r="AZ116" s="758">
        <v>0</v>
      </c>
      <c r="BA116" s="747"/>
      <c r="BB116" t="s" s="797">
        <v>326</v>
      </c>
      <c r="BC116" s="299">
        <v>40</v>
      </c>
      <c r="BD116" s="758">
        <v>0</v>
      </c>
      <c r="BE116" s="747"/>
      <c r="BF116" t="s" s="797">
        <v>326</v>
      </c>
      <c r="BG116" s="299">
        <v>40</v>
      </c>
      <c r="BH116" s="758">
        <v>0</v>
      </c>
      <c r="BI116" s="747"/>
      <c r="BJ116" t="s" s="797">
        <v>326</v>
      </c>
      <c r="BK116" s="299">
        <v>40</v>
      </c>
      <c r="BL116" s="758">
        <v>0</v>
      </c>
      <c r="BM116" s="747"/>
      <c r="BN116" t="s" s="797">
        <v>326</v>
      </c>
      <c r="BO116" s="299">
        <v>40</v>
      </c>
      <c r="BP116" s="758">
        <v>0</v>
      </c>
      <c r="BQ116" s="747"/>
      <c r="BR116" t="s" s="797">
        <v>326</v>
      </c>
      <c r="BS116" s="299">
        <v>40</v>
      </c>
      <c r="BT116" s="758">
        <v>0</v>
      </c>
      <c r="BU116" s="747"/>
      <c r="BV116" t="s" s="797">
        <v>326</v>
      </c>
      <c r="BW116" s="299">
        <v>40</v>
      </c>
      <c r="BX116" s="758">
        <v>0</v>
      </c>
      <c r="BY116" s="747"/>
      <c r="BZ116" t="s" s="797">
        <v>326</v>
      </c>
      <c r="CA116" s="299">
        <v>40</v>
      </c>
      <c r="CB116" s="758">
        <v>0</v>
      </c>
      <c r="CC116" s="747"/>
      <c r="CD116" t="s" s="797">
        <v>326</v>
      </c>
      <c r="CE116" s="299">
        <v>40</v>
      </c>
      <c r="CF116" s="758">
        <v>0</v>
      </c>
      <c r="CG116" s="747"/>
      <c r="CH116" t="s" s="797">
        <v>326</v>
      </c>
      <c r="CI116" s="299">
        <v>40</v>
      </c>
      <c r="CJ116" s="758">
        <v>0</v>
      </c>
      <c r="CK116" s="747"/>
      <c r="CL116" t="s" s="797">
        <v>326</v>
      </c>
      <c r="CM116" s="299">
        <v>40</v>
      </c>
      <c r="CN116" s="758">
        <v>0</v>
      </c>
      <c r="CO116" s="747"/>
      <c r="CP116" t="s" s="797">
        <v>326</v>
      </c>
      <c r="CQ116" s="299">
        <v>40</v>
      </c>
      <c r="CR116" s="758">
        <v>0</v>
      </c>
      <c r="CS116" s="747"/>
      <c r="CT116" t="s" s="797">
        <v>326</v>
      </c>
      <c r="CU116" s="299">
        <v>40</v>
      </c>
      <c r="CV116" s="758">
        <v>0</v>
      </c>
      <c r="CW116" s="747"/>
      <c r="CX116" t="s" s="797">
        <v>326</v>
      </c>
      <c r="CY116" s="299">
        <v>40</v>
      </c>
      <c r="CZ116" s="758">
        <v>0</v>
      </c>
      <c r="DA116" s="747"/>
      <c r="DB116" t="s" s="797">
        <v>326</v>
      </c>
      <c r="DC116" s="299">
        <v>40</v>
      </c>
      <c r="DD116" s="758">
        <v>0</v>
      </c>
      <c r="DE116" s="747"/>
      <c r="DF116" t="s" s="797">
        <v>326</v>
      </c>
      <c r="DG116" s="299">
        <v>40</v>
      </c>
      <c r="DH116" s="758">
        <v>0</v>
      </c>
      <c r="DI116" s="747"/>
      <c r="DJ116" t="s" s="797">
        <v>326</v>
      </c>
      <c r="DK116" s="299">
        <v>40</v>
      </c>
      <c r="DL116" s="758">
        <v>0</v>
      </c>
      <c r="DM116" s="747"/>
      <c r="DN116" t="s" s="797">
        <v>326</v>
      </c>
      <c r="DO116" s="299">
        <v>40</v>
      </c>
      <c r="DP116" s="758">
        <v>0</v>
      </c>
      <c r="DQ116" s="749"/>
    </row>
    <row r="117" ht="18.5" customHeight="1">
      <c r="A117" t="s" s="798">
        <v>330</v>
      </c>
      <c r="B117" s="299">
        <v>40</v>
      </c>
      <c r="C117" s="758">
        <v>0</v>
      </c>
      <c r="D117" s="734"/>
      <c r="E117" s="747"/>
      <c r="F117" t="s" s="799">
        <v>330</v>
      </c>
      <c r="G117" s="299">
        <v>40</v>
      </c>
      <c r="H117" s="758">
        <v>0</v>
      </c>
      <c r="I117" s="747"/>
      <c r="J117" t="s" s="799">
        <v>330</v>
      </c>
      <c r="K117" s="299">
        <v>40</v>
      </c>
      <c r="L117" s="758">
        <v>0</v>
      </c>
      <c r="M117" s="747"/>
      <c r="N117" t="s" s="799">
        <v>330</v>
      </c>
      <c r="O117" s="299">
        <v>40</v>
      </c>
      <c r="P117" s="758">
        <v>0</v>
      </c>
      <c r="Q117" s="747"/>
      <c r="R117" t="s" s="799">
        <v>330</v>
      </c>
      <c r="S117" s="299">
        <v>40</v>
      </c>
      <c r="T117" s="758">
        <v>0</v>
      </c>
      <c r="U117" s="747"/>
      <c r="V117" t="s" s="799">
        <v>330</v>
      </c>
      <c r="W117" s="299">
        <v>40</v>
      </c>
      <c r="X117" s="758">
        <v>0</v>
      </c>
      <c r="Y117" s="747"/>
      <c r="Z117" t="s" s="799">
        <v>330</v>
      </c>
      <c r="AA117" s="299">
        <v>40</v>
      </c>
      <c r="AB117" s="758">
        <v>0</v>
      </c>
      <c r="AC117" s="747"/>
      <c r="AD117" t="s" s="799">
        <v>330</v>
      </c>
      <c r="AE117" s="299">
        <v>40</v>
      </c>
      <c r="AF117" s="758">
        <v>0</v>
      </c>
      <c r="AG117" s="747"/>
      <c r="AH117" t="s" s="799">
        <v>330</v>
      </c>
      <c r="AI117" s="299">
        <v>40</v>
      </c>
      <c r="AJ117" s="758">
        <v>0</v>
      </c>
      <c r="AK117" s="747"/>
      <c r="AL117" t="s" s="799">
        <v>330</v>
      </c>
      <c r="AM117" s="299">
        <v>40</v>
      </c>
      <c r="AN117" s="758">
        <v>0</v>
      </c>
      <c r="AO117" s="747"/>
      <c r="AP117" t="s" s="799">
        <v>330</v>
      </c>
      <c r="AQ117" s="299">
        <v>40</v>
      </c>
      <c r="AR117" s="758">
        <v>0</v>
      </c>
      <c r="AS117" s="747"/>
      <c r="AT117" t="s" s="799">
        <v>330</v>
      </c>
      <c r="AU117" s="299">
        <v>40</v>
      </c>
      <c r="AV117" s="758">
        <v>0</v>
      </c>
      <c r="AW117" s="747"/>
      <c r="AX117" t="s" s="799">
        <v>330</v>
      </c>
      <c r="AY117" s="299">
        <v>40</v>
      </c>
      <c r="AZ117" s="758">
        <v>0</v>
      </c>
      <c r="BA117" s="747"/>
      <c r="BB117" t="s" s="799">
        <v>330</v>
      </c>
      <c r="BC117" s="299">
        <v>40</v>
      </c>
      <c r="BD117" s="758">
        <v>0</v>
      </c>
      <c r="BE117" s="747"/>
      <c r="BF117" t="s" s="799">
        <v>330</v>
      </c>
      <c r="BG117" s="299">
        <v>40</v>
      </c>
      <c r="BH117" s="758">
        <v>0</v>
      </c>
      <c r="BI117" s="747"/>
      <c r="BJ117" t="s" s="799">
        <v>330</v>
      </c>
      <c r="BK117" s="299">
        <v>40</v>
      </c>
      <c r="BL117" s="758">
        <v>0</v>
      </c>
      <c r="BM117" s="747"/>
      <c r="BN117" t="s" s="799">
        <v>330</v>
      </c>
      <c r="BO117" s="299">
        <v>40</v>
      </c>
      <c r="BP117" s="758">
        <v>0</v>
      </c>
      <c r="BQ117" s="747"/>
      <c r="BR117" t="s" s="799">
        <v>330</v>
      </c>
      <c r="BS117" s="299">
        <v>40</v>
      </c>
      <c r="BT117" s="758">
        <v>0</v>
      </c>
      <c r="BU117" s="747"/>
      <c r="BV117" t="s" s="799">
        <v>330</v>
      </c>
      <c r="BW117" s="299">
        <v>40</v>
      </c>
      <c r="BX117" s="758">
        <v>0</v>
      </c>
      <c r="BY117" s="747"/>
      <c r="BZ117" t="s" s="799">
        <v>330</v>
      </c>
      <c r="CA117" s="299">
        <v>40</v>
      </c>
      <c r="CB117" s="758">
        <v>0</v>
      </c>
      <c r="CC117" s="747"/>
      <c r="CD117" t="s" s="799">
        <v>330</v>
      </c>
      <c r="CE117" s="299">
        <v>40</v>
      </c>
      <c r="CF117" s="758">
        <v>0</v>
      </c>
      <c r="CG117" s="747"/>
      <c r="CH117" t="s" s="799">
        <v>330</v>
      </c>
      <c r="CI117" s="299">
        <v>40</v>
      </c>
      <c r="CJ117" s="758">
        <v>0</v>
      </c>
      <c r="CK117" s="747"/>
      <c r="CL117" t="s" s="799">
        <v>330</v>
      </c>
      <c r="CM117" s="299">
        <v>40</v>
      </c>
      <c r="CN117" s="758">
        <v>0</v>
      </c>
      <c r="CO117" s="747"/>
      <c r="CP117" t="s" s="799">
        <v>330</v>
      </c>
      <c r="CQ117" s="299">
        <v>40</v>
      </c>
      <c r="CR117" s="758">
        <v>0</v>
      </c>
      <c r="CS117" s="747"/>
      <c r="CT117" t="s" s="799">
        <v>330</v>
      </c>
      <c r="CU117" s="299">
        <v>40</v>
      </c>
      <c r="CV117" s="758">
        <v>0</v>
      </c>
      <c r="CW117" s="747"/>
      <c r="CX117" t="s" s="799">
        <v>330</v>
      </c>
      <c r="CY117" s="299">
        <v>40</v>
      </c>
      <c r="CZ117" s="758">
        <v>0</v>
      </c>
      <c r="DA117" s="747"/>
      <c r="DB117" t="s" s="799">
        <v>330</v>
      </c>
      <c r="DC117" s="299">
        <v>40</v>
      </c>
      <c r="DD117" s="758">
        <v>0</v>
      </c>
      <c r="DE117" s="747"/>
      <c r="DF117" t="s" s="799">
        <v>330</v>
      </c>
      <c r="DG117" s="299">
        <v>40</v>
      </c>
      <c r="DH117" s="758">
        <v>0</v>
      </c>
      <c r="DI117" s="747"/>
      <c r="DJ117" t="s" s="799">
        <v>330</v>
      </c>
      <c r="DK117" s="299">
        <v>40</v>
      </c>
      <c r="DL117" s="758">
        <v>0</v>
      </c>
      <c r="DM117" s="747"/>
      <c r="DN117" t="s" s="799">
        <v>330</v>
      </c>
      <c r="DO117" s="299">
        <v>40</v>
      </c>
      <c r="DP117" s="758">
        <v>0</v>
      </c>
      <c r="DQ117" s="749"/>
    </row>
    <row r="118" ht="17" customHeight="1">
      <c r="A118" t="s" s="800">
        <v>332</v>
      </c>
      <c r="B118" s="424">
        <v>30</v>
      </c>
      <c r="C118" s="758">
        <v>0</v>
      </c>
      <c r="D118" s="734"/>
      <c r="E118" s="747"/>
      <c r="F118" t="s" s="801">
        <v>332</v>
      </c>
      <c r="G118" s="424">
        <v>30</v>
      </c>
      <c r="H118" s="758">
        <v>0</v>
      </c>
      <c r="I118" s="747"/>
      <c r="J118" t="s" s="801">
        <v>332</v>
      </c>
      <c r="K118" s="424">
        <v>30</v>
      </c>
      <c r="L118" s="758">
        <v>0</v>
      </c>
      <c r="M118" s="747"/>
      <c r="N118" t="s" s="801">
        <v>332</v>
      </c>
      <c r="O118" s="424">
        <v>30</v>
      </c>
      <c r="P118" s="758">
        <v>0</v>
      </c>
      <c r="Q118" s="747"/>
      <c r="R118" t="s" s="801">
        <v>332</v>
      </c>
      <c r="S118" s="424">
        <v>30</v>
      </c>
      <c r="T118" s="758">
        <v>0</v>
      </c>
      <c r="U118" s="747"/>
      <c r="V118" t="s" s="801">
        <v>332</v>
      </c>
      <c r="W118" s="424">
        <v>30</v>
      </c>
      <c r="X118" s="758">
        <v>0</v>
      </c>
      <c r="Y118" s="747"/>
      <c r="Z118" t="s" s="801">
        <v>332</v>
      </c>
      <c r="AA118" s="424">
        <v>30</v>
      </c>
      <c r="AB118" s="758">
        <v>0</v>
      </c>
      <c r="AC118" s="747"/>
      <c r="AD118" t="s" s="801">
        <v>332</v>
      </c>
      <c r="AE118" s="424">
        <v>30</v>
      </c>
      <c r="AF118" s="758">
        <v>0</v>
      </c>
      <c r="AG118" s="747"/>
      <c r="AH118" t="s" s="801">
        <v>332</v>
      </c>
      <c r="AI118" s="424">
        <v>30</v>
      </c>
      <c r="AJ118" s="758">
        <v>0</v>
      </c>
      <c r="AK118" s="747"/>
      <c r="AL118" t="s" s="801">
        <v>332</v>
      </c>
      <c r="AM118" s="424">
        <v>30</v>
      </c>
      <c r="AN118" s="758">
        <v>0</v>
      </c>
      <c r="AO118" s="747"/>
      <c r="AP118" t="s" s="801">
        <v>332</v>
      </c>
      <c r="AQ118" s="424">
        <v>30</v>
      </c>
      <c r="AR118" s="758">
        <v>0</v>
      </c>
      <c r="AS118" s="747"/>
      <c r="AT118" t="s" s="801">
        <v>332</v>
      </c>
      <c r="AU118" s="424">
        <v>30</v>
      </c>
      <c r="AV118" s="758">
        <v>0</v>
      </c>
      <c r="AW118" s="747"/>
      <c r="AX118" t="s" s="801">
        <v>332</v>
      </c>
      <c r="AY118" s="424">
        <v>30</v>
      </c>
      <c r="AZ118" s="758">
        <v>0</v>
      </c>
      <c r="BA118" s="747"/>
      <c r="BB118" t="s" s="801">
        <v>332</v>
      </c>
      <c r="BC118" s="424">
        <v>30</v>
      </c>
      <c r="BD118" s="758">
        <v>0</v>
      </c>
      <c r="BE118" s="747"/>
      <c r="BF118" t="s" s="801">
        <v>332</v>
      </c>
      <c r="BG118" s="424">
        <v>30</v>
      </c>
      <c r="BH118" s="758">
        <v>0</v>
      </c>
      <c r="BI118" s="747"/>
      <c r="BJ118" t="s" s="801">
        <v>332</v>
      </c>
      <c r="BK118" s="424">
        <v>30</v>
      </c>
      <c r="BL118" s="758">
        <v>0</v>
      </c>
      <c r="BM118" s="747"/>
      <c r="BN118" t="s" s="801">
        <v>332</v>
      </c>
      <c r="BO118" s="424">
        <v>30</v>
      </c>
      <c r="BP118" s="758">
        <v>0</v>
      </c>
      <c r="BQ118" s="747"/>
      <c r="BR118" t="s" s="801">
        <v>332</v>
      </c>
      <c r="BS118" s="424">
        <v>30</v>
      </c>
      <c r="BT118" s="758">
        <v>0</v>
      </c>
      <c r="BU118" s="747"/>
      <c r="BV118" t="s" s="801">
        <v>332</v>
      </c>
      <c r="BW118" s="424">
        <v>30</v>
      </c>
      <c r="BX118" s="758">
        <v>0</v>
      </c>
      <c r="BY118" s="747"/>
      <c r="BZ118" t="s" s="801">
        <v>332</v>
      </c>
      <c r="CA118" s="424">
        <v>30</v>
      </c>
      <c r="CB118" s="758">
        <v>0</v>
      </c>
      <c r="CC118" s="747"/>
      <c r="CD118" t="s" s="801">
        <v>332</v>
      </c>
      <c r="CE118" s="424">
        <v>30</v>
      </c>
      <c r="CF118" s="758">
        <v>0</v>
      </c>
      <c r="CG118" s="747"/>
      <c r="CH118" t="s" s="801">
        <v>332</v>
      </c>
      <c r="CI118" s="424">
        <v>30</v>
      </c>
      <c r="CJ118" s="758">
        <v>0</v>
      </c>
      <c r="CK118" s="747"/>
      <c r="CL118" t="s" s="801">
        <v>332</v>
      </c>
      <c r="CM118" s="424">
        <v>30</v>
      </c>
      <c r="CN118" s="758">
        <v>0</v>
      </c>
      <c r="CO118" s="747"/>
      <c r="CP118" t="s" s="801">
        <v>332</v>
      </c>
      <c r="CQ118" s="424">
        <v>30</v>
      </c>
      <c r="CR118" s="758">
        <v>0</v>
      </c>
      <c r="CS118" s="747"/>
      <c r="CT118" t="s" s="801">
        <v>332</v>
      </c>
      <c r="CU118" s="424">
        <v>30</v>
      </c>
      <c r="CV118" s="758">
        <v>0</v>
      </c>
      <c r="CW118" s="747"/>
      <c r="CX118" t="s" s="801">
        <v>332</v>
      </c>
      <c r="CY118" s="424">
        <v>30</v>
      </c>
      <c r="CZ118" s="758">
        <v>0</v>
      </c>
      <c r="DA118" s="747"/>
      <c r="DB118" t="s" s="801">
        <v>332</v>
      </c>
      <c r="DC118" s="424">
        <v>30</v>
      </c>
      <c r="DD118" s="758">
        <v>0</v>
      </c>
      <c r="DE118" s="747"/>
      <c r="DF118" t="s" s="801">
        <v>332</v>
      </c>
      <c r="DG118" s="424">
        <v>30</v>
      </c>
      <c r="DH118" s="758">
        <v>0</v>
      </c>
      <c r="DI118" s="747"/>
      <c r="DJ118" t="s" s="801">
        <v>332</v>
      </c>
      <c r="DK118" s="424">
        <v>30</v>
      </c>
      <c r="DL118" s="758">
        <v>0</v>
      </c>
      <c r="DM118" s="747"/>
      <c r="DN118" t="s" s="801">
        <v>332</v>
      </c>
      <c r="DO118" s="424">
        <v>30</v>
      </c>
      <c r="DP118" s="758">
        <v>0</v>
      </c>
      <c r="DQ118" s="749"/>
    </row>
    <row r="119" ht="18" customHeight="1">
      <c r="A119" t="s" s="436">
        <v>336</v>
      </c>
      <c r="B119" s="424">
        <v>30</v>
      </c>
      <c r="C119" s="758">
        <v>0</v>
      </c>
      <c r="D119" s="734"/>
      <c r="E119" s="747"/>
      <c r="F119" t="s" s="349">
        <v>336</v>
      </c>
      <c r="G119" s="424">
        <v>30</v>
      </c>
      <c r="H119" s="758">
        <v>0</v>
      </c>
      <c r="I119" s="747"/>
      <c r="J119" t="s" s="349">
        <v>336</v>
      </c>
      <c r="K119" s="424">
        <v>30</v>
      </c>
      <c r="L119" s="758">
        <v>0</v>
      </c>
      <c r="M119" s="747"/>
      <c r="N119" t="s" s="349">
        <v>336</v>
      </c>
      <c r="O119" s="424">
        <v>30</v>
      </c>
      <c r="P119" s="758">
        <v>0</v>
      </c>
      <c r="Q119" s="747"/>
      <c r="R119" t="s" s="349">
        <v>336</v>
      </c>
      <c r="S119" s="424">
        <v>30</v>
      </c>
      <c r="T119" s="758">
        <v>0</v>
      </c>
      <c r="U119" s="747"/>
      <c r="V119" t="s" s="349">
        <v>336</v>
      </c>
      <c r="W119" s="424">
        <v>30</v>
      </c>
      <c r="X119" s="758">
        <v>0</v>
      </c>
      <c r="Y119" s="747"/>
      <c r="Z119" t="s" s="349">
        <v>336</v>
      </c>
      <c r="AA119" s="424">
        <v>30</v>
      </c>
      <c r="AB119" s="758">
        <v>0</v>
      </c>
      <c r="AC119" s="747"/>
      <c r="AD119" t="s" s="349">
        <v>336</v>
      </c>
      <c r="AE119" s="424">
        <v>30</v>
      </c>
      <c r="AF119" s="758">
        <v>0</v>
      </c>
      <c r="AG119" s="747"/>
      <c r="AH119" t="s" s="349">
        <v>336</v>
      </c>
      <c r="AI119" s="424">
        <v>30</v>
      </c>
      <c r="AJ119" s="758">
        <v>0</v>
      </c>
      <c r="AK119" s="747"/>
      <c r="AL119" t="s" s="349">
        <v>336</v>
      </c>
      <c r="AM119" s="424">
        <v>30</v>
      </c>
      <c r="AN119" s="758">
        <v>0</v>
      </c>
      <c r="AO119" s="747"/>
      <c r="AP119" t="s" s="349">
        <v>336</v>
      </c>
      <c r="AQ119" s="424">
        <v>30</v>
      </c>
      <c r="AR119" s="758">
        <v>0</v>
      </c>
      <c r="AS119" s="747"/>
      <c r="AT119" t="s" s="349">
        <v>336</v>
      </c>
      <c r="AU119" s="424">
        <v>30</v>
      </c>
      <c r="AV119" s="758">
        <v>0</v>
      </c>
      <c r="AW119" s="747"/>
      <c r="AX119" t="s" s="349">
        <v>336</v>
      </c>
      <c r="AY119" s="424">
        <v>30</v>
      </c>
      <c r="AZ119" s="758">
        <v>0</v>
      </c>
      <c r="BA119" s="747"/>
      <c r="BB119" t="s" s="349">
        <v>336</v>
      </c>
      <c r="BC119" s="424">
        <v>30</v>
      </c>
      <c r="BD119" s="758">
        <v>0</v>
      </c>
      <c r="BE119" s="747"/>
      <c r="BF119" t="s" s="349">
        <v>336</v>
      </c>
      <c r="BG119" s="424">
        <v>30</v>
      </c>
      <c r="BH119" s="758">
        <v>0</v>
      </c>
      <c r="BI119" s="747"/>
      <c r="BJ119" t="s" s="349">
        <v>336</v>
      </c>
      <c r="BK119" s="424">
        <v>30</v>
      </c>
      <c r="BL119" s="758">
        <v>0</v>
      </c>
      <c r="BM119" s="747"/>
      <c r="BN119" t="s" s="349">
        <v>336</v>
      </c>
      <c r="BO119" s="424">
        <v>30</v>
      </c>
      <c r="BP119" s="758">
        <v>0</v>
      </c>
      <c r="BQ119" s="747"/>
      <c r="BR119" t="s" s="349">
        <v>336</v>
      </c>
      <c r="BS119" s="424">
        <v>30</v>
      </c>
      <c r="BT119" s="758">
        <v>0</v>
      </c>
      <c r="BU119" s="747"/>
      <c r="BV119" t="s" s="349">
        <v>336</v>
      </c>
      <c r="BW119" s="424">
        <v>30</v>
      </c>
      <c r="BX119" s="758">
        <v>0</v>
      </c>
      <c r="BY119" s="747"/>
      <c r="BZ119" t="s" s="349">
        <v>336</v>
      </c>
      <c r="CA119" s="424">
        <v>30</v>
      </c>
      <c r="CB119" s="758">
        <v>0</v>
      </c>
      <c r="CC119" s="747"/>
      <c r="CD119" t="s" s="349">
        <v>336</v>
      </c>
      <c r="CE119" s="424">
        <v>30</v>
      </c>
      <c r="CF119" s="758">
        <v>0</v>
      </c>
      <c r="CG119" s="747"/>
      <c r="CH119" t="s" s="349">
        <v>336</v>
      </c>
      <c r="CI119" s="424">
        <v>30</v>
      </c>
      <c r="CJ119" s="758">
        <v>0</v>
      </c>
      <c r="CK119" s="747"/>
      <c r="CL119" t="s" s="349">
        <v>336</v>
      </c>
      <c r="CM119" s="424">
        <v>30</v>
      </c>
      <c r="CN119" s="758">
        <v>0</v>
      </c>
      <c r="CO119" s="747"/>
      <c r="CP119" t="s" s="349">
        <v>336</v>
      </c>
      <c r="CQ119" s="424">
        <v>30</v>
      </c>
      <c r="CR119" s="758">
        <v>0</v>
      </c>
      <c r="CS119" s="747"/>
      <c r="CT119" t="s" s="349">
        <v>336</v>
      </c>
      <c r="CU119" s="424">
        <v>30</v>
      </c>
      <c r="CV119" s="758">
        <v>0</v>
      </c>
      <c r="CW119" s="747"/>
      <c r="CX119" t="s" s="349">
        <v>336</v>
      </c>
      <c r="CY119" s="424">
        <v>30</v>
      </c>
      <c r="CZ119" s="758">
        <v>0</v>
      </c>
      <c r="DA119" s="747"/>
      <c r="DB119" t="s" s="349">
        <v>336</v>
      </c>
      <c r="DC119" s="424">
        <v>30</v>
      </c>
      <c r="DD119" s="758">
        <v>0</v>
      </c>
      <c r="DE119" s="747"/>
      <c r="DF119" t="s" s="349">
        <v>336</v>
      </c>
      <c r="DG119" s="424">
        <v>30</v>
      </c>
      <c r="DH119" s="758">
        <v>0</v>
      </c>
      <c r="DI119" s="747"/>
      <c r="DJ119" t="s" s="349">
        <v>336</v>
      </c>
      <c r="DK119" s="424">
        <v>30</v>
      </c>
      <c r="DL119" s="758">
        <v>0</v>
      </c>
      <c r="DM119" s="747"/>
      <c r="DN119" t="s" s="349">
        <v>336</v>
      </c>
      <c r="DO119" s="424">
        <v>30</v>
      </c>
      <c r="DP119" s="758">
        <v>0</v>
      </c>
      <c r="DQ119" s="749"/>
    </row>
    <row r="120" ht="18" customHeight="1">
      <c r="A120" t="s" s="436">
        <v>339</v>
      </c>
      <c r="B120" s="424">
        <v>50</v>
      </c>
      <c r="C120" s="758">
        <v>0</v>
      </c>
      <c r="D120" s="734"/>
      <c r="E120" s="747"/>
      <c r="F120" t="s" s="349">
        <v>339</v>
      </c>
      <c r="G120" s="424">
        <v>50</v>
      </c>
      <c r="H120" s="758">
        <v>0</v>
      </c>
      <c r="I120" s="747"/>
      <c r="J120" t="s" s="349">
        <v>339</v>
      </c>
      <c r="K120" s="424">
        <v>50</v>
      </c>
      <c r="L120" s="758">
        <v>0</v>
      </c>
      <c r="M120" s="747"/>
      <c r="N120" t="s" s="349">
        <v>339</v>
      </c>
      <c r="O120" s="424">
        <v>50</v>
      </c>
      <c r="P120" s="758">
        <v>0</v>
      </c>
      <c r="Q120" s="747"/>
      <c r="R120" t="s" s="349">
        <v>339</v>
      </c>
      <c r="S120" s="424">
        <v>50</v>
      </c>
      <c r="T120" s="758">
        <v>0</v>
      </c>
      <c r="U120" s="747"/>
      <c r="V120" t="s" s="349">
        <v>339</v>
      </c>
      <c r="W120" s="424">
        <v>50</v>
      </c>
      <c r="X120" s="758">
        <v>0</v>
      </c>
      <c r="Y120" s="747"/>
      <c r="Z120" t="s" s="349">
        <v>339</v>
      </c>
      <c r="AA120" s="424">
        <v>50</v>
      </c>
      <c r="AB120" s="758">
        <v>0</v>
      </c>
      <c r="AC120" s="747"/>
      <c r="AD120" t="s" s="349">
        <v>339</v>
      </c>
      <c r="AE120" s="424">
        <v>50</v>
      </c>
      <c r="AF120" s="758">
        <v>0</v>
      </c>
      <c r="AG120" s="747"/>
      <c r="AH120" t="s" s="349">
        <v>339</v>
      </c>
      <c r="AI120" s="424">
        <v>50</v>
      </c>
      <c r="AJ120" s="758">
        <v>0</v>
      </c>
      <c r="AK120" s="747"/>
      <c r="AL120" t="s" s="349">
        <v>339</v>
      </c>
      <c r="AM120" s="424">
        <v>50</v>
      </c>
      <c r="AN120" s="758">
        <v>0</v>
      </c>
      <c r="AO120" s="747"/>
      <c r="AP120" t="s" s="349">
        <v>339</v>
      </c>
      <c r="AQ120" s="424">
        <v>50</v>
      </c>
      <c r="AR120" s="758">
        <v>0</v>
      </c>
      <c r="AS120" s="747"/>
      <c r="AT120" t="s" s="349">
        <v>339</v>
      </c>
      <c r="AU120" s="424">
        <v>50</v>
      </c>
      <c r="AV120" s="758">
        <v>0</v>
      </c>
      <c r="AW120" s="747"/>
      <c r="AX120" t="s" s="349">
        <v>339</v>
      </c>
      <c r="AY120" s="424">
        <v>50</v>
      </c>
      <c r="AZ120" s="758">
        <v>0</v>
      </c>
      <c r="BA120" s="747"/>
      <c r="BB120" t="s" s="349">
        <v>339</v>
      </c>
      <c r="BC120" s="424">
        <v>50</v>
      </c>
      <c r="BD120" s="758">
        <v>0</v>
      </c>
      <c r="BE120" s="747"/>
      <c r="BF120" t="s" s="349">
        <v>339</v>
      </c>
      <c r="BG120" s="424">
        <v>50</v>
      </c>
      <c r="BH120" s="758">
        <v>0</v>
      </c>
      <c r="BI120" s="747"/>
      <c r="BJ120" t="s" s="349">
        <v>339</v>
      </c>
      <c r="BK120" s="424">
        <v>50</v>
      </c>
      <c r="BL120" s="758">
        <v>0</v>
      </c>
      <c r="BM120" s="747"/>
      <c r="BN120" t="s" s="349">
        <v>339</v>
      </c>
      <c r="BO120" s="424">
        <v>50</v>
      </c>
      <c r="BP120" s="758">
        <v>0</v>
      </c>
      <c r="BQ120" s="747"/>
      <c r="BR120" t="s" s="349">
        <v>339</v>
      </c>
      <c r="BS120" s="424">
        <v>50</v>
      </c>
      <c r="BT120" s="758">
        <v>0</v>
      </c>
      <c r="BU120" s="747"/>
      <c r="BV120" t="s" s="349">
        <v>339</v>
      </c>
      <c r="BW120" s="424">
        <v>50</v>
      </c>
      <c r="BX120" s="758">
        <v>0</v>
      </c>
      <c r="BY120" s="747"/>
      <c r="BZ120" t="s" s="349">
        <v>339</v>
      </c>
      <c r="CA120" s="424">
        <v>50</v>
      </c>
      <c r="CB120" s="758">
        <v>0</v>
      </c>
      <c r="CC120" s="747"/>
      <c r="CD120" t="s" s="349">
        <v>339</v>
      </c>
      <c r="CE120" s="424">
        <v>50</v>
      </c>
      <c r="CF120" s="758">
        <v>0</v>
      </c>
      <c r="CG120" s="747"/>
      <c r="CH120" t="s" s="349">
        <v>339</v>
      </c>
      <c r="CI120" s="424">
        <v>50</v>
      </c>
      <c r="CJ120" s="758">
        <v>0</v>
      </c>
      <c r="CK120" s="747"/>
      <c r="CL120" t="s" s="349">
        <v>339</v>
      </c>
      <c r="CM120" s="424">
        <v>50</v>
      </c>
      <c r="CN120" s="758">
        <v>0</v>
      </c>
      <c r="CO120" s="747"/>
      <c r="CP120" t="s" s="349">
        <v>339</v>
      </c>
      <c r="CQ120" s="424">
        <v>50</v>
      </c>
      <c r="CR120" s="758">
        <v>0</v>
      </c>
      <c r="CS120" s="747"/>
      <c r="CT120" t="s" s="349">
        <v>339</v>
      </c>
      <c r="CU120" s="424">
        <v>50</v>
      </c>
      <c r="CV120" s="758">
        <v>0</v>
      </c>
      <c r="CW120" s="747"/>
      <c r="CX120" t="s" s="349">
        <v>339</v>
      </c>
      <c r="CY120" s="424">
        <v>50</v>
      </c>
      <c r="CZ120" s="758">
        <v>0</v>
      </c>
      <c r="DA120" s="747"/>
      <c r="DB120" t="s" s="349">
        <v>339</v>
      </c>
      <c r="DC120" s="424">
        <v>50</v>
      </c>
      <c r="DD120" s="758">
        <v>0</v>
      </c>
      <c r="DE120" s="747"/>
      <c r="DF120" t="s" s="349">
        <v>339</v>
      </c>
      <c r="DG120" s="424">
        <v>50</v>
      </c>
      <c r="DH120" s="758">
        <v>0</v>
      </c>
      <c r="DI120" s="747"/>
      <c r="DJ120" t="s" s="349">
        <v>339</v>
      </c>
      <c r="DK120" s="424">
        <v>50</v>
      </c>
      <c r="DL120" s="758">
        <v>0</v>
      </c>
      <c r="DM120" s="747"/>
      <c r="DN120" t="s" s="349">
        <v>339</v>
      </c>
      <c r="DO120" s="424">
        <v>50</v>
      </c>
      <c r="DP120" s="758">
        <v>0</v>
      </c>
      <c r="DQ120" s="749"/>
    </row>
    <row r="121" ht="18" customHeight="1">
      <c r="A121" t="s" s="793">
        <v>343</v>
      </c>
      <c r="B121" s="802">
        <v>30</v>
      </c>
      <c r="C121" s="758">
        <v>0</v>
      </c>
      <c r="D121" s="734"/>
      <c r="E121" s="747"/>
      <c r="F121" t="s" s="795">
        <v>343</v>
      </c>
      <c r="G121" s="802">
        <v>30</v>
      </c>
      <c r="H121" s="758">
        <v>0</v>
      </c>
      <c r="I121" s="747"/>
      <c r="J121" t="s" s="795">
        <v>343</v>
      </c>
      <c r="K121" s="802">
        <v>30</v>
      </c>
      <c r="L121" s="758">
        <v>0</v>
      </c>
      <c r="M121" s="747"/>
      <c r="N121" t="s" s="795">
        <v>343</v>
      </c>
      <c r="O121" s="802">
        <v>30</v>
      </c>
      <c r="P121" s="758">
        <v>0</v>
      </c>
      <c r="Q121" s="747"/>
      <c r="R121" t="s" s="795">
        <v>343</v>
      </c>
      <c r="S121" s="802">
        <v>30</v>
      </c>
      <c r="T121" s="758">
        <v>0</v>
      </c>
      <c r="U121" s="747"/>
      <c r="V121" t="s" s="795">
        <v>343</v>
      </c>
      <c r="W121" s="802">
        <v>30</v>
      </c>
      <c r="X121" s="758">
        <v>0</v>
      </c>
      <c r="Y121" s="747"/>
      <c r="Z121" t="s" s="795">
        <v>343</v>
      </c>
      <c r="AA121" s="802">
        <v>30</v>
      </c>
      <c r="AB121" s="758">
        <v>0</v>
      </c>
      <c r="AC121" s="747"/>
      <c r="AD121" t="s" s="795">
        <v>343</v>
      </c>
      <c r="AE121" s="802">
        <v>30</v>
      </c>
      <c r="AF121" s="758">
        <v>0</v>
      </c>
      <c r="AG121" s="747"/>
      <c r="AH121" t="s" s="795">
        <v>343</v>
      </c>
      <c r="AI121" s="802">
        <v>30</v>
      </c>
      <c r="AJ121" s="758">
        <v>0</v>
      </c>
      <c r="AK121" s="747"/>
      <c r="AL121" t="s" s="795">
        <v>343</v>
      </c>
      <c r="AM121" s="802">
        <v>30</v>
      </c>
      <c r="AN121" s="758">
        <v>0</v>
      </c>
      <c r="AO121" s="747"/>
      <c r="AP121" t="s" s="795">
        <v>343</v>
      </c>
      <c r="AQ121" s="802">
        <v>30</v>
      </c>
      <c r="AR121" s="758">
        <v>0</v>
      </c>
      <c r="AS121" s="747"/>
      <c r="AT121" t="s" s="795">
        <v>343</v>
      </c>
      <c r="AU121" s="802">
        <v>30</v>
      </c>
      <c r="AV121" s="758">
        <v>0</v>
      </c>
      <c r="AW121" s="747"/>
      <c r="AX121" t="s" s="795">
        <v>343</v>
      </c>
      <c r="AY121" s="802">
        <v>30</v>
      </c>
      <c r="AZ121" s="758">
        <v>0</v>
      </c>
      <c r="BA121" s="747"/>
      <c r="BB121" t="s" s="795">
        <v>343</v>
      </c>
      <c r="BC121" s="802">
        <v>30</v>
      </c>
      <c r="BD121" s="758">
        <v>0</v>
      </c>
      <c r="BE121" s="747"/>
      <c r="BF121" t="s" s="795">
        <v>343</v>
      </c>
      <c r="BG121" s="802">
        <v>30</v>
      </c>
      <c r="BH121" s="758">
        <v>0</v>
      </c>
      <c r="BI121" s="747"/>
      <c r="BJ121" t="s" s="795">
        <v>343</v>
      </c>
      <c r="BK121" s="802">
        <v>30</v>
      </c>
      <c r="BL121" s="758">
        <v>0</v>
      </c>
      <c r="BM121" s="747"/>
      <c r="BN121" t="s" s="795">
        <v>343</v>
      </c>
      <c r="BO121" s="802">
        <v>30</v>
      </c>
      <c r="BP121" s="758">
        <v>0</v>
      </c>
      <c r="BQ121" s="747"/>
      <c r="BR121" t="s" s="795">
        <v>343</v>
      </c>
      <c r="BS121" s="802">
        <v>30</v>
      </c>
      <c r="BT121" s="758">
        <v>0</v>
      </c>
      <c r="BU121" s="747"/>
      <c r="BV121" t="s" s="795">
        <v>343</v>
      </c>
      <c r="BW121" s="802">
        <v>30</v>
      </c>
      <c r="BX121" s="758">
        <v>0</v>
      </c>
      <c r="BY121" s="747"/>
      <c r="BZ121" t="s" s="795">
        <v>343</v>
      </c>
      <c r="CA121" s="802">
        <v>30</v>
      </c>
      <c r="CB121" s="758">
        <v>0</v>
      </c>
      <c r="CC121" s="747"/>
      <c r="CD121" t="s" s="795">
        <v>343</v>
      </c>
      <c r="CE121" s="802">
        <v>30</v>
      </c>
      <c r="CF121" s="758">
        <v>0</v>
      </c>
      <c r="CG121" s="747"/>
      <c r="CH121" t="s" s="795">
        <v>343</v>
      </c>
      <c r="CI121" s="802">
        <v>30</v>
      </c>
      <c r="CJ121" s="758">
        <v>0</v>
      </c>
      <c r="CK121" s="747"/>
      <c r="CL121" t="s" s="795">
        <v>343</v>
      </c>
      <c r="CM121" s="802">
        <v>30</v>
      </c>
      <c r="CN121" s="758">
        <v>0</v>
      </c>
      <c r="CO121" s="747"/>
      <c r="CP121" t="s" s="795">
        <v>343</v>
      </c>
      <c r="CQ121" s="802">
        <v>30</v>
      </c>
      <c r="CR121" s="758">
        <v>0</v>
      </c>
      <c r="CS121" s="747"/>
      <c r="CT121" t="s" s="795">
        <v>343</v>
      </c>
      <c r="CU121" s="802">
        <v>30</v>
      </c>
      <c r="CV121" s="758">
        <v>0</v>
      </c>
      <c r="CW121" s="747"/>
      <c r="CX121" t="s" s="795">
        <v>343</v>
      </c>
      <c r="CY121" s="802">
        <v>30</v>
      </c>
      <c r="CZ121" s="758">
        <v>0</v>
      </c>
      <c r="DA121" s="747"/>
      <c r="DB121" t="s" s="795">
        <v>343</v>
      </c>
      <c r="DC121" s="802">
        <v>30</v>
      </c>
      <c r="DD121" s="758">
        <v>0</v>
      </c>
      <c r="DE121" s="747"/>
      <c r="DF121" t="s" s="795">
        <v>343</v>
      </c>
      <c r="DG121" s="802">
        <v>30</v>
      </c>
      <c r="DH121" s="758">
        <v>0</v>
      </c>
      <c r="DI121" s="747"/>
      <c r="DJ121" t="s" s="795">
        <v>343</v>
      </c>
      <c r="DK121" s="802">
        <v>30</v>
      </c>
      <c r="DL121" s="758">
        <v>0</v>
      </c>
      <c r="DM121" s="747"/>
      <c r="DN121" t="s" s="795">
        <v>343</v>
      </c>
      <c r="DO121" s="802">
        <v>30</v>
      </c>
      <c r="DP121" s="758">
        <v>0</v>
      </c>
      <c r="DQ121" s="749"/>
    </row>
    <row r="122" ht="18" customHeight="1">
      <c r="A122" t="s" s="793">
        <v>347</v>
      </c>
      <c r="B122" s="802">
        <v>35</v>
      </c>
      <c r="C122" s="758">
        <v>0</v>
      </c>
      <c r="D122" s="734"/>
      <c r="E122" s="747"/>
      <c r="F122" t="s" s="795">
        <v>347</v>
      </c>
      <c r="G122" s="802">
        <v>35</v>
      </c>
      <c r="H122" s="758">
        <v>0</v>
      </c>
      <c r="I122" s="747"/>
      <c r="J122" t="s" s="795">
        <v>347</v>
      </c>
      <c r="K122" s="802">
        <v>35</v>
      </c>
      <c r="L122" s="758">
        <v>0</v>
      </c>
      <c r="M122" s="747"/>
      <c r="N122" t="s" s="795">
        <v>347</v>
      </c>
      <c r="O122" s="802">
        <v>35</v>
      </c>
      <c r="P122" s="758">
        <v>0</v>
      </c>
      <c r="Q122" s="747"/>
      <c r="R122" t="s" s="795">
        <v>347</v>
      </c>
      <c r="S122" s="802">
        <v>35</v>
      </c>
      <c r="T122" s="758">
        <v>0</v>
      </c>
      <c r="U122" s="747"/>
      <c r="V122" t="s" s="795">
        <v>347</v>
      </c>
      <c r="W122" s="802">
        <v>35</v>
      </c>
      <c r="X122" s="758">
        <v>0</v>
      </c>
      <c r="Y122" s="747"/>
      <c r="Z122" t="s" s="795">
        <v>347</v>
      </c>
      <c r="AA122" s="802">
        <v>35</v>
      </c>
      <c r="AB122" s="758">
        <v>0</v>
      </c>
      <c r="AC122" s="747"/>
      <c r="AD122" t="s" s="795">
        <v>347</v>
      </c>
      <c r="AE122" s="802">
        <v>35</v>
      </c>
      <c r="AF122" s="758">
        <v>0</v>
      </c>
      <c r="AG122" s="747"/>
      <c r="AH122" t="s" s="795">
        <v>347</v>
      </c>
      <c r="AI122" s="802">
        <v>35</v>
      </c>
      <c r="AJ122" s="758">
        <v>0</v>
      </c>
      <c r="AK122" s="747"/>
      <c r="AL122" t="s" s="795">
        <v>347</v>
      </c>
      <c r="AM122" s="802">
        <v>35</v>
      </c>
      <c r="AN122" s="758">
        <v>0</v>
      </c>
      <c r="AO122" s="747"/>
      <c r="AP122" t="s" s="795">
        <v>347</v>
      </c>
      <c r="AQ122" s="802">
        <v>35</v>
      </c>
      <c r="AR122" s="758">
        <v>0</v>
      </c>
      <c r="AS122" s="747"/>
      <c r="AT122" t="s" s="795">
        <v>347</v>
      </c>
      <c r="AU122" s="802">
        <v>35</v>
      </c>
      <c r="AV122" s="758">
        <v>0</v>
      </c>
      <c r="AW122" s="747"/>
      <c r="AX122" t="s" s="795">
        <v>347</v>
      </c>
      <c r="AY122" s="802">
        <v>35</v>
      </c>
      <c r="AZ122" s="758">
        <v>0</v>
      </c>
      <c r="BA122" s="747"/>
      <c r="BB122" t="s" s="795">
        <v>347</v>
      </c>
      <c r="BC122" s="802">
        <v>35</v>
      </c>
      <c r="BD122" s="758">
        <v>0</v>
      </c>
      <c r="BE122" s="747"/>
      <c r="BF122" t="s" s="795">
        <v>347</v>
      </c>
      <c r="BG122" s="802">
        <v>35</v>
      </c>
      <c r="BH122" s="758">
        <v>0</v>
      </c>
      <c r="BI122" s="747"/>
      <c r="BJ122" t="s" s="795">
        <v>347</v>
      </c>
      <c r="BK122" s="802">
        <v>35</v>
      </c>
      <c r="BL122" s="758">
        <v>0</v>
      </c>
      <c r="BM122" s="747"/>
      <c r="BN122" t="s" s="795">
        <v>347</v>
      </c>
      <c r="BO122" s="802">
        <v>35</v>
      </c>
      <c r="BP122" s="758">
        <v>0</v>
      </c>
      <c r="BQ122" s="747"/>
      <c r="BR122" t="s" s="795">
        <v>347</v>
      </c>
      <c r="BS122" s="802">
        <v>35</v>
      </c>
      <c r="BT122" s="758">
        <v>0</v>
      </c>
      <c r="BU122" s="747"/>
      <c r="BV122" t="s" s="795">
        <v>347</v>
      </c>
      <c r="BW122" s="802">
        <v>35</v>
      </c>
      <c r="BX122" s="758">
        <v>0</v>
      </c>
      <c r="BY122" s="747"/>
      <c r="BZ122" t="s" s="795">
        <v>347</v>
      </c>
      <c r="CA122" s="802">
        <v>35</v>
      </c>
      <c r="CB122" s="758">
        <v>0</v>
      </c>
      <c r="CC122" s="747"/>
      <c r="CD122" t="s" s="795">
        <v>347</v>
      </c>
      <c r="CE122" s="802">
        <v>35</v>
      </c>
      <c r="CF122" s="758">
        <v>0</v>
      </c>
      <c r="CG122" s="747"/>
      <c r="CH122" t="s" s="795">
        <v>347</v>
      </c>
      <c r="CI122" s="802">
        <v>35</v>
      </c>
      <c r="CJ122" s="758">
        <v>0</v>
      </c>
      <c r="CK122" s="747"/>
      <c r="CL122" t="s" s="795">
        <v>347</v>
      </c>
      <c r="CM122" s="802">
        <v>35</v>
      </c>
      <c r="CN122" s="758">
        <v>0</v>
      </c>
      <c r="CO122" s="747"/>
      <c r="CP122" t="s" s="795">
        <v>347</v>
      </c>
      <c r="CQ122" s="802">
        <v>35</v>
      </c>
      <c r="CR122" s="758">
        <v>0</v>
      </c>
      <c r="CS122" s="747"/>
      <c r="CT122" t="s" s="795">
        <v>347</v>
      </c>
      <c r="CU122" s="802">
        <v>35</v>
      </c>
      <c r="CV122" s="758">
        <v>0</v>
      </c>
      <c r="CW122" s="747"/>
      <c r="CX122" t="s" s="795">
        <v>347</v>
      </c>
      <c r="CY122" s="802">
        <v>35</v>
      </c>
      <c r="CZ122" s="758">
        <v>0</v>
      </c>
      <c r="DA122" s="747"/>
      <c r="DB122" t="s" s="795">
        <v>347</v>
      </c>
      <c r="DC122" s="802">
        <v>35</v>
      </c>
      <c r="DD122" s="758">
        <v>0</v>
      </c>
      <c r="DE122" s="747"/>
      <c r="DF122" t="s" s="795">
        <v>347</v>
      </c>
      <c r="DG122" s="802">
        <v>35</v>
      </c>
      <c r="DH122" s="758">
        <v>0</v>
      </c>
      <c r="DI122" s="747"/>
      <c r="DJ122" t="s" s="795">
        <v>347</v>
      </c>
      <c r="DK122" s="802">
        <v>35</v>
      </c>
      <c r="DL122" s="758">
        <v>0</v>
      </c>
      <c r="DM122" s="747"/>
      <c r="DN122" t="s" s="795">
        <v>347</v>
      </c>
      <c r="DO122" s="802">
        <v>35</v>
      </c>
      <c r="DP122" s="758">
        <v>0</v>
      </c>
      <c r="DQ122" s="749"/>
    </row>
    <row r="123" ht="18" customHeight="1">
      <c r="A123" t="s" s="803">
        <v>351</v>
      </c>
      <c r="B123" s="802">
        <v>30</v>
      </c>
      <c r="C123" s="758">
        <v>0</v>
      </c>
      <c r="D123" s="734"/>
      <c r="E123" s="747"/>
      <c r="F123" t="s" s="804">
        <v>351</v>
      </c>
      <c r="G123" s="802">
        <v>30</v>
      </c>
      <c r="H123" s="758">
        <v>0</v>
      </c>
      <c r="I123" s="747"/>
      <c r="J123" t="s" s="804">
        <v>351</v>
      </c>
      <c r="K123" s="802">
        <v>30</v>
      </c>
      <c r="L123" s="758">
        <v>0</v>
      </c>
      <c r="M123" s="747"/>
      <c r="N123" t="s" s="804">
        <v>351</v>
      </c>
      <c r="O123" s="802">
        <v>30</v>
      </c>
      <c r="P123" s="758">
        <v>0</v>
      </c>
      <c r="Q123" s="747"/>
      <c r="R123" t="s" s="804">
        <v>351</v>
      </c>
      <c r="S123" s="802">
        <v>30</v>
      </c>
      <c r="T123" s="758">
        <v>0</v>
      </c>
      <c r="U123" s="747"/>
      <c r="V123" t="s" s="804">
        <v>351</v>
      </c>
      <c r="W123" s="802">
        <v>30</v>
      </c>
      <c r="X123" s="758">
        <v>0</v>
      </c>
      <c r="Y123" s="747"/>
      <c r="Z123" t="s" s="804">
        <v>351</v>
      </c>
      <c r="AA123" s="802">
        <v>30</v>
      </c>
      <c r="AB123" s="758">
        <v>0</v>
      </c>
      <c r="AC123" s="747"/>
      <c r="AD123" t="s" s="804">
        <v>351</v>
      </c>
      <c r="AE123" s="802">
        <v>30</v>
      </c>
      <c r="AF123" s="758">
        <v>0</v>
      </c>
      <c r="AG123" s="747"/>
      <c r="AH123" t="s" s="804">
        <v>351</v>
      </c>
      <c r="AI123" s="802">
        <v>30</v>
      </c>
      <c r="AJ123" s="758">
        <v>0</v>
      </c>
      <c r="AK123" s="747"/>
      <c r="AL123" t="s" s="804">
        <v>351</v>
      </c>
      <c r="AM123" s="802">
        <v>30</v>
      </c>
      <c r="AN123" s="758">
        <v>0</v>
      </c>
      <c r="AO123" s="747"/>
      <c r="AP123" t="s" s="804">
        <v>351</v>
      </c>
      <c r="AQ123" s="802">
        <v>30</v>
      </c>
      <c r="AR123" s="758">
        <v>0</v>
      </c>
      <c r="AS123" s="747"/>
      <c r="AT123" t="s" s="804">
        <v>351</v>
      </c>
      <c r="AU123" s="802">
        <v>30</v>
      </c>
      <c r="AV123" s="758">
        <v>0</v>
      </c>
      <c r="AW123" s="747"/>
      <c r="AX123" t="s" s="804">
        <v>351</v>
      </c>
      <c r="AY123" s="802">
        <v>30</v>
      </c>
      <c r="AZ123" s="758">
        <v>0</v>
      </c>
      <c r="BA123" s="747"/>
      <c r="BB123" t="s" s="804">
        <v>351</v>
      </c>
      <c r="BC123" s="802">
        <v>30</v>
      </c>
      <c r="BD123" s="758">
        <v>0</v>
      </c>
      <c r="BE123" s="747"/>
      <c r="BF123" t="s" s="804">
        <v>351</v>
      </c>
      <c r="BG123" s="802">
        <v>30</v>
      </c>
      <c r="BH123" s="758">
        <v>0</v>
      </c>
      <c r="BI123" s="747"/>
      <c r="BJ123" t="s" s="804">
        <v>351</v>
      </c>
      <c r="BK123" s="802">
        <v>30</v>
      </c>
      <c r="BL123" s="758">
        <v>0</v>
      </c>
      <c r="BM123" s="747"/>
      <c r="BN123" t="s" s="804">
        <v>351</v>
      </c>
      <c r="BO123" s="802">
        <v>30</v>
      </c>
      <c r="BP123" s="758">
        <v>0</v>
      </c>
      <c r="BQ123" s="747"/>
      <c r="BR123" t="s" s="804">
        <v>351</v>
      </c>
      <c r="BS123" s="802">
        <v>30</v>
      </c>
      <c r="BT123" s="758">
        <v>0</v>
      </c>
      <c r="BU123" s="747"/>
      <c r="BV123" t="s" s="804">
        <v>351</v>
      </c>
      <c r="BW123" s="802">
        <v>30</v>
      </c>
      <c r="BX123" s="758">
        <v>0</v>
      </c>
      <c r="BY123" s="747"/>
      <c r="BZ123" t="s" s="804">
        <v>351</v>
      </c>
      <c r="CA123" s="802">
        <v>30</v>
      </c>
      <c r="CB123" s="758">
        <v>0</v>
      </c>
      <c r="CC123" s="747"/>
      <c r="CD123" t="s" s="804">
        <v>351</v>
      </c>
      <c r="CE123" s="802">
        <v>30</v>
      </c>
      <c r="CF123" s="758">
        <v>0</v>
      </c>
      <c r="CG123" s="747"/>
      <c r="CH123" t="s" s="804">
        <v>351</v>
      </c>
      <c r="CI123" s="802">
        <v>30</v>
      </c>
      <c r="CJ123" s="758">
        <v>0</v>
      </c>
      <c r="CK123" s="747"/>
      <c r="CL123" t="s" s="804">
        <v>351</v>
      </c>
      <c r="CM123" s="802">
        <v>30</v>
      </c>
      <c r="CN123" s="758">
        <v>0</v>
      </c>
      <c r="CO123" s="747"/>
      <c r="CP123" t="s" s="804">
        <v>351</v>
      </c>
      <c r="CQ123" s="802">
        <v>30</v>
      </c>
      <c r="CR123" s="758">
        <v>0</v>
      </c>
      <c r="CS123" s="747"/>
      <c r="CT123" t="s" s="804">
        <v>351</v>
      </c>
      <c r="CU123" s="802">
        <v>30</v>
      </c>
      <c r="CV123" s="758">
        <v>0</v>
      </c>
      <c r="CW123" s="747"/>
      <c r="CX123" t="s" s="804">
        <v>351</v>
      </c>
      <c r="CY123" s="802">
        <v>30</v>
      </c>
      <c r="CZ123" s="758">
        <v>0</v>
      </c>
      <c r="DA123" s="747"/>
      <c r="DB123" t="s" s="804">
        <v>351</v>
      </c>
      <c r="DC123" s="802">
        <v>30</v>
      </c>
      <c r="DD123" s="758">
        <v>0</v>
      </c>
      <c r="DE123" s="747"/>
      <c r="DF123" t="s" s="804">
        <v>351</v>
      </c>
      <c r="DG123" s="802">
        <v>30</v>
      </c>
      <c r="DH123" s="758">
        <v>0</v>
      </c>
      <c r="DI123" s="747"/>
      <c r="DJ123" t="s" s="804">
        <v>351</v>
      </c>
      <c r="DK123" s="802">
        <v>30</v>
      </c>
      <c r="DL123" s="758">
        <v>0</v>
      </c>
      <c r="DM123" s="747"/>
      <c r="DN123" t="s" s="804">
        <v>351</v>
      </c>
      <c r="DO123" s="802">
        <v>30</v>
      </c>
      <c r="DP123" s="758">
        <v>0</v>
      </c>
      <c r="DQ123" s="749"/>
    </row>
    <row r="124" ht="18" customHeight="1">
      <c r="A124" t="s" s="805">
        <v>355</v>
      </c>
      <c r="B124" s="806">
        <v>40</v>
      </c>
      <c r="C124" s="807">
        <v>0</v>
      </c>
      <c r="D124" s="808"/>
      <c r="E124" s="809"/>
      <c r="F124" t="s" s="810">
        <v>355</v>
      </c>
      <c r="G124" s="806">
        <v>40</v>
      </c>
      <c r="H124" s="807">
        <v>0</v>
      </c>
      <c r="I124" s="809"/>
      <c r="J124" t="s" s="810">
        <v>355</v>
      </c>
      <c r="K124" s="806">
        <v>40</v>
      </c>
      <c r="L124" s="807">
        <v>0</v>
      </c>
      <c r="M124" s="809"/>
      <c r="N124" t="s" s="810">
        <v>355</v>
      </c>
      <c r="O124" s="806">
        <v>40</v>
      </c>
      <c r="P124" s="807">
        <v>0</v>
      </c>
      <c r="Q124" s="809"/>
      <c r="R124" t="s" s="810">
        <v>355</v>
      </c>
      <c r="S124" s="806">
        <v>40</v>
      </c>
      <c r="T124" s="807">
        <v>0</v>
      </c>
      <c r="U124" s="809"/>
      <c r="V124" t="s" s="810">
        <v>355</v>
      </c>
      <c r="W124" s="806">
        <v>40</v>
      </c>
      <c r="X124" s="807">
        <v>0</v>
      </c>
      <c r="Y124" s="809"/>
      <c r="Z124" t="s" s="810">
        <v>355</v>
      </c>
      <c r="AA124" s="806">
        <v>40</v>
      </c>
      <c r="AB124" s="807">
        <v>0</v>
      </c>
      <c r="AC124" s="809"/>
      <c r="AD124" t="s" s="810">
        <v>355</v>
      </c>
      <c r="AE124" s="806">
        <v>40</v>
      </c>
      <c r="AF124" s="807">
        <v>0</v>
      </c>
      <c r="AG124" s="809"/>
      <c r="AH124" t="s" s="810">
        <v>355</v>
      </c>
      <c r="AI124" s="806">
        <v>40</v>
      </c>
      <c r="AJ124" s="807">
        <v>0</v>
      </c>
      <c r="AK124" s="809"/>
      <c r="AL124" t="s" s="810">
        <v>355</v>
      </c>
      <c r="AM124" s="806">
        <v>40</v>
      </c>
      <c r="AN124" s="807">
        <v>0</v>
      </c>
      <c r="AO124" s="809"/>
      <c r="AP124" t="s" s="810">
        <v>355</v>
      </c>
      <c r="AQ124" s="806">
        <v>40</v>
      </c>
      <c r="AR124" s="807">
        <v>0</v>
      </c>
      <c r="AS124" s="809"/>
      <c r="AT124" t="s" s="810">
        <v>355</v>
      </c>
      <c r="AU124" s="806">
        <v>40</v>
      </c>
      <c r="AV124" s="807">
        <v>0</v>
      </c>
      <c r="AW124" s="809"/>
      <c r="AX124" t="s" s="810">
        <v>355</v>
      </c>
      <c r="AY124" s="806">
        <v>40</v>
      </c>
      <c r="AZ124" s="807">
        <v>0</v>
      </c>
      <c r="BA124" s="809"/>
      <c r="BB124" t="s" s="810">
        <v>355</v>
      </c>
      <c r="BC124" s="806">
        <v>40</v>
      </c>
      <c r="BD124" s="807">
        <v>0</v>
      </c>
      <c r="BE124" s="809"/>
      <c r="BF124" t="s" s="810">
        <v>355</v>
      </c>
      <c r="BG124" s="806">
        <v>40</v>
      </c>
      <c r="BH124" s="807">
        <v>0</v>
      </c>
      <c r="BI124" s="809"/>
      <c r="BJ124" t="s" s="810">
        <v>355</v>
      </c>
      <c r="BK124" s="806">
        <v>40</v>
      </c>
      <c r="BL124" s="807">
        <v>0</v>
      </c>
      <c r="BM124" s="809"/>
      <c r="BN124" t="s" s="810">
        <v>355</v>
      </c>
      <c r="BO124" s="806">
        <v>40</v>
      </c>
      <c r="BP124" s="807">
        <v>0</v>
      </c>
      <c r="BQ124" s="809"/>
      <c r="BR124" t="s" s="810">
        <v>355</v>
      </c>
      <c r="BS124" s="806">
        <v>40</v>
      </c>
      <c r="BT124" s="807">
        <v>0</v>
      </c>
      <c r="BU124" s="809"/>
      <c r="BV124" t="s" s="810">
        <v>355</v>
      </c>
      <c r="BW124" s="806">
        <v>40</v>
      </c>
      <c r="BX124" s="807">
        <v>0</v>
      </c>
      <c r="BY124" s="809"/>
      <c r="BZ124" t="s" s="810">
        <v>355</v>
      </c>
      <c r="CA124" s="806">
        <v>40</v>
      </c>
      <c r="CB124" s="807">
        <v>0</v>
      </c>
      <c r="CC124" s="809"/>
      <c r="CD124" t="s" s="810">
        <v>355</v>
      </c>
      <c r="CE124" s="806">
        <v>40</v>
      </c>
      <c r="CF124" s="807">
        <v>0</v>
      </c>
      <c r="CG124" s="809"/>
      <c r="CH124" t="s" s="810">
        <v>355</v>
      </c>
      <c r="CI124" s="806">
        <v>40</v>
      </c>
      <c r="CJ124" s="807">
        <v>0</v>
      </c>
      <c r="CK124" s="809"/>
      <c r="CL124" t="s" s="810">
        <v>355</v>
      </c>
      <c r="CM124" s="806">
        <v>40</v>
      </c>
      <c r="CN124" s="807">
        <v>0</v>
      </c>
      <c r="CO124" s="809"/>
      <c r="CP124" t="s" s="810">
        <v>355</v>
      </c>
      <c r="CQ124" s="806">
        <v>40</v>
      </c>
      <c r="CR124" s="807">
        <v>0</v>
      </c>
      <c r="CS124" s="809"/>
      <c r="CT124" t="s" s="810">
        <v>355</v>
      </c>
      <c r="CU124" s="806">
        <v>40</v>
      </c>
      <c r="CV124" s="807">
        <v>0</v>
      </c>
      <c r="CW124" s="809"/>
      <c r="CX124" t="s" s="810">
        <v>355</v>
      </c>
      <c r="CY124" s="806">
        <v>40</v>
      </c>
      <c r="CZ124" s="807">
        <v>0</v>
      </c>
      <c r="DA124" s="809"/>
      <c r="DB124" t="s" s="810">
        <v>355</v>
      </c>
      <c r="DC124" s="806">
        <v>40</v>
      </c>
      <c r="DD124" s="807">
        <v>0</v>
      </c>
      <c r="DE124" s="809"/>
      <c r="DF124" t="s" s="810">
        <v>355</v>
      </c>
      <c r="DG124" s="806">
        <v>40</v>
      </c>
      <c r="DH124" s="807">
        <v>0</v>
      </c>
      <c r="DI124" s="809"/>
      <c r="DJ124" t="s" s="810">
        <v>355</v>
      </c>
      <c r="DK124" s="806">
        <v>40</v>
      </c>
      <c r="DL124" s="807">
        <v>0</v>
      </c>
      <c r="DM124" s="809"/>
      <c r="DN124" t="s" s="810">
        <v>355</v>
      </c>
      <c r="DO124" s="806">
        <v>40</v>
      </c>
      <c r="DP124" s="807">
        <v>0</v>
      </c>
      <c r="DQ124" s="811"/>
    </row>
  </sheetData>
  <mergeCells count="1865">
    <mergeCell ref="E9:F9"/>
    <mergeCell ref="B62:C62"/>
    <mergeCell ref="G59:H59"/>
    <mergeCell ref="F62:F68"/>
    <mergeCell ref="G62:H62"/>
    <mergeCell ref="G63:H63"/>
    <mergeCell ref="G66:H66"/>
    <mergeCell ref="G41:H41"/>
    <mergeCell ref="G42:H42"/>
    <mergeCell ref="G45:H45"/>
    <mergeCell ref="F48:F54"/>
    <mergeCell ref="G48:H48"/>
    <mergeCell ref="G49:H49"/>
    <mergeCell ref="G52:H52"/>
    <mergeCell ref="B10:C10"/>
    <mergeCell ref="B12:C12"/>
    <mergeCell ref="B13:C13"/>
    <mergeCell ref="B48:C48"/>
    <mergeCell ref="B55:C55"/>
    <mergeCell ref="F55:F61"/>
    <mergeCell ref="A15:A16"/>
    <mergeCell ref="A17:A18"/>
    <mergeCell ref="B27:C27"/>
    <mergeCell ref="A27:A33"/>
    <mergeCell ref="G55:H55"/>
    <mergeCell ref="G56:H56"/>
    <mergeCell ref="G10:H10"/>
    <mergeCell ref="G11:H11"/>
    <mergeCell ref="G12:H12"/>
    <mergeCell ref="G13:H13"/>
    <mergeCell ref="G14:H14"/>
    <mergeCell ref="B85:C85"/>
    <mergeCell ref="A85:A86"/>
    <mergeCell ref="A87:A88"/>
    <mergeCell ref="A89:A91"/>
    <mergeCell ref="A82:A83"/>
    <mergeCell ref="F15:F16"/>
    <mergeCell ref="F17:F18"/>
    <mergeCell ref="F27:F33"/>
    <mergeCell ref="F34:F40"/>
    <mergeCell ref="F41:F47"/>
    <mergeCell ref="B69:C69"/>
    <mergeCell ref="B92:C92"/>
    <mergeCell ref="B14:C14"/>
    <mergeCell ref="G19:H19"/>
    <mergeCell ref="G27:H27"/>
    <mergeCell ref="G28:H28"/>
    <mergeCell ref="G31:H31"/>
    <mergeCell ref="G34:H34"/>
    <mergeCell ref="G35:H35"/>
    <mergeCell ref="G38:H38"/>
    <mergeCell ref="A34:A40"/>
    <mergeCell ref="A41:A47"/>
    <mergeCell ref="A48:A54"/>
    <mergeCell ref="A55:A61"/>
    <mergeCell ref="A62:A68"/>
    <mergeCell ref="A69:A75"/>
    <mergeCell ref="B34:C34"/>
    <mergeCell ref="B86:C86"/>
    <mergeCell ref="B89:C89"/>
    <mergeCell ref="B93:C93"/>
    <mergeCell ref="B96:C96"/>
    <mergeCell ref="B100:C100"/>
    <mergeCell ref="B103:C103"/>
    <mergeCell ref="B107:C107"/>
    <mergeCell ref="B110:C110"/>
    <mergeCell ref="A101:A102"/>
    <mergeCell ref="A103:A105"/>
    <mergeCell ref="B106:C106"/>
    <mergeCell ref="A106:A107"/>
    <mergeCell ref="A110:A112"/>
    <mergeCell ref="A108:A109"/>
    <mergeCell ref="A92:A93"/>
    <mergeCell ref="A96:A98"/>
    <mergeCell ref="A94:A95"/>
    <mergeCell ref="B99:C99"/>
    <mergeCell ref="B9:C9"/>
    <mergeCell ref="A78:A79"/>
    <mergeCell ref="A80:A81"/>
    <mergeCell ref="A7:A8"/>
    <mergeCell ref="A1:A3"/>
    <mergeCell ref="B19:C19"/>
    <mergeCell ref="B28:C28"/>
    <mergeCell ref="B31:C31"/>
    <mergeCell ref="B35:C35"/>
    <mergeCell ref="B38:C38"/>
    <mergeCell ref="B42:C42"/>
    <mergeCell ref="B45:C45"/>
    <mergeCell ref="B49:C49"/>
    <mergeCell ref="B52:C52"/>
    <mergeCell ref="B56:C56"/>
    <mergeCell ref="B59:C59"/>
    <mergeCell ref="B63:C63"/>
    <mergeCell ref="B66:C66"/>
    <mergeCell ref="B70:C70"/>
    <mergeCell ref="B73:C73"/>
    <mergeCell ref="B11:C11"/>
    <mergeCell ref="B41:C41"/>
    <mergeCell ref="G93:H93"/>
    <mergeCell ref="F94:F95"/>
    <mergeCell ref="F96:F98"/>
    <mergeCell ref="G96:H96"/>
    <mergeCell ref="F82:F83"/>
    <mergeCell ref="F85:F86"/>
    <mergeCell ref="G85:H85"/>
    <mergeCell ref="G86:H86"/>
    <mergeCell ref="F87:F88"/>
    <mergeCell ref="F89:F91"/>
    <mergeCell ref="G89:H89"/>
    <mergeCell ref="F69:F75"/>
    <mergeCell ref="G69:H69"/>
    <mergeCell ref="G70:H70"/>
    <mergeCell ref="G73:H73"/>
    <mergeCell ref="F78:F79"/>
    <mergeCell ref="F80:F81"/>
    <mergeCell ref="J87:J88"/>
    <mergeCell ref="J89:J91"/>
    <mergeCell ref="K89:L89"/>
    <mergeCell ref="J92:J93"/>
    <mergeCell ref="K92:L92"/>
    <mergeCell ref="K93:L93"/>
    <mergeCell ref="J94:J95"/>
    <mergeCell ref="J96:J98"/>
    <mergeCell ref="K96:L96"/>
    <mergeCell ref="K99:L99"/>
    <mergeCell ref="K100:L100"/>
    <mergeCell ref="J101:J102"/>
    <mergeCell ref="F108:F109"/>
    <mergeCell ref="F110:F112"/>
    <mergeCell ref="G110:H110"/>
    <mergeCell ref="J103:J105"/>
    <mergeCell ref="K103:L103"/>
    <mergeCell ref="J106:J107"/>
    <mergeCell ref="K106:L106"/>
    <mergeCell ref="K107:L107"/>
    <mergeCell ref="J108:J109"/>
    <mergeCell ref="J110:J112"/>
    <mergeCell ref="G99:H99"/>
    <mergeCell ref="G100:H100"/>
    <mergeCell ref="F101:F102"/>
    <mergeCell ref="F103:F105"/>
    <mergeCell ref="G103:H103"/>
    <mergeCell ref="F106:F107"/>
    <mergeCell ref="G106:H106"/>
    <mergeCell ref="G107:H107"/>
    <mergeCell ref="F92:F93"/>
    <mergeCell ref="G92:H92"/>
    <mergeCell ref="J55:J61"/>
    <mergeCell ref="K55:L55"/>
    <mergeCell ref="K56:L56"/>
    <mergeCell ref="K59:L59"/>
    <mergeCell ref="J62:J68"/>
    <mergeCell ref="K62:L62"/>
    <mergeCell ref="K63:L63"/>
    <mergeCell ref="K66:L66"/>
    <mergeCell ref="J69:J75"/>
    <mergeCell ref="K69:L69"/>
    <mergeCell ref="K70:L70"/>
    <mergeCell ref="K73:L73"/>
    <mergeCell ref="J78:J79"/>
    <mergeCell ref="J80:J81"/>
    <mergeCell ref="J82:J83"/>
    <mergeCell ref="J85:J86"/>
    <mergeCell ref="K85:L85"/>
    <mergeCell ref="K86:L86"/>
    <mergeCell ref="J15:J16"/>
    <mergeCell ref="J17:J18"/>
    <mergeCell ref="K19:L19"/>
    <mergeCell ref="J27:J33"/>
    <mergeCell ref="K27:L27"/>
    <mergeCell ref="K28:L28"/>
    <mergeCell ref="K31:L31"/>
    <mergeCell ref="J34:J40"/>
    <mergeCell ref="K34:L34"/>
    <mergeCell ref="K35:L35"/>
    <mergeCell ref="K38:L38"/>
    <mergeCell ref="J41:J47"/>
    <mergeCell ref="K41:L41"/>
    <mergeCell ref="K42:L42"/>
    <mergeCell ref="K45:L45"/>
    <mergeCell ref="J48:J54"/>
    <mergeCell ref="K48:L48"/>
    <mergeCell ref="K49:L49"/>
    <mergeCell ref="K52:L52"/>
    <mergeCell ref="N41:N47"/>
    <mergeCell ref="O41:P41"/>
    <mergeCell ref="O42:P42"/>
    <mergeCell ref="O45:P45"/>
    <mergeCell ref="N48:N54"/>
    <mergeCell ref="O48:P48"/>
    <mergeCell ref="O49:P49"/>
    <mergeCell ref="O52:P52"/>
    <mergeCell ref="O27:P27"/>
    <mergeCell ref="O28:P28"/>
    <mergeCell ref="O31:P31"/>
    <mergeCell ref="N34:N40"/>
    <mergeCell ref="O34:P34"/>
    <mergeCell ref="O35:P35"/>
    <mergeCell ref="O38:P38"/>
    <mergeCell ref="K110:L110"/>
    <mergeCell ref="O10:P10"/>
    <mergeCell ref="O11:P11"/>
    <mergeCell ref="O12:P12"/>
    <mergeCell ref="O13:P13"/>
    <mergeCell ref="O14:P14"/>
    <mergeCell ref="N15:N16"/>
    <mergeCell ref="N17:N18"/>
    <mergeCell ref="O19:P19"/>
    <mergeCell ref="N27:N33"/>
    <mergeCell ref="K10:L10"/>
    <mergeCell ref="K11:L11"/>
    <mergeCell ref="K12:L12"/>
    <mergeCell ref="K13:L13"/>
    <mergeCell ref="K14:L14"/>
    <mergeCell ref="O96:P96"/>
    <mergeCell ref="N82:N83"/>
    <mergeCell ref="N85:N86"/>
    <mergeCell ref="O85:P85"/>
    <mergeCell ref="O86:P86"/>
    <mergeCell ref="N87:N88"/>
    <mergeCell ref="N89:N91"/>
    <mergeCell ref="O89:P89"/>
    <mergeCell ref="N69:N75"/>
    <mergeCell ref="O69:P69"/>
    <mergeCell ref="O70:P70"/>
    <mergeCell ref="O73:P73"/>
    <mergeCell ref="N78:N79"/>
    <mergeCell ref="N80:N81"/>
    <mergeCell ref="N55:N61"/>
    <mergeCell ref="O55:P55"/>
    <mergeCell ref="O56:P56"/>
    <mergeCell ref="O59:P59"/>
    <mergeCell ref="N62:N68"/>
    <mergeCell ref="O62:P62"/>
    <mergeCell ref="O63:P63"/>
    <mergeCell ref="O66:P66"/>
    <mergeCell ref="S19:T19"/>
    <mergeCell ref="R27:R33"/>
    <mergeCell ref="S27:T27"/>
    <mergeCell ref="S28:T28"/>
    <mergeCell ref="S31:T31"/>
    <mergeCell ref="R34:R40"/>
    <mergeCell ref="S34:T34"/>
    <mergeCell ref="S35:T35"/>
    <mergeCell ref="S38:T38"/>
    <mergeCell ref="N108:N109"/>
    <mergeCell ref="N110:N112"/>
    <mergeCell ref="O110:P110"/>
    <mergeCell ref="S10:T10"/>
    <mergeCell ref="S11:T11"/>
    <mergeCell ref="S12:T12"/>
    <mergeCell ref="S13:T13"/>
    <mergeCell ref="S14:T14"/>
    <mergeCell ref="R15:R16"/>
    <mergeCell ref="R17:R18"/>
    <mergeCell ref="O99:P99"/>
    <mergeCell ref="O100:P100"/>
    <mergeCell ref="N101:N102"/>
    <mergeCell ref="N103:N105"/>
    <mergeCell ref="O103:P103"/>
    <mergeCell ref="N106:N107"/>
    <mergeCell ref="O106:P106"/>
    <mergeCell ref="O107:P107"/>
    <mergeCell ref="N92:N93"/>
    <mergeCell ref="O92:P92"/>
    <mergeCell ref="O93:P93"/>
    <mergeCell ref="N94:N95"/>
    <mergeCell ref="N96:N98"/>
    <mergeCell ref="S69:T69"/>
    <mergeCell ref="S70:T70"/>
    <mergeCell ref="S73:T73"/>
    <mergeCell ref="R78:R79"/>
    <mergeCell ref="R80:R81"/>
    <mergeCell ref="R55:R61"/>
    <mergeCell ref="S55:T55"/>
    <mergeCell ref="S56:T56"/>
    <mergeCell ref="S59:T59"/>
    <mergeCell ref="R62:R68"/>
    <mergeCell ref="S62:T62"/>
    <mergeCell ref="S63:T63"/>
    <mergeCell ref="S66:T66"/>
    <mergeCell ref="R41:R47"/>
    <mergeCell ref="S41:T41"/>
    <mergeCell ref="S42:T42"/>
    <mergeCell ref="S45:T45"/>
    <mergeCell ref="R48:R54"/>
    <mergeCell ref="S48:T48"/>
    <mergeCell ref="S49:T49"/>
    <mergeCell ref="S52:T52"/>
    <mergeCell ref="R108:R109"/>
    <mergeCell ref="R110:R112"/>
    <mergeCell ref="S110:T110"/>
    <mergeCell ref="W10:X10"/>
    <mergeCell ref="W11:X11"/>
    <mergeCell ref="W12:X12"/>
    <mergeCell ref="W13:X13"/>
    <mergeCell ref="W14:X14"/>
    <mergeCell ref="V15:V16"/>
    <mergeCell ref="V17:V18"/>
    <mergeCell ref="S99:T99"/>
    <mergeCell ref="S100:T100"/>
    <mergeCell ref="R101:R102"/>
    <mergeCell ref="R103:R105"/>
    <mergeCell ref="S103:T103"/>
    <mergeCell ref="R106:R107"/>
    <mergeCell ref="S106:T106"/>
    <mergeCell ref="S107:T107"/>
    <mergeCell ref="R92:R93"/>
    <mergeCell ref="S92:T92"/>
    <mergeCell ref="S93:T93"/>
    <mergeCell ref="R94:R95"/>
    <mergeCell ref="R96:R98"/>
    <mergeCell ref="S96:T96"/>
    <mergeCell ref="R82:R83"/>
    <mergeCell ref="R85:R86"/>
    <mergeCell ref="S85:T85"/>
    <mergeCell ref="S86:T86"/>
    <mergeCell ref="R87:R88"/>
    <mergeCell ref="R89:R91"/>
    <mergeCell ref="S89:T89"/>
    <mergeCell ref="R69:R75"/>
    <mergeCell ref="V41:V47"/>
    <mergeCell ref="W41:X41"/>
    <mergeCell ref="W42:X42"/>
    <mergeCell ref="W45:X45"/>
    <mergeCell ref="V48:V54"/>
    <mergeCell ref="W48:X48"/>
    <mergeCell ref="W49:X49"/>
    <mergeCell ref="W52:X52"/>
    <mergeCell ref="W19:X19"/>
    <mergeCell ref="V27:V33"/>
    <mergeCell ref="W27:X27"/>
    <mergeCell ref="W28:X28"/>
    <mergeCell ref="W31:X31"/>
    <mergeCell ref="V34:V40"/>
    <mergeCell ref="W34:X34"/>
    <mergeCell ref="W35:X35"/>
    <mergeCell ref="W38:X38"/>
    <mergeCell ref="W96:X96"/>
    <mergeCell ref="V82:V83"/>
    <mergeCell ref="V85:V86"/>
    <mergeCell ref="W85:X85"/>
    <mergeCell ref="W86:X86"/>
    <mergeCell ref="V87:V88"/>
    <mergeCell ref="V89:V91"/>
    <mergeCell ref="W89:X89"/>
    <mergeCell ref="V69:V75"/>
    <mergeCell ref="W69:X69"/>
    <mergeCell ref="W70:X70"/>
    <mergeCell ref="W73:X73"/>
    <mergeCell ref="V78:V79"/>
    <mergeCell ref="V80:V81"/>
    <mergeCell ref="V55:V61"/>
    <mergeCell ref="W55:X55"/>
    <mergeCell ref="W56:X56"/>
    <mergeCell ref="W59:X59"/>
    <mergeCell ref="V62:V68"/>
    <mergeCell ref="W62:X62"/>
    <mergeCell ref="W63:X63"/>
    <mergeCell ref="W66:X66"/>
    <mergeCell ref="AA19:AB19"/>
    <mergeCell ref="Z27:Z33"/>
    <mergeCell ref="AA27:AB27"/>
    <mergeCell ref="AA28:AB28"/>
    <mergeCell ref="AA31:AB31"/>
    <mergeCell ref="Z34:Z40"/>
    <mergeCell ref="AA34:AB34"/>
    <mergeCell ref="AA35:AB35"/>
    <mergeCell ref="AA38:AB38"/>
    <mergeCell ref="V108:V109"/>
    <mergeCell ref="V110:V112"/>
    <mergeCell ref="W110:X110"/>
    <mergeCell ref="AA10:AB10"/>
    <mergeCell ref="AA11:AB11"/>
    <mergeCell ref="AA12:AB12"/>
    <mergeCell ref="AA13:AB13"/>
    <mergeCell ref="AA14:AB14"/>
    <mergeCell ref="Z15:Z16"/>
    <mergeCell ref="Z17:Z18"/>
    <mergeCell ref="W99:X99"/>
    <mergeCell ref="W100:X100"/>
    <mergeCell ref="V101:V102"/>
    <mergeCell ref="V103:V105"/>
    <mergeCell ref="W103:X103"/>
    <mergeCell ref="V106:V107"/>
    <mergeCell ref="W106:X106"/>
    <mergeCell ref="W107:X107"/>
    <mergeCell ref="V92:V93"/>
    <mergeCell ref="W92:X92"/>
    <mergeCell ref="W93:X93"/>
    <mergeCell ref="V94:V95"/>
    <mergeCell ref="V96:V98"/>
    <mergeCell ref="AA69:AB69"/>
    <mergeCell ref="AA70:AB70"/>
    <mergeCell ref="AA73:AB73"/>
    <mergeCell ref="Z78:Z79"/>
    <mergeCell ref="Z80:Z81"/>
    <mergeCell ref="Z55:Z61"/>
    <mergeCell ref="AA55:AB55"/>
    <mergeCell ref="AA56:AB56"/>
    <mergeCell ref="AA59:AB59"/>
    <mergeCell ref="Z62:Z68"/>
    <mergeCell ref="AA62:AB62"/>
    <mergeCell ref="AA63:AB63"/>
    <mergeCell ref="AA66:AB66"/>
    <mergeCell ref="Z41:Z47"/>
    <mergeCell ref="AA41:AB41"/>
    <mergeCell ref="AA42:AB42"/>
    <mergeCell ref="AA45:AB45"/>
    <mergeCell ref="Z48:Z54"/>
    <mergeCell ref="AA48:AB48"/>
    <mergeCell ref="AA49:AB49"/>
    <mergeCell ref="AA52:AB52"/>
    <mergeCell ref="Z108:Z109"/>
    <mergeCell ref="Z110:Z112"/>
    <mergeCell ref="AA110:AB110"/>
    <mergeCell ref="AE10:AF10"/>
    <mergeCell ref="AE11:AF11"/>
    <mergeCell ref="AE12:AF12"/>
    <mergeCell ref="AE13:AF13"/>
    <mergeCell ref="AE14:AF14"/>
    <mergeCell ref="AD15:AD16"/>
    <mergeCell ref="AD17:AD18"/>
    <mergeCell ref="AA99:AB99"/>
    <mergeCell ref="AA100:AB100"/>
    <mergeCell ref="Z101:Z102"/>
    <mergeCell ref="Z103:Z105"/>
    <mergeCell ref="AA103:AB103"/>
    <mergeCell ref="Z106:Z107"/>
    <mergeCell ref="AA106:AB106"/>
    <mergeCell ref="AA107:AB107"/>
    <mergeCell ref="Z92:Z93"/>
    <mergeCell ref="AA92:AB92"/>
    <mergeCell ref="AA93:AB93"/>
    <mergeCell ref="Z94:Z95"/>
    <mergeCell ref="Z96:Z98"/>
    <mergeCell ref="AA96:AB96"/>
    <mergeCell ref="Z82:Z83"/>
    <mergeCell ref="Z85:Z86"/>
    <mergeCell ref="AA85:AB85"/>
    <mergeCell ref="AA86:AB86"/>
    <mergeCell ref="Z87:Z88"/>
    <mergeCell ref="Z89:Z91"/>
    <mergeCell ref="AA89:AB89"/>
    <mergeCell ref="Z69:Z75"/>
    <mergeCell ref="AD41:AD47"/>
    <mergeCell ref="AE41:AF41"/>
    <mergeCell ref="AE42:AF42"/>
    <mergeCell ref="AE45:AF45"/>
    <mergeCell ref="AD48:AD54"/>
    <mergeCell ref="AE48:AF48"/>
    <mergeCell ref="AE49:AF49"/>
    <mergeCell ref="AE52:AF52"/>
    <mergeCell ref="AE19:AF19"/>
    <mergeCell ref="AD27:AD33"/>
    <mergeCell ref="AE27:AF27"/>
    <mergeCell ref="AE28:AF28"/>
    <mergeCell ref="AE31:AF31"/>
    <mergeCell ref="AD34:AD40"/>
    <mergeCell ref="AE34:AF34"/>
    <mergeCell ref="AE35:AF35"/>
    <mergeCell ref="AE38:AF38"/>
    <mergeCell ref="AE96:AF96"/>
    <mergeCell ref="AD82:AD83"/>
    <mergeCell ref="AD85:AD86"/>
    <mergeCell ref="AE85:AF85"/>
    <mergeCell ref="AE86:AF86"/>
    <mergeCell ref="AD87:AD88"/>
    <mergeCell ref="AD89:AD91"/>
    <mergeCell ref="AE89:AF89"/>
    <mergeCell ref="AD69:AD75"/>
    <mergeCell ref="AE69:AF69"/>
    <mergeCell ref="AE70:AF70"/>
    <mergeCell ref="AE73:AF73"/>
    <mergeCell ref="AD78:AD79"/>
    <mergeCell ref="AD80:AD81"/>
    <mergeCell ref="AD55:AD61"/>
    <mergeCell ref="AE55:AF55"/>
    <mergeCell ref="AE56:AF56"/>
    <mergeCell ref="AE59:AF59"/>
    <mergeCell ref="AD62:AD68"/>
    <mergeCell ref="AE62:AF62"/>
    <mergeCell ref="AE63:AF63"/>
    <mergeCell ref="AE66:AF66"/>
    <mergeCell ref="AI19:AJ19"/>
    <mergeCell ref="AH27:AH33"/>
    <mergeCell ref="AI27:AJ27"/>
    <mergeCell ref="AI28:AJ28"/>
    <mergeCell ref="AI31:AJ31"/>
    <mergeCell ref="AH34:AH40"/>
    <mergeCell ref="AI34:AJ34"/>
    <mergeCell ref="AI35:AJ35"/>
    <mergeCell ref="AI38:AJ38"/>
    <mergeCell ref="AD108:AD109"/>
    <mergeCell ref="AD110:AD112"/>
    <mergeCell ref="AE110:AF110"/>
    <mergeCell ref="AI10:AJ10"/>
    <mergeCell ref="AI11:AJ11"/>
    <mergeCell ref="AI12:AJ12"/>
    <mergeCell ref="AI13:AJ13"/>
    <mergeCell ref="AI14:AJ14"/>
    <mergeCell ref="AH15:AH16"/>
    <mergeCell ref="AH17:AH18"/>
    <mergeCell ref="AE99:AF99"/>
    <mergeCell ref="AE100:AF100"/>
    <mergeCell ref="AD101:AD102"/>
    <mergeCell ref="AD103:AD105"/>
    <mergeCell ref="AE103:AF103"/>
    <mergeCell ref="AD106:AD107"/>
    <mergeCell ref="AE106:AF106"/>
    <mergeCell ref="AE107:AF107"/>
    <mergeCell ref="AD92:AD93"/>
    <mergeCell ref="AE92:AF92"/>
    <mergeCell ref="AE93:AF93"/>
    <mergeCell ref="AD94:AD95"/>
    <mergeCell ref="AD96:AD98"/>
    <mergeCell ref="AI69:AJ69"/>
    <mergeCell ref="AI70:AJ70"/>
    <mergeCell ref="AI73:AJ73"/>
    <mergeCell ref="AH78:AH79"/>
    <mergeCell ref="AH80:AH81"/>
    <mergeCell ref="AH55:AH61"/>
    <mergeCell ref="AI55:AJ55"/>
    <mergeCell ref="AI56:AJ56"/>
    <mergeCell ref="AI59:AJ59"/>
    <mergeCell ref="AH62:AH68"/>
    <mergeCell ref="AI62:AJ62"/>
    <mergeCell ref="AI63:AJ63"/>
    <mergeCell ref="AI66:AJ66"/>
    <mergeCell ref="AH41:AH47"/>
    <mergeCell ref="AI41:AJ41"/>
    <mergeCell ref="AI42:AJ42"/>
    <mergeCell ref="AI45:AJ45"/>
    <mergeCell ref="AH48:AH54"/>
    <mergeCell ref="AI48:AJ48"/>
    <mergeCell ref="AI49:AJ49"/>
    <mergeCell ref="AI52:AJ52"/>
    <mergeCell ref="AH108:AH109"/>
    <mergeCell ref="AH110:AH112"/>
    <mergeCell ref="AI110:AJ110"/>
    <mergeCell ref="AM10:AN10"/>
    <mergeCell ref="AM11:AN11"/>
    <mergeCell ref="AM12:AN12"/>
    <mergeCell ref="AM13:AN13"/>
    <mergeCell ref="AM14:AN14"/>
    <mergeCell ref="AL15:AL16"/>
    <mergeCell ref="AL17:AL18"/>
    <mergeCell ref="AI99:AJ99"/>
    <mergeCell ref="AI100:AJ100"/>
    <mergeCell ref="AH101:AH102"/>
    <mergeCell ref="AH103:AH105"/>
    <mergeCell ref="AI103:AJ103"/>
    <mergeCell ref="AH106:AH107"/>
    <mergeCell ref="AI106:AJ106"/>
    <mergeCell ref="AI107:AJ107"/>
    <mergeCell ref="AH92:AH93"/>
    <mergeCell ref="AI92:AJ92"/>
    <mergeCell ref="AI93:AJ93"/>
    <mergeCell ref="AH94:AH95"/>
    <mergeCell ref="AH96:AH98"/>
    <mergeCell ref="AI96:AJ96"/>
    <mergeCell ref="AH82:AH83"/>
    <mergeCell ref="AH85:AH86"/>
    <mergeCell ref="AI85:AJ85"/>
    <mergeCell ref="AI86:AJ86"/>
    <mergeCell ref="AH87:AH88"/>
    <mergeCell ref="AH89:AH91"/>
    <mergeCell ref="AI89:AJ89"/>
    <mergeCell ref="AH69:AH75"/>
    <mergeCell ref="AL41:AL47"/>
    <mergeCell ref="AM41:AN41"/>
    <mergeCell ref="AM42:AN42"/>
    <mergeCell ref="AM45:AN45"/>
    <mergeCell ref="AL48:AL54"/>
    <mergeCell ref="AM48:AN48"/>
    <mergeCell ref="AM49:AN49"/>
    <mergeCell ref="AM52:AN52"/>
    <mergeCell ref="AM19:AN19"/>
    <mergeCell ref="AL27:AL33"/>
    <mergeCell ref="AM27:AN27"/>
    <mergeCell ref="AM28:AN28"/>
    <mergeCell ref="AM31:AN31"/>
    <mergeCell ref="AL34:AL40"/>
    <mergeCell ref="AM34:AN34"/>
    <mergeCell ref="AM35:AN35"/>
    <mergeCell ref="AM38:AN38"/>
    <mergeCell ref="AM96:AN96"/>
    <mergeCell ref="AL82:AL83"/>
    <mergeCell ref="AL85:AL86"/>
    <mergeCell ref="AM85:AN85"/>
    <mergeCell ref="AM86:AN86"/>
    <mergeCell ref="AL87:AL88"/>
    <mergeCell ref="AL89:AL91"/>
    <mergeCell ref="AM89:AN89"/>
    <mergeCell ref="AL69:AL75"/>
    <mergeCell ref="AM69:AN69"/>
    <mergeCell ref="AM70:AN70"/>
    <mergeCell ref="AM73:AN73"/>
    <mergeCell ref="AL78:AL79"/>
    <mergeCell ref="AL80:AL81"/>
    <mergeCell ref="AL55:AL61"/>
    <mergeCell ref="AM55:AN55"/>
    <mergeCell ref="AM56:AN56"/>
    <mergeCell ref="AM59:AN59"/>
    <mergeCell ref="AL62:AL68"/>
    <mergeCell ref="AM62:AN62"/>
    <mergeCell ref="AM63:AN63"/>
    <mergeCell ref="AM66:AN66"/>
    <mergeCell ref="AQ19:AR19"/>
    <mergeCell ref="AP27:AP33"/>
    <mergeCell ref="AQ27:AR27"/>
    <mergeCell ref="AQ28:AR28"/>
    <mergeCell ref="AQ31:AR31"/>
    <mergeCell ref="AP34:AP40"/>
    <mergeCell ref="AQ34:AR34"/>
    <mergeCell ref="AQ35:AR35"/>
    <mergeCell ref="AQ38:AR38"/>
    <mergeCell ref="AL108:AL109"/>
    <mergeCell ref="AL110:AL112"/>
    <mergeCell ref="AM110:AN110"/>
    <mergeCell ref="AQ10:AR10"/>
    <mergeCell ref="AQ11:AR11"/>
    <mergeCell ref="AQ12:AR12"/>
    <mergeCell ref="AQ13:AR13"/>
    <mergeCell ref="AQ14:AR14"/>
    <mergeCell ref="AP15:AP16"/>
    <mergeCell ref="AP17:AP18"/>
    <mergeCell ref="AM99:AN99"/>
    <mergeCell ref="AM100:AN100"/>
    <mergeCell ref="AL101:AL102"/>
    <mergeCell ref="AL103:AL105"/>
    <mergeCell ref="AM103:AN103"/>
    <mergeCell ref="AL106:AL107"/>
    <mergeCell ref="AM106:AN106"/>
    <mergeCell ref="AM107:AN107"/>
    <mergeCell ref="AL92:AL93"/>
    <mergeCell ref="AM92:AN92"/>
    <mergeCell ref="AM93:AN93"/>
    <mergeCell ref="AL94:AL95"/>
    <mergeCell ref="AL96:AL98"/>
    <mergeCell ref="AQ69:AR69"/>
    <mergeCell ref="AQ70:AR70"/>
    <mergeCell ref="AQ73:AR73"/>
    <mergeCell ref="AP78:AP79"/>
    <mergeCell ref="AP80:AP81"/>
    <mergeCell ref="AP55:AP61"/>
    <mergeCell ref="AQ55:AR55"/>
    <mergeCell ref="AQ56:AR56"/>
    <mergeCell ref="AQ59:AR59"/>
    <mergeCell ref="AP62:AP68"/>
    <mergeCell ref="AQ62:AR62"/>
    <mergeCell ref="AQ63:AR63"/>
    <mergeCell ref="AQ66:AR66"/>
    <mergeCell ref="AP41:AP47"/>
    <mergeCell ref="AQ41:AR41"/>
    <mergeCell ref="AQ42:AR42"/>
    <mergeCell ref="AQ45:AR45"/>
    <mergeCell ref="AP48:AP54"/>
    <mergeCell ref="AQ48:AR48"/>
    <mergeCell ref="AQ49:AR49"/>
    <mergeCell ref="AQ52:AR52"/>
    <mergeCell ref="AP108:AP109"/>
    <mergeCell ref="AP110:AP112"/>
    <mergeCell ref="AQ110:AR110"/>
    <mergeCell ref="AU10:AV10"/>
    <mergeCell ref="AU11:AV11"/>
    <mergeCell ref="AU12:AV12"/>
    <mergeCell ref="AU13:AV13"/>
    <mergeCell ref="AU14:AV14"/>
    <mergeCell ref="AT15:AT16"/>
    <mergeCell ref="AT17:AT18"/>
    <mergeCell ref="AQ99:AR99"/>
    <mergeCell ref="AQ100:AR100"/>
    <mergeCell ref="AP101:AP102"/>
    <mergeCell ref="AP103:AP105"/>
    <mergeCell ref="AQ103:AR103"/>
    <mergeCell ref="AP106:AP107"/>
    <mergeCell ref="AQ106:AR106"/>
    <mergeCell ref="AQ107:AR107"/>
    <mergeCell ref="AP92:AP93"/>
    <mergeCell ref="AQ92:AR92"/>
    <mergeCell ref="AQ93:AR93"/>
    <mergeCell ref="AP94:AP95"/>
    <mergeCell ref="AP96:AP98"/>
    <mergeCell ref="AQ96:AR96"/>
    <mergeCell ref="AP82:AP83"/>
    <mergeCell ref="AP85:AP86"/>
    <mergeCell ref="AQ85:AR85"/>
    <mergeCell ref="AQ86:AR86"/>
    <mergeCell ref="AP87:AP88"/>
    <mergeCell ref="AP89:AP91"/>
    <mergeCell ref="AQ89:AR89"/>
    <mergeCell ref="AP69:AP75"/>
    <mergeCell ref="AT41:AT47"/>
    <mergeCell ref="AU41:AV41"/>
    <mergeCell ref="AU42:AV42"/>
    <mergeCell ref="AU45:AV45"/>
    <mergeCell ref="AT48:AT54"/>
    <mergeCell ref="AU48:AV48"/>
    <mergeCell ref="AU49:AV49"/>
    <mergeCell ref="AU52:AV52"/>
    <mergeCell ref="AU19:AV19"/>
    <mergeCell ref="AT27:AT33"/>
    <mergeCell ref="AU27:AV27"/>
    <mergeCell ref="AU28:AV28"/>
    <mergeCell ref="AU31:AV31"/>
    <mergeCell ref="AT34:AT40"/>
    <mergeCell ref="AU34:AV34"/>
    <mergeCell ref="AU35:AV35"/>
    <mergeCell ref="AU38:AV38"/>
    <mergeCell ref="AU96:AV96"/>
    <mergeCell ref="AT82:AT83"/>
    <mergeCell ref="AT85:AT86"/>
    <mergeCell ref="AU85:AV85"/>
    <mergeCell ref="AU86:AV86"/>
    <mergeCell ref="AT87:AT88"/>
    <mergeCell ref="AT89:AT91"/>
    <mergeCell ref="AU89:AV89"/>
    <mergeCell ref="AT69:AT75"/>
    <mergeCell ref="AU69:AV69"/>
    <mergeCell ref="AU70:AV70"/>
    <mergeCell ref="AU73:AV73"/>
    <mergeCell ref="AT78:AT79"/>
    <mergeCell ref="AT80:AT81"/>
    <mergeCell ref="AT55:AT61"/>
    <mergeCell ref="AU55:AV55"/>
    <mergeCell ref="AU56:AV56"/>
    <mergeCell ref="AU59:AV59"/>
    <mergeCell ref="AT62:AT68"/>
    <mergeCell ref="AU62:AV62"/>
    <mergeCell ref="AU63:AV63"/>
    <mergeCell ref="AU66:AV66"/>
    <mergeCell ref="AY19:AZ19"/>
    <mergeCell ref="AX27:AX33"/>
    <mergeCell ref="AY27:AZ27"/>
    <mergeCell ref="AY28:AZ28"/>
    <mergeCell ref="AY31:AZ31"/>
    <mergeCell ref="AX34:AX40"/>
    <mergeCell ref="AY34:AZ34"/>
    <mergeCell ref="AY35:AZ35"/>
    <mergeCell ref="AY38:AZ38"/>
    <mergeCell ref="AT108:AT109"/>
    <mergeCell ref="AT110:AT112"/>
    <mergeCell ref="AU110:AV110"/>
    <mergeCell ref="AY10:AZ10"/>
    <mergeCell ref="AY11:AZ11"/>
    <mergeCell ref="AY12:AZ12"/>
    <mergeCell ref="AY13:AZ13"/>
    <mergeCell ref="AY14:AZ14"/>
    <mergeCell ref="AX15:AX16"/>
    <mergeCell ref="AX17:AX18"/>
    <mergeCell ref="AU99:AV99"/>
    <mergeCell ref="AU100:AV100"/>
    <mergeCell ref="AT101:AT102"/>
    <mergeCell ref="AT103:AT105"/>
    <mergeCell ref="AU103:AV103"/>
    <mergeCell ref="AT106:AT107"/>
    <mergeCell ref="AU106:AV106"/>
    <mergeCell ref="AU107:AV107"/>
    <mergeCell ref="AT92:AT93"/>
    <mergeCell ref="AU92:AV92"/>
    <mergeCell ref="AU93:AV93"/>
    <mergeCell ref="AT94:AT95"/>
    <mergeCell ref="AT96:AT98"/>
    <mergeCell ref="AY69:AZ69"/>
    <mergeCell ref="AY70:AZ70"/>
    <mergeCell ref="AY73:AZ73"/>
    <mergeCell ref="AX78:AX79"/>
    <mergeCell ref="AX80:AX81"/>
    <mergeCell ref="AX55:AX61"/>
    <mergeCell ref="AY55:AZ55"/>
    <mergeCell ref="AY56:AZ56"/>
    <mergeCell ref="AY59:AZ59"/>
    <mergeCell ref="AX62:AX68"/>
    <mergeCell ref="AY62:AZ62"/>
    <mergeCell ref="AY63:AZ63"/>
    <mergeCell ref="AY66:AZ66"/>
    <mergeCell ref="AX41:AX47"/>
    <mergeCell ref="AY41:AZ41"/>
    <mergeCell ref="AY42:AZ42"/>
    <mergeCell ref="AY45:AZ45"/>
    <mergeCell ref="AX48:AX54"/>
    <mergeCell ref="AY48:AZ48"/>
    <mergeCell ref="AY49:AZ49"/>
    <mergeCell ref="AY52:AZ52"/>
    <mergeCell ref="AX108:AX109"/>
    <mergeCell ref="AX110:AX112"/>
    <mergeCell ref="AY110:AZ110"/>
    <mergeCell ref="BC10:BD10"/>
    <mergeCell ref="BC11:BD11"/>
    <mergeCell ref="BC12:BD12"/>
    <mergeCell ref="BC13:BD13"/>
    <mergeCell ref="BC14:BD14"/>
    <mergeCell ref="BB15:BB16"/>
    <mergeCell ref="BB17:BB18"/>
    <mergeCell ref="AY99:AZ99"/>
    <mergeCell ref="AY100:AZ100"/>
    <mergeCell ref="AX101:AX102"/>
    <mergeCell ref="AX103:AX105"/>
    <mergeCell ref="AY103:AZ103"/>
    <mergeCell ref="AX106:AX107"/>
    <mergeCell ref="AY106:AZ106"/>
    <mergeCell ref="AY107:AZ107"/>
    <mergeCell ref="AX92:AX93"/>
    <mergeCell ref="AY92:AZ92"/>
    <mergeCell ref="AY93:AZ93"/>
    <mergeCell ref="AX94:AX95"/>
    <mergeCell ref="AX96:AX98"/>
    <mergeCell ref="AY96:AZ96"/>
    <mergeCell ref="AX82:AX83"/>
    <mergeCell ref="AX85:AX86"/>
    <mergeCell ref="AY85:AZ85"/>
    <mergeCell ref="AY86:AZ86"/>
    <mergeCell ref="AX87:AX88"/>
    <mergeCell ref="AX89:AX91"/>
    <mergeCell ref="AY89:AZ89"/>
    <mergeCell ref="AX69:AX75"/>
    <mergeCell ref="BB41:BB47"/>
    <mergeCell ref="BC41:BD41"/>
    <mergeCell ref="BC42:BD42"/>
    <mergeCell ref="BC45:BD45"/>
    <mergeCell ref="BB48:BB54"/>
    <mergeCell ref="BC48:BD48"/>
    <mergeCell ref="BC49:BD49"/>
    <mergeCell ref="BC52:BD52"/>
    <mergeCell ref="BC19:BD19"/>
    <mergeCell ref="BB27:BB33"/>
    <mergeCell ref="BC27:BD27"/>
    <mergeCell ref="BC28:BD28"/>
    <mergeCell ref="BC31:BD31"/>
    <mergeCell ref="BB34:BB40"/>
    <mergeCell ref="BC34:BD34"/>
    <mergeCell ref="BC35:BD35"/>
    <mergeCell ref="BC38:BD38"/>
    <mergeCell ref="BC96:BD96"/>
    <mergeCell ref="BB82:BB83"/>
    <mergeCell ref="BB85:BB86"/>
    <mergeCell ref="BC85:BD85"/>
    <mergeCell ref="BC86:BD86"/>
    <mergeCell ref="BB87:BB88"/>
    <mergeCell ref="BB89:BB91"/>
    <mergeCell ref="BC89:BD89"/>
    <mergeCell ref="BB69:BB75"/>
    <mergeCell ref="BC69:BD69"/>
    <mergeCell ref="BC70:BD70"/>
    <mergeCell ref="BC73:BD73"/>
    <mergeCell ref="BB78:BB79"/>
    <mergeCell ref="BB80:BB81"/>
    <mergeCell ref="BB55:BB61"/>
    <mergeCell ref="BC55:BD55"/>
    <mergeCell ref="BC56:BD56"/>
    <mergeCell ref="BC59:BD59"/>
    <mergeCell ref="BB62:BB68"/>
    <mergeCell ref="BC62:BD62"/>
    <mergeCell ref="BC63:BD63"/>
    <mergeCell ref="BC66:BD66"/>
    <mergeCell ref="BG19:BH19"/>
    <mergeCell ref="BF27:BF33"/>
    <mergeCell ref="BG27:BH27"/>
    <mergeCell ref="BG28:BH28"/>
    <mergeCell ref="BG31:BH31"/>
    <mergeCell ref="BF34:BF40"/>
    <mergeCell ref="BG34:BH34"/>
    <mergeCell ref="BG35:BH35"/>
    <mergeCell ref="BG38:BH38"/>
    <mergeCell ref="BB108:BB109"/>
    <mergeCell ref="BB110:BB112"/>
    <mergeCell ref="BC110:BD110"/>
    <mergeCell ref="BG10:BH10"/>
    <mergeCell ref="BG11:BH11"/>
    <mergeCell ref="BG12:BH12"/>
    <mergeCell ref="BG13:BH13"/>
    <mergeCell ref="BG14:BH14"/>
    <mergeCell ref="BF15:BF16"/>
    <mergeCell ref="BF17:BF18"/>
    <mergeCell ref="BC99:BD99"/>
    <mergeCell ref="BC100:BD100"/>
    <mergeCell ref="BB101:BB102"/>
    <mergeCell ref="BB103:BB105"/>
    <mergeCell ref="BC103:BD103"/>
    <mergeCell ref="BB106:BB107"/>
    <mergeCell ref="BC106:BD106"/>
    <mergeCell ref="BC107:BD107"/>
    <mergeCell ref="BB92:BB93"/>
    <mergeCell ref="BC92:BD92"/>
    <mergeCell ref="BC93:BD93"/>
    <mergeCell ref="BB94:BB95"/>
    <mergeCell ref="BB96:BB98"/>
    <mergeCell ref="BG69:BH69"/>
    <mergeCell ref="BG70:BH70"/>
    <mergeCell ref="BG73:BH73"/>
    <mergeCell ref="BF78:BF79"/>
    <mergeCell ref="BF80:BF81"/>
    <mergeCell ref="BF55:BF61"/>
    <mergeCell ref="BG55:BH55"/>
    <mergeCell ref="BG56:BH56"/>
    <mergeCell ref="BG59:BH59"/>
    <mergeCell ref="BF62:BF68"/>
    <mergeCell ref="BG62:BH62"/>
    <mergeCell ref="BG63:BH63"/>
    <mergeCell ref="BG66:BH66"/>
    <mergeCell ref="BF41:BF47"/>
    <mergeCell ref="BG41:BH41"/>
    <mergeCell ref="BG42:BH42"/>
    <mergeCell ref="BG45:BH45"/>
    <mergeCell ref="BF48:BF54"/>
    <mergeCell ref="BG48:BH48"/>
    <mergeCell ref="BG49:BH49"/>
    <mergeCell ref="BG52:BH52"/>
    <mergeCell ref="BF108:BF109"/>
    <mergeCell ref="BF110:BF112"/>
    <mergeCell ref="BG110:BH110"/>
    <mergeCell ref="BK10:BL10"/>
    <mergeCell ref="BK11:BL11"/>
    <mergeCell ref="BK12:BL12"/>
    <mergeCell ref="BK13:BL13"/>
    <mergeCell ref="BK14:BL14"/>
    <mergeCell ref="BJ15:BJ16"/>
    <mergeCell ref="BJ17:BJ18"/>
    <mergeCell ref="BG99:BH99"/>
    <mergeCell ref="BG100:BH100"/>
    <mergeCell ref="BF101:BF102"/>
    <mergeCell ref="BF103:BF105"/>
    <mergeCell ref="BG103:BH103"/>
    <mergeCell ref="BF106:BF107"/>
    <mergeCell ref="BG106:BH106"/>
    <mergeCell ref="BG107:BH107"/>
    <mergeCell ref="BF92:BF93"/>
    <mergeCell ref="BG92:BH92"/>
    <mergeCell ref="BG93:BH93"/>
    <mergeCell ref="BF94:BF95"/>
    <mergeCell ref="BF96:BF98"/>
    <mergeCell ref="BG96:BH96"/>
    <mergeCell ref="BF82:BF83"/>
    <mergeCell ref="BF85:BF86"/>
    <mergeCell ref="BG85:BH85"/>
    <mergeCell ref="BG86:BH86"/>
    <mergeCell ref="BF87:BF88"/>
    <mergeCell ref="BF89:BF91"/>
    <mergeCell ref="BG89:BH89"/>
    <mergeCell ref="BF69:BF75"/>
    <mergeCell ref="BJ41:BJ47"/>
    <mergeCell ref="BK41:BL41"/>
    <mergeCell ref="BK42:BL42"/>
    <mergeCell ref="BK45:BL45"/>
    <mergeCell ref="BJ48:BJ54"/>
    <mergeCell ref="BK48:BL48"/>
    <mergeCell ref="BK49:BL49"/>
    <mergeCell ref="BK52:BL52"/>
    <mergeCell ref="BK19:BL19"/>
    <mergeCell ref="BJ27:BJ33"/>
    <mergeCell ref="BK27:BL27"/>
    <mergeCell ref="BK28:BL28"/>
    <mergeCell ref="BK31:BL31"/>
    <mergeCell ref="BJ34:BJ40"/>
    <mergeCell ref="BK34:BL34"/>
    <mergeCell ref="BK35:BL35"/>
    <mergeCell ref="BK38:BL38"/>
    <mergeCell ref="BK96:BL96"/>
    <mergeCell ref="BJ82:BJ83"/>
    <mergeCell ref="BJ85:BJ86"/>
    <mergeCell ref="BK85:BL85"/>
    <mergeCell ref="BK86:BL86"/>
    <mergeCell ref="BJ87:BJ88"/>
    <mergeCell ref="BJ89:BJ91"/>
    <mergeCell ref="BK89:BL89"/>
    <mergeCell ref="BJ69:BJ75"/>
    <mergeCell ref="BK69:BL69"/>
    <mergeCell ref="BK70:BL70"/>
    <mergeCell ref="BK73:BL73"/>
    <mergeCell ref="BJ78:BJ79"/>
    <mergeCell ref="BJ80:BJ81"/>
    <mergeCell ref="BJ55:BJ61"/>
    <mergeCell ref="BK55:BL55"/>
    <mergeCell ref="BK56:BL56"/>
    <mergeCell ref="BK59:BL59"/>
    <mergeCell ref="BJ62:BJ68"/>
    <mergeCell ref="BK62:BL62"/>
    <mergeCell ref="BK63:BL63"/>
    <mergeCell ref="BK66:BL66"/>
    <mergeCell ref="BO19:BP19"/>
    <mergeCell ref="BN27:BN33"/>
    <mergeCell ref="BO27:BP27"/>
    <mergeCell ref="BO28:BP28"/>
    <mergeCell ref="BO31:BP31"/>
    <mergeCell ref="BN34:BN40"/>
    <mergeCell ref="BO34:BP34"/>
    <mergeCell ref="BO35:BP35"/>
    <mergeCell ref="BO38:BP38"/>
    <mergeCell ref="BJ108:BJ109"/>
    <mergeCell ref="BJ110:BJ112"/>
    <mergeCell ref="BK110:BL110"/>
    <mergeCell ref="BO10:BP10"/>
    <mergeCell ref="BO11:BP11"/>
    <mergeCell ref="BO12:BP12"/>
    <mergeCell ref="BO13:BP13"/>
    <mergeCell ref="BO14:BP14"/>
    <mergeCell ref="BN15:BN16"/>
    <mergeCell ref="BN17:BN18"/>
    <mergeCell ref="BK99:BL99"/>
    <mergeCell ref="BK100:BL100"/>
    <mergeCell ref="BJ101:BJ102"/>
    <mergeCell ref="BJ103:BJ105"/>
    <mergeCell ref="BK103:BL103"/>
    <mergeCell ref="BJ106:BJ107"/>
    <mergeCell ref="BK106:BL106"/>
    <mergeCell ref="BK107:BL107"/>
    <mergeCell ref="BJ92:BJ93"/>
    <mergeCell ref="BK92:BL92"/>
    <mergeCell ref="BK93:BL93"/>
    <mergeCell ref="BJ94:BJ95"/>
    <mergeCell ref="BJ96:BJ98"/>
    <mergeCell ref="BO69:BP69"/>
    <mergeCell ref="BO70:BP70"/>
    <mergeCell ref="BO73:BP73"/>
    <mergeCell ref="BN78:BN79"/>
    <mergeCell ref="BN80:BN81"/>
    <mergeCell ref="BN55:BN61"/>
    <mergeCell ref="BO55:BP55"/>
    <mergeCell ref="BO56:BP56"/>
    <mergeCell ref="BO59:BP59"/>
    <mergeCell ref="BN62:BN68"/>
    <mergeCell ref="BO62:BP62"/>
    <mergeCell ref="BO63:BP63"/>
    <mergeCell ref="BO66:BP66"/>
    <mergeCell ref="BN41:BN47"/>
    <mergeCell ref="BO41:BP41"/>
    <mergeCell ref="BO42:BP42"/>
    <mergeCell ref="BO45:BP45"/>
    <mergeCell ref="BN48:BN54"/>
    <mergeCell ref="BO48:BP48"/>
    <mergeCell ref="BO49:BP49"/>
    <mergeCell ref="BO52:BP52"/>
    <mergeCell ref="BN108:BN109"/>
    <mergeCell ref="BN110:BN112"/>
    <mergeCell ref="BO110:BP110"/>
    <mergeCell ref="BS10:BT10"/>
    <mergeCell ref="BS11:BT11"/>
    <mergeCell ref="BS12:BT12"/>
    <mergeCell ref="BS13:BT13"/>
    <mergeCell ref="BS14:BT14"/>
    <mergeCell ref="BR15:BR16"/>
    <mergeCell ref="BR17:BR18"/>
    <mergeCell ref="BO99:BP99"/>
    <mergeCell ref="BO100:BP100"/>
    <mergeCell ref="BN101:BN102"/>
    <mergeCell ref="BN103:BN105"/>
    <mergeCell ref="BO103:BP103"/>
    <mergeCell ref="BN106:BN107"/>
    <mergeCell ref="BO106:BP106"/>
    <mergeCell ref="BO107:BP107"/>
    <mergeCell ref="BN92:BN93"/>
    <mergeCell ref="BO92:BP92"/>
    <mergeCell ref="BO93:BP93"/>
    <mergeCell ref="BN94:BN95"/>
    <mergeCell ref="BN96:BN98"/>
    <mergeCell ref="BO96:BP96"/>
    <mergeCell ref="BN82:BN83"/>
    <mergeCell ref="BN85:BN86"/>
    <mergeCell ref="BO85:BP85"/>
    <mergeCell ref="BO86:BP86"/>
    <mergeCell ref="BN87:BN88"/>
    <mergeCell ref="BN89:BN91"/>
    <mergeCell ref="BO89:BP89"/>
    <mergeCell ref="BN69:BN75"/>
    <mergeCell ref="BR41:BR47"/>
    <mergeCell ref="BS41:BT41"/>
    <mergeCell ref="BS42:BT42"/>
    <mergeCell ref="BS45:BT45"/>
    <mergeCell ref="BR48:BR54"/>
    <mergeCell ref="BS48:BT48"/>
    <mergeCell ref="BS49:BT49"/>
    <mergeCell ref="BS52:BT52"/>
    <mergeCell ref="BS19:BT19"/>
    <mergeCell ref="BR27:BR33"/>
    <mergeCell ref="BS27:BT27"/>
    <mergeCell ref="BS28:BT28"/>
    <mergeCell ref="BS31:BT31"/>
    <mergeCell ref="BR34:BR40"/>
    <mergeCell ref="BS34:BT34"/>
    <mergeCell ref="BS35:BT35"/>
    <mergeCell ref="BS38:BT38"/>
    <mergeCell ref="BS96:BT96"/>
    <mergeCell ref="BR82:BR83"/>
    <mergeCell ref="BR85:BR86"/>
    <mergeCell ref="BS85:BT85"/>
    <mergeCell ref="BS86:BT86"/>
    <mergeCell ref="BR87:BR88"/>
    <mergeCell ref="BR89:BR91"/>
    <mergeCell ref="BS89:BT89"/>
    <mergeCell ref="BR69:BR75"/>
    <mergeCell ref="BS69:BT69"/>
    <mergeCell ref="BS70:BT70"/>
    <mergeCell ref="BS73:BT73"/>
    <mergeCell ref="BR78:BR79"/>
    <mergeCell ref="BR80:BR81"/>
    <mergeCell ref="BR55:BR61"/>
    <mergeCell ref="BS55:BT55"/>
    <mergeCell ref="BS56:BT56"/>
    <mergeCell ref="BS59:BT59"/>
    <mergeCell ref="BR62:BR68"/>
    <mergeCell ref="BS62:BT62"/>
    <mergeCell ref="BS63:BT63"/>
    <mergeCell ref="BS66:BT66"/>
    <mergeCell ref="BW19:BX19"/>
    <mergeCell ref="BV27:BV33"/>
    <mergeCell ref="BW27:BX27"/>
    <mergeCell ref="BW28:BX28"/>
    <mergeCell ref="BW31:BX31"/>
    <mergeCell ref="BV34:BV40"/>
    <mergeCell ref="BW34:BX34"/>
    <mergeCell ref="BW35:BX35"/>
    <mergeCell ref="BW38:BX38"/>
    <mergeCell ref="BR108:BR109"/>
    <mergeCell ref="BR110:BR112"/>
    <mergeCell ref="BS110:BT110"/>
    <mergeCell ref="BW10:BX10"/>
    <mergeCell ref="BW11:BX11"/>
    <mergeCell ref="BW12:BX12"/>
    <mergeCell ref="BW13:BX13"/>
    <mergeCell ref="BW14:BX14"/>
    <mergeCell ref="BV15:BV16"/>
    <mergeCell ref="BV17:BV18"/>
    <mergeCell ref="BS99:BT99"/>
    <mergeCell ref="BS100:BT100"/>
    <mergeCell ref="BR101:BR102"/>
    <mergeCell ref="BR103:BR105"/>
    <mergeCell ref="BS103:BT103"/>
    <mergeCell ref="BR106:BR107"/>
    <mergeCell ref="BS106:BT106"/>
    <mergeCell ref="BS107:BT107"/>
    <mergeCell ref="BR92:BR93"/>
    <mergeCell ref="BS92:BT92"/>
    <mergeCell ref="BS93:BT93"/>
    <mergeCell ref="BR94:BR95"/>
    <mergeCell ref="BR96:BR98"/>
    <mergeCell ref="BW69:BX69"/>
    <mergeCell ref="BW70:BX70"/>
    <mergeCell ref="BW73:BX73"/>
    <mergeCell ref="BV78:BV79"/>
    <mergeCell ref="BV80:BV81"/>
    <mergeCell ref="BV55:BV61"/>
    <mergeCell ref="BW55:BX55"/>
    <mergeCell ref="BW56:BX56"/>
    <mergeCell ref="BW59:BX59"/>
    <mergeCell ref="BV62:BV68"/>
    <mergeCell ref="BW62:BX62"/>
    <mergeCell ref="BW63:BX63"/>
    <mergeCell ref="BW66:BX66"/>
    <mergeCell ref="BV41:BV47"/>
    <mergeCell ref="BW41:BX41"/>
    <mergeCell ref="BW42:BX42"/>
    <mergeCell ref="BW45:BX45"/>
    <mergeCell ref="BV48:BV54"/>
    <mergeCell ref="BW48:BX48"/>
    <mergeCell ref="BW49:BX49"/>
    <mergeCell ref="BW52:BX52"/>
    <mergeCell ref="BV108:BV109"/>
    <mergeCell ref="BV110:BV112"/>
    <mergeCell ref="BW110:BX110"/>
    <mergeCell ref="CA10:CB10"/>
    <mergeCell ref="CA11:CB11"/>
    <mergeCell ref="CA12:CB12"/>
    <mergeCell ref="CA13:CB13"/>
    <mergeCell ref="CA14:CB14"/>
    <mergeCell ref="BZ15:BZ16"/>
    <mergeCell ref="BZ17:BZ18"/>
    <mergeCell ref="BW99:BX99"/>
    <mergeCell ref="BW100:BX100"/>
    <mergeCell ref="BV101:BV102"/>
    <mergeCell ref="BV103:BV105"/>
    <mergeCell ref="BW103:BX103"/>
    <mergeCell ref="BV106:BV107"/>
    <mergeCell ref="BW106:BX106"/>
    <mergeCell ref="BW107:BX107"/>
    <mergeCell ref="BV92:BV93"/>
    <mergeCell ref="BW92:BX92"/>
    <mergeCell ref="BW93:BX93"/>
    <mergeCell ref="BV94:BV95"/>
    <mergeCell ref="BV96:BV98"/>
    <mergeCell ref="BW96:BX96"/>
    <mergeCell ref="BV82:BV83"/>
    <mergeCell ref="BV85:BV86"/>
    <mergeCell ref="BW85:BX85"/>
    <mergeCell ref="BW86:BX86"/>
    <mergeCell ref="BV87:BV88"/>
    <mergeCell ref="BV89:BV91"/>
    <mergeCell ref="BW89:BX89"/>
    <mergeCell ref="BV69:BV75"/>
    <mergeCell ref="BZ41:BZ47"/>
    <mergeCell ref="CA41:CB41"/>
    <mergeCell ref="CA42:CB42"/>
    <mergeCell ref="CA45:CB45"/>
    <mergeCell ref="BZ48:BZ54"/>
    <mergeCell ref="CA48:CB48"/>
    <mergeCell ref="CA49:CB49"/>
    <mergeCell ref="CA52:CB52"/>
    <mergeCell ref="CA19:CB19"/>
    <mergeCell ref="BZ27:BZ33"/>
    <mergeCell ref="CA27:CB27"/>
    <mergeCell ref="CA28:CB28"/>
    <mergeCell ref="CA31:CB31"/>
    <mergeCell ref="BZ34:BZ40"/>
    <mergeCell ref="CA34:CB34"/>
    <mergeCell ref="CA35:CB35"/>
    <mergeCell ref="CA38:CB38"/>
    <mergeCell ref="CA96:CB96"/>
    <mergeCell ref="BZ82:BZ83"/>
    <mergeCell ref="BZ85:BZ86"/>
    <mergeCell ref="CA85:CB85"/>
    <mergeCell ref="CA86:CB86"/>
    <mergeCell ref="BZ87:BZ88"/>
    <mergeCell ref="BZ89:BZ91"/>
    <mergeCell ref="CA89:CB89"/>
    <mergeCell ref="BZ69:BZ75"/>
    <mergeCell ref="CA69:CB69"/>
    <mergeCell ref="CA70:CB70"/>
    <mergeCell ref="CA73:CB73"/>
    <mergeCell ref="BZ78:BZ79"/>
    <mergeCell ref="BZ80:BZ81"/>
    <mergeCell ref="BZ55:BZ61"/>
    <mergeCell ref="CA55:CB55"/>
    <mergeCell ref="CA56:CB56"/>
    <mergeCell ref="CA59:CB59"/>
    <mergeCell ref="BZ62:BZ68"/>
    <mergeCell ref="CA62:CB62"/>
    <mergeCell ref="CA63:CB63"/>
    <mergeCell ref="CA66:CB66"/>
    <mergeCell ref="CE19:CF19"/>
    <mergeCell ref="CD27:CD33"/>
    <mergeCell ref="CE27:CF27"/>
    <mergeCell ref="CE28:CF28"/>
    <mergeCell ref="CE31:CF31"/>
    <mergeCell ref="CD34:CD40"/>
    <mergeCell ref="CE34:CF34"/>
    <mergeCell ref="CE35:CF35"/>
    <mergeCell ref="CE38:CF38"/>
    <mergeCell ref="BZ108:BZ109"/>
    <mergeCell ref="BZ110:BZ112"/>
    <mergeCell ref="CA110:CB110"/>
    <mergeCell ref="CE10:CF10"/>
    <mergeCell ref="CE11:CF11"/>
    <mergeCell ref="CE12:CF12"/>
    <mergeCell ref="CE13:CF13"/>
    <mergeCell ref="CE14:CF14"/>
    <mergeCell ref="CD15:CD16"/>
    <mergeCell ref="CD17:CD18"/>
    <mergeCell ref="CA99:CB99"/>
    <mergeCell ref="CA100:CB100"/>
    <mergeCell ref="BZ101:BZ102"/>
    <mergeCell ref="BZ103:BZ105"/>
    <mergeCell ref="CA103:CB103"/>
    <mergeCell ref="BZ106:BZ107"/>
    <mergeCell ref="CA106:CB106"/>
    <mergeCell ref="CA107:CB107"/>
    <mergeCell ref="BZ92:BZ93"/>
    <mergeCell ref="CA92:CB92"/>
    <mergeCell ref="CA93:CB93"/>
    <mergeCell ref="BZ94:BZ95"/>
    <mergeCell ref="BZ96:BZ98"/>
    <mergeCell ref="CE69:CF69"/>
    <mergeCell ref="CE70:CF70"/>
    <mergeCell ref="CE73:CF73"/>
    <mergeCell ref="CD78:CD79"/>
    <mergeCell ref="CD80:CD81"/>
    <mergeCell ref="CD55:CD61"/>
    <mergeCell ref="CE55:CF55"/>
    <mergeCell ref="CE56:CF56"/>
    <mergeCell ref="CE59:CF59"/>
    <mergeCell ref="CD62:CD68"/>
    <mergeCell ref="CE62:CF62"/>
    <mergeCell ref="CE63:CF63"/>
    <mergeCell ref="CE66:CF66"/>
    <mergeCell ref="CD41:CD47"/>
    <mergeCell ref="CE41:CF41"/>
    <mergeCell ref="CE42:CF42"/>
    <mergeCell ref="CE45:CF45"/>
    <mergeCell ref="CD48:CD54"/>
    <mergeCell ref="CE48:CF48"/>
    <mergeCell ref="CE49:CF49"/>
    <mergeCell ref="CE52:CF52"/>
    <mergeCell ref="CD108:CD109"/>
    <mergeCell ref="CD110:CD112"/>
    <mergeCell ref="CE110:CF110"/>
    <mergeCell ref="CI10:CJ10"/>
    <mergeCell ref="CI11:CJ11"/>
    <mergeCell ref="CI12:CJ12"/>
    <mergeCell ref="CI13:CJ13"/>
    <mergeCell ref="CI14:CJ14"/>
    <mergeCell ref="CH15:CH16"/>
    <mergeCell ref="CH17:CH18"/>
    <mergeCell ref="CE99:CF99"/>
    <mergeCell ref="CE100:CF100"/>
    <mergeCell ref="CD101:CD102"/>
    <mergeCell ref="CD103:CD105"/>
    <mergeCell ref="CE103:CF103"/>
    <mergeCell ref="CD106:CD107"/>
    <mergeCell ref="CE106:CF106"/>
    <mergeCell ref="CE107:CF107"/>
    <mergeCell ref="CD92:CD93"/>
    <mergeCell ref="CE92:CF92"/>
    <mergeCell ref="CE93:CF93"/>
    <mergeCell ref="CD94:CD95"/>
    <mergeCell ref="CD96:CD98"/>
    <mergeCell ref="CE96:CF96"/>
    <mergeCell ref="CD82:CD83"/>
    <mergeCell ref="CD85:CD86"/>
    <mergeCell ref="CE85:CF85"/>
    <mergeCell ref="CE86:CF86"/>
    <mergeCell ref="CD87:CD88"/>
    <mergeCell ref="CD89:CD91"/>
    <mergeCell ref="CE89:CF89"/>
    <mergeCell ref="CD69:CD75"/>
    <mergeCell ref="CH41:CH47"/>
    <mergeCell ref="CI41:CJ41"/>
    <mergeCell ref="CI42:CJ42"/>
    <mergeCell ref="CI45:CJ45"/>
    <mergeCell ref="CH48:CH54"/>
    <mergeCell ref="CI48:CJ48"/>
    <mergeCell ref="CI49:CJ49"/>
    <mergeCell ref="CI52:CJ52"/>
    <mergeCell ref="CI19:CJ19"/>
    <mergeCell ref="CH27:CH33"/>
    <mergeCell ref="CI27:CJ27"/>
    <mergeCell ref="CI28:CJ28"/>
    <mergeCell ref="CI31:CJ31"/>
    <mergeCell ref="CH34:CH40"/>
    <mergeCell ref="CI34:CJ34"/>
    <mergeCell ref="CI35:CJ35"/>
    <mergeCell ref="CI38:CJ38"/>
    <mergeCell ref="CI96:CJ96"/>
    <mergeCell ref="CH82:CH83"/>
    <mergeCell ref="CH85:CH86"/>
    <mergeCell ref="CI85:CJ85"/>
    <mergeCell ref="CI86:CJ86"/>
    <mergeCell ref="CH87:CH88"/>
    <mergeCell ref="CH89:CH91"/>
    <mergeCell ref="CI89:CJ89"/>
    <mergeCell ref="CH69:CH75"/>
    <mergeCell ref="CI69:CJ69"/>
    <mergeCell ref="CI70:CJ70"/>
    <mergeCell ref="CI73:CJ73"/>
    <mergeCell ref="CH78:CH79"/>
    <mergeCell ref="CH80:CH81"/>
    <mergeCell ref="CH55:CH61"/>
    <mergeCell ref="CI55:CJ55"/>
    <mergeCell ref="CI56:CJ56"/>
    <mergeCell ref="CI59:CJ59"/>
    <mergeCell ref="CH62:CH68"/>
    <mergeCell ref="CI62:CJ62"/>
    <mergeCell ref="CI63:CJ63"/>
    <mergeCell ref="CI66:CJ66"/>
    <mergeCell ref="CM19:CN19"/>
    <mergeCell ref="CL27:CL33"/>
    <mergeCell ref="CM27:CN27"/>
    <mergeCell ref="CM28:CN28"/>
    <mergeCell ref="CM31:CN31"/>
    <mergeCell ref="CL34:CL40"/>
    <mergeCell ref="CM34:CN34"/>
    <mergeCell ref="CM35:CN35"/>
    <mergeCell ref="CM38:CN38"/>
    <mergeCell ref="CH108:CH109"/>
    <mergeCell ref="CH110:CH112"/>
    <mergeCell ref="CI110:CJ110"/>
    <mergeCell ref="CM10:CN10"/>
    <mergeCell ref="CM11:CN11"/>
    <mergeCell ref="CM12:CN12"/>
    <mergeCell ref="CM13:CN13"/>
    <mergeCell ref="CM14:CN14"/>
    <mergeCell ref="CL15:CL16"/>
    <mergeCell ref="CL17:CL18"/>
    <mergeCell ref="CI99:CJ99"/>
    <mergeCell ref="CI100:CJ100"/>
    <mergeCell ref="CH101:CH102"/>
    <mergeCell ref="CH103:CH105"/>
    <mergeCell ref="CI103:CJ103"/>
    <mergeCell ref="CH106:CH107"/>
    <mergeCell ref="CI106:CJ106"/>
    <mergeCell ref="CI107:CJ107"/>
    <mergeCell ref="CH92:CH93"/>
    <mergeCell ref="CI92:CJ92"/>
    <mergeCell ref="CI93:CJ93"/>
    <mergeCell ref="CH94:CH95"/>
    <mergeCell ref="CH96:CH98"/>
    <mergeCell ref="CM69:CN69"/>
    <mergeCell ref="CM70:CN70"/>
    <mergeCell ref="CM73:CN73"/>
    <mergeCell ref="CL78:CL79"/>
    <mergeCell ref="CL80:CL81"/>
    <mergeCell ref="CL55:CL61"/>
    <mergeCell ref="CM55:CN55"/>
    <mergeCell ref="CM56:CN56"/>
    <mergeCell ref="CM59:CN59"/>
    <mergeCell ref="CL62:CL68"/>
    <mergeCell ref="CM62:CN62"/>
    <mergeCell ref="CM63:CN63"/>
    <mergeCell ref="CM66:CN66"/>
    <mergeCell ref="CL41:CL47"/>
    <mergeCell ref="CM41:CN41"/>
    <mergeCell ref="CM42:CN42"/>
    <mergeCell ref="CM45:CN45"/>
    <mergeCell ref="CL48:CL54"/>
    <mergeCell ref="CM48:CN48"/>
    <mergeCell ref="CM49:CN49"/>
    <mergeCell ref="CM52:CN52"/>
    <mergeCell ref="CL108:CL109"/>
    <mergeCell ref="CL110:CL112"/>
    <mergeCell ref="CM110:CN110"/>
    <mergeCell ref="CQ10:CR10"/>
    <mergeCell ref="CQ11:CR11"/>
    <mergeCell ref="CQ12:CR12"/>
    <mergeCell ref="CQ13:CR13"/>
    <mergeCell ref="CQ14:CR14"/>
    <mergeCell ref="CP15:CP16"/>
    <mergeCell ref="CP17:CP18"/>
    <mergeCell ref="CM99:CN99"/>
    <mergeCell ref="CM100:CN100"/>
    <mergeCell ref="CL101:CL102"/>
    <mergeCell ref="CL103:CL105"/>
    <mergeCell ref="CM103:CN103"/>
    <mergeCell ref="CL106:CL107"/>
    <mergeCell ref="CM106:CN106"/>
    <mergeCell ref="CM107:CN107"/>
    <mergeCell ref="CL92:CL93"/>
    <mergeCell ref="CM92:CN92"/>
    <mergeCell ref="CM93:CN93"/>
    <mergeCell ref="CL94:CL95"/>
    <mergeCell ref="CL96:CL98"/>
    <mergeCell ref="CM96:CN96"/>
    <mergeCell ref="CL82:CL83"/>
    <mergeCell ref="CL85:CL86"/>
    <mergeCell ref="CM85:CN85"/>
    <mergeCell ref="CM86:CN86"/>
    <mergeCell ref="CL87:CL88"/>
    <mergeCell ref="CL89:CL91"/>
    <mergeCell ref="CM89:CN89"/>
    <mergeCell ref="CL69:CL75"/>
    <mergeCell ref="CP41:CP47"/>
    <mergeCell ref="CQ41:CR41"/>
    <mergeCell ref="CQ42:CR42"/>
    <mergeCell ref="CQ45:CR45"/>
    <mergeCell ref="CP48:CP54"/>
    <mergeCell ref="CQ48:CR48"/>
    <mergeCell ref="CQ49:CR49"/>
    <mergeCell ref="CQ52:CR52"/>
    <mergeCell ref="CQ19:CR19"/>
    <mergeCell ref="CP27:CP33"/>
    <mergeCell ref="CQ27:CR27"/>
    <mergeCell ref="CQ28:CR28"/>
    <mergeCell ref="CQ31:CR31"/>
    <mergeCell ref="CP34:CP40"/>
    <mergeCell ref="CQ34:CR34"/>
    <mergeCell ref="CQ35:CR35"/>
    <mergeCell ref="CQ38:CR38"/>
    <mergeCell ref="CQ96:CR96"/>
    <mergeCell ref="CP82:CP83"/>
    <mergeCell ref="CP85:CP86"/>
    <mergeCell ref="CQ85:CR85"/>
    <mergeCell ref="CQ86:CR86"/>
    <mergeCell ref="CP87:CP88"/>
    <mergeCell ref="CP89:CP91"/>
    <mergeCell ref="CQ89:CR89"/>
    <mergeCell ref="CP69:CP75"/>
    <mergeCell ref="CQ69:CR69"/>
    <mergeCell ref="CQ70:CR70"/>
    <mergeCell ref="CQ73:CR73"/>
    <mergeCell ref="CP78:CP79"/>
    <mergeCell ref="CP80:CP81"/>
    <mergeCell ref="CP55:CP61"/>
    <mergeCell ref="CQ55:CR55"/>
    <mergeCell ref="CQ56:CR56"/>
    <mergeCell ref="CQ59:CR59"/>
    <mergeCell ref="CP62:CP68"/>
    <mergeCell ref="CQ62:CR62"/>
    <mergeCell ref="CQ63:CR63"/>
    <mergeCell ref="CQ66:CR66"/>
    <mergeCell ref="CU19:CV19"/>
    <mergeCell ref="CT27:CT33"/>
    <mergeCell ref="CU27:CV27"/>
    <mergeCell ref="CU28:CV28"/>
    <mergeCell ref="CU31:CV31"/>
    <mergeCell ref="CT34:CT40"/>
    <mergeCell ref="CU34:CV34"/>
    <mergeCell ref="CU35:CV35"/>
    <mergeCell ref="CU38:CV38"/>
    <mergeCell ref="CP108:CP109"/>
    <mergeCell ref="CP110:CP112"/>
    <mergeCell ref="CQ110:CR110"/>
    <mergeCell ref="CU10:CV10"/>
    <mergeCell ref="CU11:CV11"/>
    <mergeCell ref="CU12:CV12"/>
    <mergeCell ref="CU13:CV13"/>
    <mergeCell ref="CU14:CV14"/>
    <mergeCell ref="CT15:CT16"/>
    <mergeCell ref="CT17:CT18"/>
    <mergeCell ref="CQ99:CR99"/>
    <mergeCell ref="CQ100:CR100"/>
    <mergeCell ref="CP101:CP102"/>
    <mergeCell ref="CP103:CP105"/>
    <mergeCell ref="CQ103:CR103"/>
    <mergeCell ref="CP106:CP107"/>
    <mergeCell ref="CQ106:CR106"/>
    <mergeCell ref="CQ107:CR107"/>
    <mergeCell ref="CP92:CP93"/>
    <mergeCell ref="CQ92:CR92"/>
    <mergeCell ref="CQ93:CR93"/>
    <mergeCell ref="CP94:CP95"/>
    <mergeCell ref="CP96:CP98"/>
    <mergeCell ref="CU69:CV69"/>
    <mergeCell ref="CU70:CV70"/>
    <mergeCell ref="CU73:CV73"/>
    <mergeCell ref="CT78:CT79"/>
    <mergeCell ref="CT80:CT81"/>
    <mergeCell ref="CT55:CT61"/>
    <mergeCell ref="CU55:CV55"/>
    <mergeCell ref="CU56:CV56"/>
    <mergeCell ref="CU59:CV59"/>
    <mergeCell ref="CT62:CT68"/>
    <mergeCell ref="CU62:CV62"/>
    <mergeCell ref="CU63:CV63"/>
    <mergeCell ref="CU66:CV66"/>
    <mergeCell ref="CT41:CT47"/>
    <mergeCell ref="CU41:CV41"/>
    <mergeCell ref="CU42:CV42"/>
    <mergeCell ref="CU45:CV45"/>
    <mergeCell ref="CT48:CT54"/>
    <mergeCell ref="CU48:CV48"/>
    <mergeCell ref="CU49:CV49"/>
    <mergeCell ref="CU52:CV52"/>
    <mergeCell ref="CT108:CT109"/>
    <mergeCell ref="CT110:CT112"/>
    <mergeCell ref="CU110:CV110"/>
    <mergeCell ref="CY10:CZ10"/>
    <mergeCell ref="CY11:CZ11"/>
    <mergeCell ref="CY12:CZ12"/>
    <mergeCell ref="CY13:CZ13"/>
    <mergeCell ref="CY14:CZ14"/>
    <mergeCell ref="CX15:CX16"/>
    <mergeCell ref="CX17:CX18"/>
    <mergeCell ref="CU99:CV99"/>
    <mergeCell ref="CU100:CV100"/>
    <mergeCell ref="CT101:CT102"/>
    <mergeCell ref="CT103:CT105"/>
    <mergeCell ref="CU103:CV103"/>
    <mergeCell ref="CT106:CT107"/>
    <mergeCell ref="CU106:CV106"/>
    <mergeCell ref="CU107:CV107"/>
    <mergeCell ref="CT92:CT93"/>
    <mergeCell ref="CU92:CV92"/>
    <mergeCell ref="CU93:CV93"/>
    <mergeCell ref="CT94:CT95"/>
    <mergeCell ref="CT96:CT98"/>
    <mergeCell ref="CU96:CV96"/>
    <mergeCell ref="CT82:CT83"/>
    <mergeCell ref="CT85:CT86"/>
    <mergeCell ref="CU85:CV85"/>
    <mergeCell ref="CU86:CV86"/>
    <mergeCell ref="CT87:CT88"/>
    <mergeCell ref="CT89:CT91"/>
    <mergeCell ref="CU89:CV89"/>
    <mergeCell ref="CT69:CT75"/>
    <mergeCell ref="CX41:CX47"/>
    <mergeCell ref="CY41:CZ41"/>
    <mergeCell ref="CY42:CZ42"/>
    <mergeCell ref="CY45:CZ45"/>
    <mergeCell ref="CX48:CX54"/>
    <mergeCell ref="CY48:CZ48"/>
    <mergeCell ref="CY49:CZ49"/>
    <mergeCell ref="CY52:CZ52"/>
    <mergeCell ref="CY19:CZ19"/>
    <mergeCell ref="CX27:CX33"/>
    <mergeCell ref="CY27:CZ27"/>
    <mergeCell ref="CY28:CZ28"/>
    <mergeCell ref="CY31:CZ31"/>
    <mergeCell ref="CX34:CX40"/>
    <mergeCell ref="CY34:CZ34"/>
    <mergeCell ref="CY35:CZ35"/>
    <mergeCell ref="CY38:CZ38"/>
    <mergeCell ref="CY96:CZ96"/>
    <mergeCell ref="CX82:CX83"/>
    <mergeCell ref="CX85:CX86"/>
    <mergeCell ref="CY85:CZ85"/>
    <mergeCell ref="CY86:CZ86"/>
    <mergeCell ref="CX87:CX88"/>
    <mergeCell ref="CX89:CX91"/>
    <mergeCell ref="CY89:CZ89"/>
    <mergeCell ref="CX69:CX75"/>
    <mergeCell ref="CY69:CZ69"/>
    <mergeCell ref="CY70:CZ70"/>
    <mergeCell ref="CY73:CZ73"/>
    <mergeCell ref="CX78:CX79"/>
    <mergeCell ref="CX80:CX81"/>
    <mergeCell ref="CX55:CX61"/>
    <mergeCell ref="CY55:CZ55"/>
    <mergeCell ref="CY56:CZ56"/>
    <mergeCell ref="CY59:CZ59"/>
    <mergeCell ref="CX62:CX68"/>
    <mergeCell ref="CY62:CZ62"/>
    <mergeCell ref="CY63:CZ63"/>
    <mergeCell ref="CY66:CZ66"/>
    <mergeCell ref="DC19:DD19"/>
    <mergeCell ref="DB27:DB33"/>
    <mergeCell ref="DC27:DD27"/>
    <mergeCell ref="DC28:DD28"/>
    <mergeCell ref="DC31:DD31"/>
    <mergeCell ref="DB34:DB40"/>
    <mergeCell ref="DC34:DD34"/>
    <mergeCell ref="DC35:DD35"/>
    <mergeCell ref="DC38:DD38"/>
    <mergeCell ref="CX108:CX109"/>
    <mergeCell ref="CX110:CX112"/>
    <mergeCell ref="CY110:CZ110"/>
    <mergeCell ref="DC10:DD10"/>
    <mergeCell ref="DC11:DD11"/>
    <mergeCell ref="DC12:DD12"/>
    <mergeCell ref="DC13:DD13"/>
    <mergeCell ref="DC14:DD14"/>
    <mergeCell ref="DB15:DB16"/>
    <mergeCell ref="DB17:DB18"/>
    <mergeCell ref="CY99:CZ99"/>
    <mergeCell ref="CY100:CZ100"/>
    <mergeCell ref="CX101:CX102"/>
    <mergeCell ref="CX103:CX105"/>
    <mergeCell ref="CY103:CZ103"/>
    <mergeCell ref="CX106:CX107"/>
    <mergeCell ref="CY106:CZ106"/>
    <mergeCell ref="CY107:CZ107"/>
    <mergeCell ref="CX92:CX93"/>
    <mergeCell ref="CY92:CZ92"/>
    <mergeCell ref="CY93:CZ93"/>
    <mergeCell ref="CX94:CX95"/>
    <mergeCell ref="CX96:CX98"/>
    <mergeCell ref="DC69:DD69"/>
    <mergeCell ref="DC70:DD70"/>
    <mergeCell ref="DC73:DD73"/>
    <mergeCell ref="DB78:DB79"/>
    <mergeCell ref="DB80:DB81"/>
    <mergeCell ref="DB55:DB61"/>
    <mergeCell ref="DC55:DD55"/>
    <mergeCell ref="DC56:DD56"/>
    <mergeCell ref="DC59:DD59"/>
    <mergeCell ref="DB62:DB68"/>
    <mergeCell ref="DC62:DD62"/>
    <mergeCell ref="DC63:DD63"/>
    <mergeCell ref="DC66:DD66"/>
    <mergeCell ref="DB41:DB47"/>
    <mergeCell ref="DC41:DD41"/>
    <mergeCell ref="DC42:DD42"/>
    <mergeCell ref="DC45:DD45"/>
    <mergeCell ref="DB48:DB54"/>
    <mergeCell ref="DC48:DD48"/>
    <mergeCell ref="DC49:DD49"/>
    <mergeCell ref="DC52:DD52"/>
    <mergeCell ref="DB108:DB109"/>
    <mergeCell ref="DB110:DB112"/>
    <mergeCell ref="DC110:DD110"/>
    <mergeCell ref="DG10:DH10"/>
    <mergeCell ref="DG11:DH11"/>
    <mergeCell ref="DG12:DH12"/>
    <mergeCell ref="DG13:DH13"/>
    <mergeCell ref="DG14:DH14"/>
    <mergeCell ref="DF15:DF16"/>
    <mergeCell ref="DF17:DF18"/>
    <mergeCell ref="DC99:DD99"/>
    <mergeCell ref="DC100:DD100"/>
    <mergeCell ref="DB101:DB102"/>
    <mergeCell ref="DB103:DB105"/>
    <mergeCell ref="DC103:DD103"/>
    <mergeCell ref="DB106:DB107"/>
    <mergeCell ref="DC106:DD106"/>
    <mergeCell ref="DC107:DD107"/>
    <mergeCell ref="DB92:DB93"/>
    <mergeCell ref="DC92:DD92"/>
    <mergeCell ref="DC93:DD93"/>
    <mergeCell ref="DB94:DB95"/>
    <mergeCell ref="DB96:DB98"/>
    <mergeCell ref="DC96:DD96"/>
    <mergeCell ref="DB82:DB83"/>
    <mergeCell ref="DB85:DB86"/>
    <mergeCell ref="DC85:DD85"/>
    <mergeCell ref="DC86:DD86"/>
    <mergeCell ref="DB87:DB88"/>
    <mergeCell ref="DB89:DB91"/>
    <mergeCell ref="DC89:DD89"/>
    <mergeCell ref="DB69:DB75"/>
    <mergeCell ref="DF41:DF47"/>
    <mergeCell ref="DG41:DH41"/>
    <mergeCell ref="DG42:DH42"/>
    <mergeCell ref="DG45:DH45"/>
    <mergeCell ref="DF48:DF54"/>
    <mergeCell ref="DG48:DH48"/>
    <mergeCell ref="DG49:DH49"/>
    <mergeCell ref="DG52:DH52"/>
    <mergeCell ref="DG19:DH19"/>
    <mergeCell ref="DF27:DF33"/>
    <mergeCell ref="DG27:DH27"/>
    <mergeCell ref="DG28:DH28"/>
    <mergeCell ref="DG31:DH31"/>
    <mergeCell ref="DF34:DF40"/>
    <mergeCell ref="DG34:DH34"/>
    <mergeCell ref="DG35:DH35"/>
    <mergeCell ref="DG38:DH38"/>
    <mergeCell ref="DG96:DH96"/>
    <mergeCell ref="DF82:DF83"/>
    <mergeCell ref="DF85:DF86"/>
    <mergeCell ref="DG85:DH85"/>
    <mergeCell ref="DG86:DH86"/>
    <mergeCell ref="DF87:DF88"/>
    <mergeCell ref="DF89:DF91"/>
    <mergeCell ref="DG89:DH89"/>
    <mergeCell ref="DF69:DF75"/>
    <mergeCell ref="DG69:DH69"/>
    <mergeCell ref="DG70:DH70"/>
    <mergeCell ref="DG73:DH73"/>
    <mergeCell ref="DF78:DF79"/>
    <mergeCell ref="DF80:DF81"/>
    <mergeCell ref="DF55:DF61"/>
    <mergeCell ref="DG55:DH55"/>
    <mergeCell ref="DG56:DH56"/>
    <mergeCell ref="DG59:DH59"/>
    <mergeCell ref="DF62:DF68"/>
    <mergeCell ref="DG62:DH62"/>
    <mergeCell ref="DG63:DH63"/>
    <mergeCell ref="DG66:DH66"/>
    <mergeCell ref="DK19:DL19"/>
    <mergeCell ref="DJ27:DJ33"/>
    <mergeCell ref="DK27:DL27"/>
    <mergeCell ref="DK28:DL28"/>
    <mergeCell ref="DK31:DL31"/>
    <mergeCell ref="DJ34:DJ40"/>
    <mergeCell ref="DK34:DL34"/>
    <mergeCell ref="DK35:DL35"/>
    <mergeCell ref="DK38:DL38"/>
    <mergeCell ref="DF108:DF109"/>
    <mergeCell ref="DF110:DF112"/>
    <mergeCell ref="DG110:DH110"/>
    <mergeCell ref="DK10:DL10"/>
    <mergeCell ref="DK11:DL11"/>
    <mergeCell ref="DK12:DL12"/>
    <mergeCell ref="DK13:DL13"/>
    <mergeCell ref="DK14:DL14"/>
    <mergeCell ref="DJ15:DJ16"/>
    <mergeCell ref="DJ17:DJ18"/>
    <mergeCell ref="DG99:DH99"/>
    <mergeCell ref="DG100:DH100"/>
    <mergeCell ref="DF101:DF102"/>
    <mergeCell ref="DF103:DF105"/>
    <mergeCell ref="DG103:DH103"/>
    <mergeCell ref="DF106:DF107"/>
    <mergeCell ref="DG106:DH106"/>
    <mergeCell ref="DG107:DH107"/>
    <mergeCell ref="DF92:DF93"/>
    <mergeCell ref="DG92:DH92"/>
    <mergeCell ref="DG93:DH93"/>
    <mergeCell ref="DF94:DF95"/>
    <mergeCell ref="DF96:DF98"/>
    <mergeCell ref="DK69:DL69"/>
    <mergeCell ref="DK70:DL70"/>
    <mergeCell ref="DK73:DL73"/>
    <mergeCell ref="DJ78:DJ79"/>
    <mergeCell ref="DJ80:DJ81"/>
    <mergeCell ref="DJ55:DJ61"/>
    <mergeCell ref="DK55:DL55"/>
    <mergeCell ref="DK56:DL56"/>
    <mergeCell ref="DK59:DL59"/>
    <mergeCell ref="DJ62:DJ68"/>
    <mergeCell ref="DK62:DL62"/>
    <mergeCell ref="DK63:DL63"/>
    <mergeCell ref="DK66:DL66"/>
    <mergeCell ref="DJ41:DJ47"/>
    <mergeCell ref="DK41:DL41"/>
    <mergeCell ref="DK42:DL42"/>
    <mergeCell ref="DK45:DL45"/>
    <mergeCell ref="DJ48:DJ54"/>
    <mergeCell ref="DK48:DL48"/>
    <mergeCell ref="DK49:DL49"/>
    <mergeCell ref="DK52:DL52"/>
    <mergeCell ref="DJ108:DJ109"/>
    <mergeCell ref="DJ110:DJ112"/>
    <mergeCell ref="DK110:DL110"/>
    <mergeCell ref="DO10:DP10"/>
    <mergeCell ref="DO11:DP11"/>
    <mergeCell ref="DO12:DP12"/>
    <mergeCell ref="DO13:DP13"/>
    <mergeCell ref="DO14:DP14"/>
    <mergeCell ref="DN15:DN16"/>
    <mergeCell ref="DN17:DN18"/>
    <mergeCell ref="DK99:DL99"/>
    <mergeCell ref="DK100:DL100"/>
    <mergeCell ref="DJ101:DJ102"/>
    <mergeCell ref="DJ103:DJ105"/>
    <mergeCell ref="DK103:DL103"/>
    <mergeCell ref="DJ106:DJ107"/>
    <mergeCell ref="DK106:DL106"/>
    <mergeCell ref="DK107:DL107"/>
    <mergeCell ref="DJ92:DJ93"/>
    <mergeCell ref="DK92:DL92"/>
    <mergeCell ref="DK93:DL93"/>
    <mergeCell ref="DJ94:DJ95"/>
    <mergeCell ref="DJ96:DJ98"/>
    <mergeCell ref="DK96:DL96"/>
    <mergeCell ref="DJ82:DJ83"/>
    <mergeCell ref="DJ85:DJ86"/>
    <mergeCell ref="DK85:DL85"/>
    <mergeCell ref="DK86:DL86"/>
    <mergeCell ref="DJ87:DJ88"/>
    <mergeCell ref="DJ89:DJ91"/>
    <mergeCell ref="DK89:DL89"/>
    <mergeCell ref="DJ69:DJ75"/>
    <mergeCell ref="DO55:DP55"/>
    <mergeCell ref="DO56:DP56"/>
    <mergeCell ref="DO59:DP59"/>
    <mergeCell ref="DN62:DN68"/>
    <mergeCell ref="DO62:DP62"/>
    <mergeCell ref="DO63:DP63"/>
    <mergeCell ref="DO66:DP66"/>
    <mergeCell ref="DN41:DN47"/>
    <mergeCell ref="DO41:DP41"/>
    <mergeCell ref="DO42:DP42"/>
    <mergeCell ref="DO45:DP45"/>
    <mergeCell ref="DN48:DN54"/>
    <mergeCell ref="DO48:DP48"/>
    <mergeCell ref="DO49:DP49"/>
    <mergeCell ref="DO52:DP52"/>
    <mergeCell ref="DO19:DP19"/>
    <mergeCell ref="DN27:DN33"/>
    <mergeCell ref="DO27:DP27"/>
    <mergeCell ref="DO28:DP28"/>
    <mergeCell ref="DO31:DP31"/>
    <mergeCell ref="DN34:DN40"/>
    <mergeCell ref="DO34:DP34"/>
    <mergeCell ref="DO35:DP35"/>
    <mergeCell ref="DO38:DP38"/>
    <mergeCell ref="DN108:DN109"/>
    <mergeCell ref="DN110:DN112"/>
    <mergeCell ref="DO110:DP110"/>
    <mergeCell ref="B7:F8"/>
    <mergeCell ref="DO99:DP99"/>
    <mergeCell ref="DO100:DP100"/>
    <mergeCell ref="DN101:DN102"/>
    <mergeCell ref="DN103:DN105"/>
    <mergeCell ref="DO103:DP103"/>
    <mergeCell ref="DN106:DN107"/>
    <mergeCell ref="DO106:DP106"/>
    <mergeCell ref="DO107:DP107"/>
    <mergeCell ref="DN92:DN93"/>
    <mergeCell ref="DO92:DP92"/>
    <mergeCell ref="DO93:DP93"/>
    <mergeCell ref="DN94:DN95"/>
    <mergeCell ref="DN96:DN98"/>
    <mergeCell ref="DO96:DP96"/>
    <mergeCell ref="DN82:DN83"/>
    <mergeCell ref="DN85:DN86"/>
    <mergeCell ref="DO85:DP85"/>
    <mergeCell ref="DO86:DP86"/>
    <mergeCell ref="DN87:DN88"/>
    <mergeCell ref="DN89:DN91"/>
    <mergeCell ref="DO89:DP89"/>
    <mergeCell ref="DN69:DN75"/>
    <mergeCell ref="DO69:DP69"/>
    <mergeCell ref="DO70:DP70"/>
    <mergeCell ref="DO73:DP73"/>
    <mergeCell ref="DN78:DN79"/>
    <mergeCell ref="DN80:DN81"/>
    <mergeCell ref="DN55:DN61"/>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AQ96"/>
  <sheetViews>
    <sheetView workbookViewId="0" showGridLines="0" defaultGridColor="1"/>
  </sheetViews>
  <sheetFormatPr defaultColWidth="10.8333" defaultRowHeight="15" customHeight="1" outlineLevelRow="0" outlineLevelCol="0"/>
  <cols>
    <col min="1" max="1" width="12" style="812" customWidth="1"/>
    <col min="2" max="2" width="12.8516" style="812" customWidth="1"/>
    <col min="3" max="4" width="10.8516" style="812" customWidth="1"/>
    <col min="5" max="5" width="14.0312" style="812" customWidth="1"/>
    <col min="6" max="6" width="10.8516" style="812" customWidth="1"/>
    <col min="7" max="7" width="25" style="812" customWidth="1"/>
    <col min="8" max="8" width="18.4219" style="812" customWidth="1"/>
    <col min="9" max="14" width="10.8516" style="812" customWidth="1"/>
    <col min="15" max="15" width="21.3516" style="812" customWidth="1"/>
    <col min="16" max="43" width="10.8516" style="812" customWidth="1"/>
    <col min="44" max="16384" width="10.8516" style="812" customWidth="1"/>
  </cols>
  <sheetData>
    <row r="1" ht="17" customHeight="1">
      <c r="A1" s="813"/>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814"/>
    </row>
    <row r="2" ht="16" customHeight="1">
      <c r="A2" t="s" s="815">
        <v>216</v>
      </c>
      <c r="B2" s="816"/>
      <c r="C2" s="817"/>
      <c r="D2" s="817"/>
      <c r="E2" s="817"/>
      <c r="F2" s="817"/>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42"/>
    </row>
    <row r="3" ht="16" customHeight="1">
      <c r="A3" t="s" s="818">
        <v>32</v>
      </c>
      <c r="B3" s="819"/>
      <c r="C3" s="817"/>
      <c r="D3" s="817"/>
      <c r="E3" s="817"/>
      <c r="F3" s="817"/>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42"/>
    </row>
    <row r="4" ht="16" customHeight="1">
      <c r="A4" t="s" s="815">
        <v>550</v>
      </c>
      <c r="B4" s="816"/>
      <c r="C4" s="817"/>
      <c r="D4" s="817"/>
      <c r="E4" s="817"/>
      <c r="F4" s="817"/>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42"/>
    </row>
    <row r="5" ht="16" customHeight="1">
      <c r="A5" t="s" s="818">
        <v>551</v>
      </c>
      <c r="B5" s="819"/>
      <c r="C5" s="817"/>
      <c r="D5" s="817"/>
      <c r="E5" s="817"/>
      <c r="F5" s="817"/>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42"/>
    </row>
    <row r="6" ht="16" customHeight="1">
      <c r="A6" t="s" s="815">
        <v>552</v>
      </c>
      <c r="B6" s="816"/>
      <c r="C6" s="820"/>
      <c r="D6" s="820"/>
      <c r="E6" s="820"/>
      <c r="F6" s="820"/>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42"/>
    </row>
    <row r="7" ht="30" customHeight="1">
      <c r="A7" t="s" s="821">
        <v>219</v>
      </c>
      <c r="B7" s="822"/>
      <c r="C7" t="s" s="823">
        <v>553</v>
      </c>
      <c r="D7" t="s" s="823">
        <v>554</v>
      </c>
      <c r="E7" t="s" s="823">
        <v>555</v>
      </c>
      <c r="F7" t="s" s="823">
        <v>556</v>
      </c>
      <c r="G7" s="66"/>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42"/>
    </row>
    <row r="8" ht="18" customHeight="1">
      <c r="A8" s="824"/>
      <c r="B8" s="822"/>
      <c r="C8" s="825"/>
      <c r="D8" s="825"/>
      <c r="E8" s="825"/>
      <c r="F8" s="825"/>
      <c r="G8" s="66"/>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42"/>
    </row>
    <row r="9" ht="16" customHeight="1">
      <c r="A9" t="s" s="826">
        <v>557</v>
      </c>
      <c r="B9" s="827"/>
      <c r="C9" s="828"/>
      <c r="D9" s="828"/>
      <c r="E9" s="828"/>
      <c r="F9" s="828"/>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42"/>
    </row>
    <row r="10" ht="16" customHeight="1">
      <c r="A10" s="829"/>
      <c r="B10" s="827"/>
      <c r="C10" s="830"/>
      <c r="D10" s="830"/>
      <c r="E10" s="830"/>
      <c r="F10" s="830"/>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42"/>
    </row>
    <row r="11" ht="17" customHeight="1">
      <c r="A11" t="s" s="831">
        <v>216</v>
      </c>
      <c r="B11" t="s" s="832">
        <v>217</v>
      </c>
      <c r="C11" s="833"/>
      <c r="D11" t="s" s="832">
        <v>218</v>
      </c>
      <c r="E11" s="833"/>
      <c r="F11" t="s" s="832">
        <v>219</v>
      </c>
      <c r="G11" s="833"/>
      <c r="H11" s="833"/>
      <c r="I11" s="833"/>
      <c r="J11" s="833"/>
      <c r="K11" s="833"/>
      <c r="L11" s="833"/>
      <c r="M11" s="833"/>
      <c r="N11" s="833"/>
      <c r="O11" t="s" s="832">
        <v>220</v>
      </c>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42"/>
    </row>
    <row r="12" ht="18" customHeight="1">
      <c r="A12" s="834"/>
      <c r="B12" s="835"/>
      <c r="C12" s="836"/>
      <c r="D12" s="836"/>
      <c r="E12" s="837"/>
      <c r="F12" s="837"/>
      <c r="G12" s="837"/>
      <c r="H12" s="837"/>
      <c r="I12" s="837"/>
      <c r="J12" s="837"/>
      <c r="K12" s="837"/>
      <c r="L12" s="837"/>
      <c r="M12" s="837"/>
      <c r="N12" s="837"/>
      <c r="O12" s="837"/>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42"/>
    </row>
    <row r="13" ht="35" customHeight="1">
      <c r="A13" s="838"/>
      <c r="B13" t="s" s="278">
        <v>233</v>
      </c>
      <c r="C13" s="207"/>
      <c r="D13" s="207"/>
      <c r="E13" s="207"/>
      <c r="F13" t="s" s="208">
        <v>219</v>
      </c>
      <c r="G13" t="s" s="209">
        <v>223</v>
      </c>
      <c r="H13" t="s" s="209">
        <v>224</v>
      </c>
      <c r="I13" t="s" s="209">
        <v>225</v>
      </c>
      <c r="J13" t="s" s="209">
        <v>226</v>
      </c>
      <c r="K13" t="s" s="209">
        <v>227</v>
      </c>
      <c r="L13" t="s" s="209">
        <v>228</v>
      </c>
      <c r="M13" t="s" s="209">
        <v>229</v>
      </c>
      <c r="N13" t="s" s="210">
        <v>230</v>
      </c>
      <c r="O13" s="241"/>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42"/>
    </row>
    <row r="14" ht="30" customHeight="1">
      <c r="A14" t="s" s="839">
        <v>237</v>
      </c>
      <c r="B14" s="216"/>
      <c r="C14" s="216"/>
      <c r="D14" s="217"/>
      <c r="E14" s="217"/>
      <c r="F14" s="218"/>
      <c r="G14" s="840"/>
      <c r="H14" s="840"/>
      <c r="I14" s="840"/>
      <c r="J14" s="840"/>
      <c r="K14" s="840"/>
      <c r="L14" s="840"/>
      <c r="M14" s="840"/>
      <c r="N14" s="841"/>
      <c r="O14" s="842"/>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42"/>
    </row>
    <row r="15" ht="33" customHeight="1">
      <c r="A15" s="223">
        <v>0</v>
      </c>
      <c r="B15" s="224">
        <v>0</v>
      </c>
      <c r="C15" s="223">
        <v>0</v>
      </c>
      <c r="D15" s="224">
        <v>0</v>
      </c>
      <c r="E15" s="223">
        <v>0</v>
      </c>
      <c r="F15" s="224">
        <v>0</v>
      </c>
      <c r="G15" s="223">
        <v>0</v>
      </c>
      <c r="H15" s="224">
        <v>0</v>
      </c>
      <c r="I15" s="223">
        <v>0</v>
      </c>
      <c r="J15" s="223">
        <v>0</v>
      </c>
      <c r="K15" s="224">
        <v>0</v>
      </c>
      <c r="L15" s="223">
        <v>0</v>
      </c>
      <c r="M15" s="223">
        <v>0</v>
      </c>
      <c r="N15" s="224">
        <v>0</v>
      </c>
      <c r="O15" s="223">
        <v>0</v>
      </c>
      <c r="P15" s="225">
        <f>SUM(A15:O20)</f>
        <v>0</v>
      </c>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42"/>
    </row>
    <row r="16" ht="16" customHeight="1">
      <c r="A16" s="223">
        <v>0</v>
      </c>
      <c r="B16" s="224">
        <v>0</v>
      </c>
      <c r="C16" s="223">
        <v>0</v>
      </c>
      <c r="D16" s="223">
        <v>0</v>
      </c>
      <c r="E16" s="224">
        <v>0</v>
      </c>
      <c r="F16" s="223">
        <v>0</v>
      </c>
      <c r="G16" s="223">
        <v>0</v>
      </c>
      <c r="H16" s="223">
        <v>0</v>
      </c>
      <c r="I16" s="224">
        <v>0</v>
      </c>
      <c r="J16" s="223">
        <v>0</v>
      </c>
      <c r="K16" s="223">
        <v>0</v>
      </c>
      <c r="L16" s="223">
        <v>0</v>
      </c>
      <c r="M16" s="224">
        <v>0</v>
      </c>
      <c r="N16" s="223">
        <v>0</v>
      </c>
      <c r="O16" s="223">
        <v>0</v>
      </c>
      <c r="P16" s="66"/>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42"/>
    </row>
    <row r="17" ht="16" customHeight="1">
      <c r="A17" s="223">
        <v>0</v>
      </c>
      <c r="B17" s="224">
        <v>0</v>
      </c>
      <c r="C17" s="223">
        <v>0</v>
      </c>
      <c r="D17" s="223">
        <v>0</v>
      </c>
      <c r="E17" s="223">
        <v>0</v>
      </c>
      <c r="F17" s="224">
        <v>0</v>
      </c>
      <c r="G17" s="223">
        <v>0</v>
      </c>
      <c r="H17" s="223">
        <v>0</v>
      </c>
      <c r="I17" s="223">
        <v>0</v>
      </c>
      <c r="J17" s="223">
        <v>0</v>
      </c>
      <c r="K17" s="224">
        <v>0</v>
      </c>
      <c r="L17" s="223">
        <v>0</v>
      </c>
      <c r="M17" s="223">
        <v>0</v>
      </c>
      <c r="N17" s="223">
        <v>0</v>
      </c>
      <c r="O17" s="223">
        <v>0</v>
      </c>
      <c r="P17" s="66"/>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42"/>
    </row>
    <row r="18" ht="16" customHeight="1">
      <c r="A18" s="224">
        <v>0</v>
      </c>
      <c r="B18" s="223">
        <v>0</v>
      </c>
      <c r="C18" s="223">
        <v>0</v>
      </c>
      <c r="D18" s="223">
        <v>0</v>
      </c>
      <c r="E18" s="223">
        <v>0</v>
      </c>
      <c r="F18" s="224">
        <v>0</v>
      </c>
      <c r="G18" s="223">
        <v>0</v>
      </c>
      <c r="H18" s="223">
        <v>0</v>
      </c>
      <c r="I18" s="223">
        <v>0</v>
      </c>
      <c r="J18" s="223">
        <v>0</v>
      </c>
      <c r="K18" s="223">
        <v>0</v>
      </c>
      <c r="L18" s="224">
        <v>0</v>
      </c>
      <c r="M18" s="223">
        <v>0</v>
      </c>
      <c r="N18" s="223">
        <v>0</v>
      </c>
      <c r="O18" s="223">
        <v>0</v>
      </c>
      <c r="P18" s="66"/>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42"/>
    </row>
    <row r="19" ht="16" customHeight="1">
      <c r="A19" s="223">
        <v>0</v>
      </c>
      <c r="B19" s="223">
        <v>0</v>
      </c>
      <c r="C19" s="224">
        <v>0</v>
      </c>
      <c r="D19" s="223">
        <v>0</v>
      </c>
      <c r="E19" s="223">
        <v>0</v>
      </c>
      <c r="F19" s="223">
        <v>0</v>
      </c>
      <c r="G19" s="223">
        <v>0</v>
      </c>
      <c r="H19" s="223">
        <v>0</v>
      </c>
      <c r="I19" s="224">
        <v>0</v>
      </c>
      <c r="J19" s="223">
        <v>0</v>
      </c>
      <c r="K19" s="223">
        <v>0</v>
      </c>
      <c r="L19" s="223">
        <v>0</v>
      </c>
      <c r="M19" s="223">
        <v>0</v>
      </c>
      <c r="N19" s="223">
        <v>0</v>
      </c>
      <c r="O19" s="223">
        <v>0</v>
      </c>
      <c r="P19" s="66"/>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42"/>
    </row>
    <row r="20" ht="16" customHeight="1">
      <c r="A20" s="224">
        <v>0</v>
      </c>
      <c r="B20" s="223">
        <v>0</v>
      </c>
      <c r="C20" s="223">
        <v>0</v>
      </c>
      <c r="D20" s="223">
        <v>0</v>
      </c>
      <c r="E20" s="223">
        <v>0</v>
      </c>
      <c r="F20" s="223">
        <v>0</v>
      </c>
      <c r="G20" s="223">
        <v>0</v>
      </c>
      <c r="H20" s="224">
        <v>0</v>
      </c>
      <c r="I20" s="223">
        <v>0</v>
      </c>
      <c r="J20" s="223">
        <v>0</v>
      </c>
      <c r="K20" s="223">
        <v>0</v>
      </c>
      <c r="L20" s="223">
        <v>0</v>
      </c>
      <c r="M20" s="223">
        <v>0</v>
      </c>
      <c r="N20" s="223">
        <v>0</v>
      </c>
      <c r="O20" s="224">
        <v>0</v>
      </c>
      <c r="P20" s="66"/>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42"/>
    </row>
    <row r="21" ht="17.5" customHeight="1">
      <c r="A21" s="843"/>
      <c r="B21" s="844"/>
      <c r="C21" s="844"/>
      <c r="D21" s="844"/>
      <c r="E21" s="844"/>
      <c r="F21" s="844"/>
      <c r="G21" s="844"/>
      <c r="H21" s="844"/>
      <c r="I21" s="844"/>
      <c r="J21" s="844"/>
      <c r="K21" s="844"/>
      <c r="L21" s="844"/>
      <c r="M21" s="844"/>
      <c r="N21" s="844"/>
      <c r="O21" s="844"/>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42"/>
    </row>
    <row r="22" ht="17" customHeight="1">
      <c r="A22" s="4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42"/>
    </row>
    <row r="23" ht="28" customHeight="1">
      <c r="A23" s="845"/>
      <c r="B23" s="846"/>
      <c r="C23" t="s" s="847">
        <v>558</v>
      </c>
      <c r="D23" t="s" s="848">
        <v>559</v>
      </c>
      <c r="E23" t="s" s="849">
        <v>560</v>
      </c>
      <c r="F23" s="850"/>
      <c r="G23" s="850"/>
      <c r="H23" s="850"/>
      <c r="I23" s="850"/>
      <c r="J23" s="851"/>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42"/>
    </row>
    <row r="24" ht="16" customHeight="1">
      <c r="A24" t="s" s="852">
        <v>561</v>
      </c>
      <c r="B24" s="853"/>
      <c r="C24" t="s" s="854">
        <v>562</v>
      </c>
      <c r="D24" s="855"/>
      <c r="E24" t="s" s="856">
        <v>563</v>
      </c>
      <c r="F24" s="857"/>
      <c r="G24" s="857"/>
      <c r="H24" s="857"/>
      <c r="I24" s="857"/>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42"/>
    </row>
    <row r="25" ht="16" customHeight="1">
      <c r="A25" t="s" s="852">
        <v>564</v>
      </c>
      <c r="B25" s="853"/>
      <c r="C25" t="s" s="64">
        <v>27</v>
      </c>
      <c r="D25" s="855"/>
      <c r="E25" t="s" s="856">
        <v>565</v>
      </c>
      <c r="F25" s="857"/>
      <c r="G25" s="857"/>
      <c r="H25" s="857"/>
      <c r="I25" s="857"/>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42"/>
    </row>
    <row r="26" ht="16" customHeight="1">
      <c r="A26" t="s" s="852">
        <v>566</v>
      </c>
      <c r="B26" s="853"/>
      <c r="C26" t="s" s="64">
        <v>567</v>
      </c>
      <c r="D26" t="s" s="854">
        <v>568</v>
      </c>
      <c r="E26" t="s" s="858">
        <v>569</v>
      </c>
      <c r="F26" s="857"/>
      <c r="G26" s="857"/>
      <c r="H26" s="857"/>
      <c r="I26" s="857"/>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42"/>
    </row>
    <row r="27" ht="16" customHeight="1">
      <c r="A27" t="s" s="852">
        <v>570</v>
      </c>
      <c r="B27" s="853"/>
      <c r="C27" t="s" s="64">
        <v>27</v>
      </c>
      <c r="D27" t="s" s="859">
        <v>571</v>
      </c>
      <c r="E27" t="s" s="856">
        <v>572</v>
      </c>
      <c r="F27" s="857"/>
      <c r="G27" s="857"/>
      <c r="H27" s="857"/>
      <c r="I27" s="857"/>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42"/>
    </row>
    <row r="28" ht="16" customHeight="1">
      <c r="A28" t="s" s="852">
        <v>573</v>
      </c>
      <c r="B28" s="853"/>
      <c r="C28" s="65">
        <v>3</v>
      </c>
      <c r="D28" s="855"/>
      <c r="E28" t="s" s="856">
        <v>574</v>
      </c>
      <c r="F28" s="857"/>
      <c r="G28" s="857"/>
      <c r="H28" s="857"/>
      <c r="I28" s="857"/>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42"/>
    </row>
    <row r="29" ht="17.5" customHeight="1">
      <c r="A29" s="44"/>
      <c r="B29" s="15"/>
      <c r="C29" s="844"/>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42"/>
    </row>
    <row r="30" ht="16" customHeight="1">
      <c r="A30" s="860"/>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42"/>
    </row>
    <row r="31" ht="17" customHeight="1">
      <c r="A31" s="861"/>
      <c r="B31" s="646"/>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42"/>
    </row>
    <row r="32" ht="17" customHeight="1">
      <c r="A32" s="862"/>
      <c r="B32" t="s" s="863">
        <v>575</v>
      </c>
      <c r="C32" s="864"/>
      <c r="D32" s="864"/>
      <c r="E32" s="864"/>
      <c r="F32" s="864"/>
      <c r="G32" s="864"/>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42"/>
    </row>
    <row r="33" ht="31" customHeight="1">
      <c r="A33" s="865"/>
      <c r="B33" t="s" s="866">
        <v>553</v>
      </c>
      <c r="C33" t="s" s="866">
        <v>576</v>
      </c>
      <c r="D33" t="s" s="866">
        <v>555</v>
      </c>
      <c r="E33" t="s" s="866">
        <v>556</v>
      </c>
      <c r="F33" t="s" s="866">
        <v>32</v>
      </c>
      <c r="G33" t="s" s="866">
        <v>577</v>
      </c>
      <c r="H33" s="90"/>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42"/>
    </row>
    <row r="34" ht="16" customHeight="1">
      <c r="A34" s="865"/>
      <c r="B34" t="s" s="867">
        <v>578</v>
      </c>
      <c r="C34" t="s" s="867">
        <v>579</v>
      </c>
      <c r="D34" t="s" s="867">
        <v>578</v>
      </c>
      <c r="E34" t="s" s="867">
        <v>578</v>
      </c>
      <c r="F34" t="s" s="867">
        <v>580</v>
      </c>
      <c r="G34" s="868"/>
      <c r="H34" s="90"/>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42"/>
    </row>
    <row r="35" ht="17" customHeight="1">
      <c r="A35" s="869"/>
      <c r="B35" s="537"/>
      <c r="C35" s="537"/>
      <c r="D35" s="537"/>
      <c r="E35" s="537"/>
      <c r="F35" s="537"/>
      <c r="G35" s="537"/>
      <c r="H35" s="528"/>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42"/>
    </row>
    <row r="36" ht="16" customHeight="1">
      <c r="A36" t="s" s="866">
        <v>581</v>
      </c>
      <c r="B36" s="870">
        <v>-2</v>
      </c>
      <c r="C36" t="s" s="871">
        <v>27</v>
      </c>
      <c r="D36" t="s" s="871">
        <v>27</v>
      </c>
      <c r="E36" s="870">
        <v>-2</v>
      </c>
      <c r="F36" t="s" s="871">
        <v>582</v>
      </c>
      <c r="G36" t="s" s="872">
        <v>583</v>
      </c>
      <c r="H36" t="s" s="873">
        <v>584</v>
      </c>
      <c r="I36" s="90"/>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42"/>
    </row>
    <row r="37" ht="39" customHeight="1">
      <c r="A37" s="874"/>
      <c r="B37" s="875"/>
      <c r="C37" s="875"/>
      <c r="D37" s="875"/>
      <c r="E37" s="875"/>
      <c r="F37" s="875"/>
      <c r="G37" s="876"/>
      <c r="H37" s="877"/>
      <c r="I37" s="90"/>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42"/>
    </row>
    <row r="38" ht="17" customHeight="1">
      <c r="A38" s="874"/>
      <c r="B38" s="875"/>
      <c r="C38" s="875"/>
      <c r="D38" s="875"/>
      <c r="E38" s="875"/>
      <c r="F38" s="875"/>
      <c r="G38" s="876"/>
      <c r="H38" s="878"/>
      <c r="I38" s="90"/>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42"/>
    </row>
    <row r="39" ht="16" customHeight="1">
      <c r="A39" s="874"/>
      <c r="B39" s="875"/>
      <c r="C39" s="875"/>
      <c r="D39" s="875"/>
      <c r="E39" s="875"/>
      <c r="F39" s="875"/>
      <c r="G39" s="879"/>
      <c r="H39" s="880"/>
      <c r="I39" s="90"/>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42"/>
    </row>
    <row r="40" ht="32" customHeight="1">
      <c r="A40" s="868"/>
      <c r="B40" s="881"/>
      <c r="C40" s="881"/>
      <c r="D40" s="881"/>
      <c r="E40" s="881"/>
      <c r="F40" s="881"/>
      <c r="G40" t="s" s="873">
        <v>585</v>
      </c>
      <c r="H40" s="882"/>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42"/>
    </row>
    <row r="41" ht="46" customHeight="1">
      <c r="A41" t="s" s="866">
        <v>586</v>
      </c>
      <c r="B41" s="870">
        <v>1</v>
      </c>
      <c r="C41" s="870">
        <v>-1</v>
      </c>
      <c r="D41" s="870">
        <v>-1</v>
      </c>
      <c r="E41" t="s" s="871">
        <v>27</v>
      </c>
      <c r="F41" t="s" s="871">
        <v>27</v>
      </c>
      <c r="G41" t="s" s="872">
        <v>587</v>
      </c>
      <c r="H41" s="90"/>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42"/>
    </row>
    <row r="42" ht="17" customHeight="1">
      <c r="A42" s="874"/>
      <c r="B42" s="875"/>
      <c r="C42" s="875"/>
      <c r="D42" s="875"/>
      <c r="E42" s="875"/>
      <c r="F42" s="875"/>
      <c r="G42" t="s" s="883">
        <v>588</v>
      </c>
      <c r="H42" s="90"/>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42"/>
    </row>
    <row r="43" ht="45" customHeight="1">
      <c r="A43" s="874"/>
      <c r="B43" s="875"/>
      <c r="C43" s="875"/>
      <c r="D43" s="875"/>
      <c r="E43" s="875"/>
      <c r="F43" s="875"/>
      <c r="G43" s="884"/>
      <c r="H43" s="90"/>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42"/>
    </row>
    <row r="44" ht="17" customHeight="1">
      <c r="A44" s="874"/>
      <c r="B44" s="875"/>
      <c r="C44" s="875"/>
      <c r="D44" s="875"/>
      <c r="E44" s="875"/>
      <c r="F44" s="875"/>
      <c r="G44" s="884"/>
      <c r="H44" s="90"/>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42"/>
    </row>
    <row r="45" ht="16" customHeight="1">
      <c r="A45" s="868"/>
      <c r="B45" s="881"/>
      <c r="C45" s="881"/>
      <c r="D45" s="881"/>
      <c r="E45" s="881"/>
      <c r="F45" s="881"/>
      <c r="G45" s="885"/>
      <c r="H45" s="90"/>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42"/>
    </row>
    <row r="46" ht="46" customHeight="1">
      <c r="A46" t="s" s="866">
        <v>589</v>
      </c>
      <c r="B46" s="870">
        <v>1</v>
      </c>
      <c r="C46" t="s" s="871">
        <v>27</v>
      </c>
      <c r="D46" s="870">
        <v>-1</v>
      </c>
      <c r="E46" s="870">
        <v>2</v>
      </c>
      <c r="F46" s="870">
        <v>2</v>
      </c>
      <c r="G46" t="s" s="872">
        <v>590</v>
      </c>
      <c r="H46" s="90"/>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42"/>
    </row>
    <row r="47" ht="17" customHeight="1">
      <c r="A47" s="874"/>
      <c r="B47" s="875"/>
      <c r="C47" s="875"/>
      <c r="D47" s="875"/>
      <c r="E47" s="875"/>
      <c r="F47" s="875"/>
      <c r="G47" t="s" s="883">
        <v>591</v>
      </c>
      <c r="H47" s="90"/>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42"/>
    </row>
    <row r="48" ht="90" customHeight="1">
      <c r="A48" s="874"/>
      <c r="B48" s="875"/>
      <c r="C48" s="875"/>
      <c r="D48" s="875"/>
      <c r="E48" s="875"/>
      <c r="F48" s="875"/>
      <c r="G48" s="884"/>
      <c r="H48" s="90"/>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42"/>
    </row>
    <row r="49" ht="16" customHeight="1">
      <c r="A49" s="868"/>
      <c r="B49" s="881"/>
      <c r="C49" s="881"/>
      <c r="D49" s="881"/>
      <c r="E49" s="881"/>
      <c r="F49" s="881"/>
      <c r="G49" s="885"/>
      <c r="H49" s="90"/>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42"/>
    </row>
    <row r="50" ht="16" customHeight="1">
      <c r="A50" t="s" s="866">
        <v>592</v>
      </c>
      <c r="B50" s="870">
        <v>-2</v>
      </c>
      <c r="C50" s="870">
        <v>2</v>
      </c>
      <c r="D50" s="870">
        <v>3</v>
      </c>
      <c r="E50" s="870">
        <v>-3</v>
      </c>
      <c r="F50" s="870">
        <v>-2</v>
      </c>
      <c r="G50" t="s" s="872">
        <v>593</v>
      </c>
      <c r="H50" s="90"/>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42"/>
    </row>
    <row r="51" ht="63.95" customHeight="1">
      <c r="A51" s="874"/>
      <c r="B51" s="875"/>
      <c r="C51" s="875"/>
      <c r="D51" s="875"/>
      <c r="E51" s="875"/>
      <c r="F51" s="875"/>
      <c r="G51" s="879"/>
      <c r="H51" s="90"/>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42"/>
    </row>
    <row r="52" ht="47" customHeight="1">
      <c r="A52" s="868"/>
      <c r="B52" s="881"/>
      <c r="C52" s="881"/>
      <c r="D52" s="881"/>
      <c r="E52" s="881"/>
      <c r="F52" s="881"/>
      <c r="G52" t="s" s="873">
        <v>594</v>
      </c>
      <c r="H52" s="886"/>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42"/>
    </row>
    <row r="53" ht="31" customHeight="1">
      <c r="A53" t="s" s="866">
        <v>595</v>
      </c>
      <c r="B53" t="s" s="871">
        <v>27</v>
      </c>
      <c r="C53" s="870">
        <v>-1</v>
      </c>
      <c r="D53" t="s" s="871">
        <v>27</v>
      </c>
      <c r="E53" s="870">
        <v>3</v>
      </c>
      <c r="F53" s="870">
        <v>-1</v>
      </c>
      <c r="G53" t="s" s="872">
        <v>596</v>
      </c>
      <c r="H53" t="s" s="873">
        <v>597</v>
      </c>
      <c r="I53" s="90"/>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42"/>
    </row>
    <row r="54" ht="17" customHeight="1">
      <c r="A54" s="874"/>
      <c r="B54" s="875"/>
      <c r="C54" s="875"/>
      <c r="D54" s="875"/>
      <c r="E54" s="875"/>
      <c r="F54" s="875"/>
      <c r="G54" t="s" s="883">
        <v>598</v>
      </c>
      <c r="H54" s="877"/>
      <c r="I54" s="90"/>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42"/>
    </row>
    <row r="55" ht="30" customHeight="1">
      <c r="A55" s="874"/>
      <c r="B55" s="875"/>
      <c r="C55" s="875"/>
      <c r="D55" s="875"/>
      <c r="E55" s="875"/>
      <c r="F55" s="875"/>
      <c r="G55" s="884"/>
      <c r="H55" s="878"/>
      <c r="I55" s="90"/>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42"/>
    </row>
    <row r="56" ht="16" customHeight="1">
      <c r="A56" s="868"/>
      <c r="B56" s="881"/>
      <c r="C56" s="881"/>
      <c r="D56" s="881"/>
      <c r="E56" s="881"/>
      <c r="F56" s="881"/>
      <c r="G56" s="885"/>
      <c r="H56" s="880"/>
      <c r="I56" s="90"/>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42"/>
    </row>
    <row r="57" ht="16" customHeight="1">
      <c r="A57" t="s" s="887">
        <v>599</v>
      </c>
      <c r="B57" s="888">
        <v>3</v>
      </c>
      <c r="C57" s="888">
        <v>-1</v>
      </c>
      <c r="D57" t="s" s="889">
        <v>27</v>
      </c>
      <c r="E57" s="888">
        <v>1</v>
      </c>
      <c r="F57" s="890">
        <v>1</v>
      </c>
      <c r="G57" t="s" s="872">
        <v>600</v>
      </c>
      <c r="H57" s="882"/>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42"/>
    </row>
    <row r="58" ht="94.3" customHeight="1">
      <c r="A58" s="891"/>
      <c r="B58" s="892"/>
      <c r="C58" s="892"/>
      <c r="D58" s="892"/>
      <c r="E58" s="892"/>
      <c r="F58" s="893"/>
      <c r="G58" s="879"/>
      <c r="H58" s="90"/>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42"/>
    </row>
    <row r="59" ht="16" customHeight="1">
      <c r="A59" s="891"/>
      <c r="B59" s="892"/>
      <c r="C59" s="892"/>
      <c r="D59" s="892"/>
      <c r="E59" s="892"/>
      <c r="F59" s="893"/>
      <c r="G59" t="s" s="872">
        <v>601</v>
      </c>
      <c r="H59" s="90"/>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42"/>
    </row>
    <row r="60" ht="16" customHeight="1">
      <c r="A60" s="891"/>
      <c r="B60" s="892"/>
      <c r="C60" s="892"/>
      <c r="D60" s="892"/>
      <c r="E60" s="892"/>
      <c r="F60" s="893"/>
      <c r="G60" s="879"/>
      <c r="H60" s="90"/>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42"/>
    </row>
    <row r="61" ht="16" customHeight="1">
      <c r="A61" s="894"/>
      <c r="B61" s="15"/>
      <c r="C61" s="15"/>
      <c r="D61" s="15"/>
      <c r="E61" s="15"/>
      <c r="F61" s="15"/>
      <c r="G61" s="128"/>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42"/>
    </row>
    <row r="62" ht="17" customHeight="1">
      <c r="A62" s="894"/>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42"/>
    </row>
    <row r="63" ht="17" customHeight="1">
      <c r="A63" t="s" s="895">
        <v>602</v>
      </c>
      <c r="B63" s="896"/>
      <c r="C63" s="896"/>
      <c r="D63" s="896"/>
      <c r="E63" s="896"/>
      <c r="F63" s="896"/>
      <c r="G63" s="896"/>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42"/>
    </row>
    <row r="64" ht="17" customHeight="1">
      <c r="A64" s="897"/>
      <c r="B64" s="896"/>
      <c r="C64" s="896"/>
      <c r="D64" s="896"/>
      <c r="E64" s="896"/>
      <c r="F64" s="896"/>
      <c r="G64" s="896"/>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42"/>
    </row>
    <row r="65" ht="17" customHeight="1">
      <c r="A65" s="897"/>
      <c r="B65" s="896"/>
      <c r="C65" s="896"/>
      <c r="D65" s="896"/>
      <c r="E65" s="896"/>
      <c r="F65" s="896"/>
      <c r="G65" s="896"/>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42"/>
    </row>
    <row r="66" ht="17" customHeight="1">
      <c r="A66" s="897"/>
      <c r="B66" s="896"/>
      <c r="C66" s="896"/>
      <c r="D66" s="896"/>
      <c r="E66" s="896"/>
      <c r="F66" s="896"/>
      <c r="G66" s="896"/>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42"/>
    </row>
    <row r="67" ht="68" customHeight="1">
      <c r="A67" t="s" s="898">
        <v>603</v>
      </c>
      <c r="B67" s="899"/>
      <c r="C67" s="899"/>
      <c r="D67" s="899"/>
      <c r="E67" s="899"/>
      <c r="F67" s="899"/>
      <c r="G67" s="899"/>
      <c r="H67" s="33"/>
      <c r="I67" s="33"/>
      <c r="J67" s="33"/>
      <c r="K67" s="33"/>
      <c r="L67" s="33"/>
      <c r="M67" s="33"/>
      <c r="N67" s="33"/>
      <c r="O67" s="33"/>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42"/>
    </row>
    <row r="68" ht="72" customHeight="1">
      <c r="A68" t="s" s="898">
        <v>604</v>
      </c>
      <c r="B68" s="899"/>
      <c r="C68" s="899"/>
      <c r="D68" s="899"/>
      <c r="E68" s="899"/>
      <c r="F68" s="899"/>
      <c r="G68" s="899"/>
      <c r="H68" s="33"/>
      <c r="I68" s="33"/>
      <c r="J68" s="33"/>
      <c r="K68" s="33"/>
      <c r="L68" s="33"/>
      <c r="M68" s="33"/>
      <c r="N68" s="33"/>
      <c r="O68" s="33"/>
      <c r="P68" s="33"/>
      <c r="Q68" s="33"/>
      <c r="R68" s="33"/>
      <c r="S68" s="33"/>
      <c r="T68" s="33"/>
      <c r="U68" s="33"/>
      <c r="V68" s="33"/>
      <c r="W68" s="33"/>
      <c r="X68" s="33"/>
      <c r="Y68" s="33"/>
      <c r="Z68" s="33"/>
      <c r="AA68" s="33"/>
      <c r="AB68" s="33"/>
      <c r="AC68" s="33"/>
      <c r="AD68" s="33"/>
      <c r="AE68" s="15"/>
      <c r="AF68" s="15"/>
      <c r="AG68" s="15"/>
      <c r="AH68" s="15"/>
      <c r="AI68" s="15"/>
      <c r="AJ68" s="15"/>
      <c r="AK68" s="15"/>
      <c r="AL68" s="15"/>
      <c r="AM68" s="15"/>
      <c r="AN68" s="15"/>
      <c r="AO68" s="15"/>
      <c r="AP68" s="15"/>
      <c r="AQ68" s="42"/>
    </row>
    <row r="69" ht="17" customHeight="1">
      <c r="A69" s="900"/>
      <c r="B69" s="901"/>
      <c r="C69" s="901"/>
      <c r="D69" s="901"/>
      <c r="E69" s="901"/>
      <c r="F69" s="901"/>
      <c r="G69" s="901"/>
      <c r="H69" s="33"/>
      <c r="I69" s="33"/>
      <c r="J69" s="33"/>
      <c r="K69" s="33"/>
      <c r="L69" s="33"/>
      <c r="M69" s="33"/>
      <c r="N69" s="33"/>
      <c r="O69" s="33"/>
      <c r="P69" s="33"/>
      <c r="Q69" s="33"/>
      <c r="R69" s="33"/>
      <c r="S69" s="33"/>
      <c r="T69" s="33"/>
      <c r="U69" s="33"/>
      <c r="V69" s="33"/>
      <c r="W69" s="33"/>
      <c r="X69" s="33"/>
      <c r="Y69" s="33"/>
      <c r="Z69" s="33"/>
      <c r="AA69" s="33"/>
      <c r="AB69" s="33"/>
      <c r="AC69" s="33"/>
      <c r="AD69" s="33"/>
      <c r="AE69" s="15"/>
      <c r="AF69" s="15"/>
      <c r="AG69" s="15"/>
      <c r="AH69" s="15"/>
      <c r="AI69" s="15"/>
      <c r="AJ69" s="15"/>
      <c r="AK69" s="15"/>
      <c r="AL69" s="15"/>
      <c r="AM69" s="15"/>
      <c r="AN69" s="15"/>
      <c r="AO69" s="15"/>
      <c r="AP69" s="15"/>
      <c r="AQ69" s="42"/>
    </row>
    <row r="70" ht="17" customHeight="1">
      <c r="A70" s="902"/>
      <c r="B70" s="80"/>
      <c r="C70" s="80"/>
      <c r="D70" s="80"/>
      <c r="E70" s="80"/>
      <c r="F70" s="80"/>
      <c r="G70" s="80"/>
      <c r="H70" s="80"/>
      <c r="I70" s="80"/>
      <c r="J70" s="80"/>
      <c r="K70" s="80"/>
      <c r="L70" s="15"/>
      <c r="M70" s="15"/>
      <c r="N70" s="15"/>
      <c r="O70" s="15"/>
      <c r="P70" s="33"/>
      <c r="Q70" s="33"/>
      <c r="R70" s="33"/>
      <c r="S70" s="33"/>
      <c r="T70" s="33"/>
      <c r="U70" s="33"/>
      <c r="V70" s="33"/>
      <c r="W70" s="33"/>
      <c r="X70" s="33"/>
      <c r="Y70" s="33"/>
      <c r="Z70" s="33"/>
      <c r="AA70" s="33"/>
      <c r="AB70" s="33"/>
      <c r="AC70" s="33"/>
      <c r="AD70" s="33"/>
      <c r="AE70" s="15"/>
      <c r="AF70" s="15"/>
      <c r="AG70" s="15"/>
      <c r="AH70" s="15"/>
      <c r="AI70" s="15"/>
      <c r="AJ70" s="15"/>
      <c r="AK70" s="15"/>
      <c r="AL70" s="15"/>
      <c r="AM70" s="15"/>
      <c r="AN70" s="15"/>
      <c r="AO70" s="15"/>
      <c r="AP70" s="15"/>
      <c r="AQ70" s="42"/>
    </row>
    <row r="71" ht="17" customHeight="1">
      <c r="A71" t="s" s="903">
        <v>553</v>
      </c>
      <c r="B71" s="80"/>
      <c r="C71" s="80"/>
      <c r="D71" s="80"/>
      <c r="E71" s="80"/>
      <c r="F71" s="80"/>
      <c r="G71" s="80"/>
      <c r="H71" s="80"/>
      <c r="I71" s="80"/>
      <c r="J71" s="80"/>
      <c r="K71" s="80"/>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42"/>
    </row>
    <row r="72" ht="17" customHeight="1">
      <c r="A72" t="s" s="904">
        <v>605</v>
      </c>
      <c r="B72" s="80"/>
      <c r="C72" s="80"/>
      <c r="D72" s="80"/>
      <c r="E72" s="80"/>
      <c r="F72" s="80"/>
      <c r="G72" s="80"/>
      <c r="H72" s="80"/>
      <c r="I72" s="80"/>
      <c r="J72" s="80"/>
      <c r="K72" s="80"/>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42"/>
    </row>
    <row r="73" ht="17" customHeight="1">
      <c r="A73" t="s" s="904">
        <v>606</v>
      </c>
      <c r="B73" s="80"/>
      <c r="C73" s="80"/>
      <c r="D73" s="80"/>
      <c r="E73" s="80"/>
      <c r="F73" s="80"/>
      <c r="G73" s="80"/>
      <c r="H73" s="80"/>
      <c r="I73" s="80"/>
      <c r="J73" s="80"/>
      <c r="K73" s="80"/>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42"/>
    </row>
    <row r="74" ht="17" customHeight="1">
      <c r="A74" t="s" s="904">
        <v>607</v>
      </c>
      <c r="B74" s="80"/>
      <c r="C74" s="80"/>
      <c r="D74" s="80"/>
      <c r="E74" s="80"/>
      <c r="F74" s="80"/>
      <c r="G74" s="80"/>
      <c r="H74" s="80"/>
      <c r="I74" s="80"/>
      <c r="J74" s="80"/>
      <c r="K74" s="80"/>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42"/>
    </row>
    <row r="75" ht="17" customHeight="1">
      <c r="A75" s="902"/>
      <c r="B75" s="80"/>
      <c r="C75" s="80"/>
      <c r="D75" s="80"/>
      <c r="E75" s="80"/>
      <c r="F75" s="80"/>
      <c r="G75" s="80"/>
      <c r="H75" s="80"/>
      <c r="I75" s="80"/>
      <c r="J75" s="80"/>
      <c r="K75" s="80"/>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42"/>
    </row>
    <row r="76" ht="17" customHeight="1">
      <c r="A76" t="s" s="903">
        <v>554</v>
      </c>
      <c r="B76" s="80"/>
      <c r="C76" s="80"/>
      <c r="D76" s="80"/>
      <c r="E76" s="80"/>
      <c r="F76" s="80"/>
      <c r="G76" s="80"/>
      <c r="H76" s="80"/>
      <c r="I76" s="80"/>
      <c r="J76" s="80"/>
      <c r="K76" s="80"/>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42"/>
    </row>
    <row r="77" ht="17" customHeight="1">
      <c r="A77" t="s" s="904">
        <v>608</v>
      </c>
      <c r="B77" s="80"/>
      <c r="C77" s="80"/>
      <c r="D77" s="80"/>
      <c r="E77" s="80"/>
      <c r="F77" s="80"/>
      <c r="G77" s="80"/>
      <c r="H77" s="80"/>
      <c r="I77" s="80"/>
      <c r="J77" s="80"/>
      <c r="K77" s="80"/>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42"/>
    </row>
    <row r="78" ht="17" customHeight="1">
      <c r="A78" t="s" s="904">
        <v>606</v>
      </c>
      <c r="B78" s="80"/>
      <c r="C78" s="80"/>
      <c r="D78" s="80"/>
      <c r="E78" s="80"/>
      <c r="F78" s="80"/>
      <c r="G78" s="80"/>
      <c r="H78" s="80"/>
      <c r="I78" s="80"/>
      <c r="J78" s="80"/>
      <c r="K78" s="80"/>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42"/>
    </row>
    <row r="79" ht="17" customHeight="1">
      <c r="A79" t="s" s="904">
        <v>609</v>
      </c>
      <c r="B79" s="80"/>
      <c r="C79" s="80"/>
      <c r="D79" s="80"/>
      <c r="E79" s="80"/>
      <c r="F79" s="80"/>
      <c r="G79" s="80"/>
      <c r="H79" s="80"/>
      <c r="I79" s="80"/>
      <c r="J79" s="80"/>
      <c r="K79" s="80"/>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42"/>
    </row>
    <row r="80" ht="17" customHeight="1">
      <c r="A80" s="902"/>
      <c r="B80" s="80"/>
      <c r="C80" s="80"/>
      <c r="D80" s="80"/>
      <c r="E80" s="80"/>
      <c r="F80" s="80"/>
      <c r="G80" s="80"/>
      <c r="H80" s="80"/>
      <c r="I80" s="80"/>
      <c r="J80" s="80"/>
      <c r="K80" s="80"/>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42"/>
    </row>
    <row r="81" ht="17" customHeight="1">
      <c r="A81" t="s" s="903">
        <v>555</v>
      </c>
      <c r="B81" s="80"/>
      <c r="C81" s="80"/>
      <c r="D81" s="80"/>
      <c r="E81" s="80"/>
      <c r="F81" s="80"/>
      <c r="G81" s="80"/>
      <c r="H81" s="80"/>
      <c r="I81" s="80"/>
      <c r="J81" s="80"/>
      <c r="K81" s="80"/>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42"/>
    </row>
    <row r="82" ht="17" customHeight="1">
      <c r="A82" t="s" s="904">
        <v>610</v>
      </c>
      <c r="B82" s="80"/>
      <c r="C82" s="80"/>
      <c r="D82" s="80"/>
      <c r="E82" s="80"/>
      <c r="F82" s="80"/>
      <c r="G82" s="80"/>
      <c r="H82" s="80"/>
      <c r="I82" s="80"/>
      <c r="J82" s="80"/>
      <c r="K82" s="80"/>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42"/>
    </row>
    <row r="83" ht="17" customHeight="1">
      <c r="A83" t="s" s="904">
        <v>606</v>
      </c>
      <c r="B83" s="80"/>
      <c r="C83" s="80"/>
      <c r="D83" s="80"/>
      <c r="E83" s="80"/>
      <c r="F83" s="80"/>
      <c r="G83" s="80"/>
      <c r="H83" s="80"/>
      <c r="I83" s="80"/>
      <c r="J83" s="80"/>
      <c r="K83" s="80"/>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42"/>
    </row>
    <row r="84" ht="17" customHeight="1">
      <c r="A84" t="s" s="904">
        <v>611</v>
      </c>
      <c r="B84" s="80"/>
      <c r="C84" s="80"/>
      <c r="D84" s="80"/>
      <c r="E84" s="80"/>
      <c r="F84" s="80"/>
      <c r="G84" s="80"/>
      <c r="H84" s="80"/>
      <c r="I84" s="80"/>
      <c r="J84" s="80"/>
      <c r="K84" s="80"/>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42"/>
    </row>
    <row r="85" ht="17" customHeight="1">
      <c r="A85" s="902"/>
      <c r="B85" s="80"/>
      <c r="C85" s="80"/>
      <c r="D85" s="80"/>
      <c r="E85" s="80"/>
      <c r="F85" s="80"/>
      <c r="G85" s="80"/>
      <c r="H85" s="80"/>
      <c r="I85" s="80"/>
      <c r="J85" s="80"/>
      <c r="K85" s="80"/>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42"/>
    </row>
    <row r="86" ht="17" customHeight="1">
      <c r="A86" t="s" s="903">
        <v>556</v>
      </c>
      <c r="B86" s="80"/>
      <c r="C86" s="80"/>
      <c r="D86" s="80"/>
      <c r="E86" s="80"/>
      <c r="F86" s="80"/>
      <c r="G86" s="80"/>
      <c r="H86" s="80"/>
      <c r="I86" s="80"/>
      <c r="J86" s="80"/>
      <c r="K86" s="80"/>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42"/>
    </row>
    <row r="87" ht="17" customHeight="1">
      <c r="A87" t="s" s="904">
        <v>612</v>
      </c>
      <c r="B87" s="80"/>
      <c r="C87" s="80"/>
      <c r="D87" s="80"/>
      <c r="E87" s="80"/>
      <c r="F87" s="80"/>
      <c r="G87" s="80"/>
      <c r="H87" s="80"/>
      <c r="I87" s="80"/>
      <c r="J87" s="80"/>
      <c r="K87" s="80"/>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42"/>
    </row>
    <row r="88" ht="17" customHeight="1">
      <c r="A88" t="s" s="904">
        <v>606</v>
      </c>
      <c r="B88" s="80"/>
      <c r="C88" s="80"/>
      <c r="D88" s="80"/>
      <c r="E88" s="80"/>
      <c r="F88" s="80"/>
      <c r="G88" s="80"/>
      <c r="H88" s="80"/>
      <c r="I88" s="80"/>
      <c r="J88" s="80"/>
      <c r="K88" s="80"/>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42"/>
    </row>
    <row r="89" ht="17" customHeight="1">
      <c r="A89" t="s" s="904">
        <v>613</v>
      </c>
      <c r="B89" s="80"/>
      <c r="C89" s="80"/>
      <c r="D89" s="80"/>
      <c r="E89" s="80"/>
      <c r="F89" s="80"/>
      <c r="G89" s="80"/>
      <c r="H89" s="80"/>
      <c r="I89" s="80"/>
      <c r="J89" s="80"/>
      <c r="K89" s="80"/>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42"/>
    </row>
    <row r="90" ht="17" customHeight="1">
      <c r="A90" s="902"/>
      <c r="B90" s="80"/>
      <c r="C90" s="80"/>
      <c r="D90" s="80"/>
      <c r="E90" s="80"/>
      <c r="F90" s="80"/>
      <c r="G90" s="80"/>
      <c r="H90" s="80"/>
      <c r="I90" s="80"/>
      <c r="J90" s="80"/>
      <c r="K90" s="80"/>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42"/>
    </row>
    <row r="91" ht="17" customHeight="1">
      <c r="A91" t="s" s="903">
        <v>614</v>
      </c>
      <c r="B91" s="80"/>
      <c r="C91" s="80"/>
      <c r="D91" s="80"/>
      <c r="E91" s="80"/>
      <c r="F91" s="80"/>
      <c r="G91" s="80"/>
      <c r="H91" s="80"/>
      <c r="I91" s="80"/>
      <c r="J91" s="80"/>
      <c r="K91" s="80"/>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42"/>
    </row>
    <row r="92" ht="17" customHeight="1">
      <c r="A92" t="s" s="904">
        <v>615</v>
      </c>
      <c r="B92" s="80"/>
      <c r="C92" s="80"/>
      <c r="D92" s="80"/>
      <c r="E92" s="80"/>
      <c r="F92" s="80"/>
      <c r="G92" s="80"/>
      <c r="H92" s="80"/>
      <c r="I92" s="80"/>
      <c r="J92" s="80"/>
      <c r="K92" s="80"/>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42"/>
    </row>
    <row r="93" ht="17" customHeight="1">
      <c r="A93" t="s" s="905">
        <v>616</v>
      </c>
      <c r="B93" s="80"/>
      <c r="C93" s="80"/>
      <c r="D93" s="80"/>
      <c r="E93" s="80"/>
      <c r="F93" s="80"/>
      <c r="G93" s="80"/>
      <c r="H93" s="80"/>
      <c r="I93" s="80"/>
      <c r="J93" s="80"/>
      <c r="K93" s="80"/>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42"/>
    </row>
    <row r="94" ht="17" customHeight="1">
      <c r="A94" t="s" s="905">
        <v>617</v>
      </c>
      <c r="B94" s="80"/>
      <c r="C94" s="80"/>
      <c r="D94" s="80"/>
      <c r="E94" s="80"/>
      <c r="F94" s="80"/>
      <c r="G94" s="80"/>
      <c r="H94" s="80"/>
      <c r="I94" s="80"/>
      <c r="J94" s="80"/>
      <c r="K94" s="80"/>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42"/>
    </row>
    <row r="95" ht="17" customHeight="1">
      <c r="A95" s="906"/>
      <c r="B95" s="80"/>
      <c r="C95" s="80"/>
      <c r="D95" s="80"/>
      <c r="E95" s="80"/>
      <c r="F95" s="80"/>
      <c r="G95" s="80"/>
      <c r="H95" s="80"/>
      <c r="I95" s="80"/>
      <c r="J95" s="80"/>
      <c r="K95" s="80"/>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42"/>
    </row>
    <row r="96" ht="17.45" customHeight="1">
      <c r="A96" s="907"/>
      <c r="B96" s="908"/>
      <c r="C96" s="908"/>
      <c r="D96" s="908"/>
      <c r="E96" s="908"/>
      <c r="F96" s="908"/>
      <c r="G96" s="908"/>
      <c r="H96" s="908"/>
      <c r="I96" s="908"/>
      <c r="J96" s="908"/>
      <c r="K96" s="908"/>
      <c r="L96" s="908"/>
      <c r="M96" s="908"/>
      <c r="N96" s="908"/>
      <c r="O96" s="908"/>
      <c r="P96" s="908"/>
      <c r="Q96" s="908"/>
      <c r="R96" s="908"/>
      <c r="S96" s="908"/>
      <c r="T96" s="908"/>
      <c r="U96" s="908"/>
      <c r="V96" s="908"/>
      <c r="W96" s="908"/>
      <c r="X96" s="908"/>
      <c r="Y96" s="908"/>
      <c r="Z96" s="908"/>
      <c r="AA96" s="908"/>
      <c r="AB96" s="908"/>
      <c r="AC96" s="908"/>
      <c r="AD96" s="908"/>
      <c r="AE96" s="908"/>
      <c r="AF96" s="908"/>
      <c r="AG96" s="908"/>
      <c r="AH96" s="908"/>
      <c r="AI96" s="908"/>
      <c r="AJ96" s="908"/>
      <c r="AK96" s="908"/>
      <c r="AL96" s="908"/>
      <c r="AM96" s="908"/>
      <c r="AN96" s="908"/>
      <c r="AO96" s="908"/>
      <c r="AP96" s="908"/>
      <c r="AQ96" s="909"/>
    </row>
  </sheetData>
  <mergeCells count="72">
    <mergeCell ref="A2:B2"/>
    <mergeCell ref="A4:B4"/>
    <mergeCell ref="A5:B5"/>
    <mergeCell ref="A9:B10"/>
    <mergeCell ref="A7:B8"/>
    <mergeCell ref="A3:B3"/>
    <mergeCell ref="E28:I28"/>
    <mergeCell ref="C3:F3"/>
    <mergeCell ref="C5:F5"/>
    <mergeCell ref="C4:F4"/>
    <mergeCell ref="C2:F2"/>
    <mergeCell ref="C6:F6"/>
    <mergeCell ref="A6:B6"/>
    <mergeCell ref="A46:A49"/>
    <mergeCell ref="B46:B49"/>
    <mergeCell ref="C46:C49"/>
    <mergeCell ref="D46:D49"/>
    <mergeCell ref="A41:A45"/>
    <mergeCell ref="B41:B45"/>
    <mergeCell ref="C41:C45"/>
    <mergeCell ref="D41:D45"/>
    <mergeCell ref="A36:A40"/>
    <mergeCell ref="B36:B40"/>
    <mergeCell ref="A24:B24"/>
    <mergeCell ref="A25:B25"/>
    <mergeCell ref="A26:B26"/>
    <mergeCell ref="A27:B27"/>
    <mergeCell ref="A28:B28"/>
    <mergeCell ref="A63:G66"/>
    <mergeCell ref="A67:G67"/>
    <mergeCell ref="A68:G68"/>
    <mergeCell ref="A53:A56"/>
    <mergeCell ref="B53:B56"/>
    <mergeCell ref="D53:D56"/>
    <mergeCell ref="C53:C56"/>
    <mergeCell ref="G57:G58"/>
    <mergeCell ref="G42:G45"/>
    <mergeCell ref="G47:G49"/>
    <mergeCell ref="E53:E56"/>
    <mergeCell ref="F53:F56"/>
    <mergeCell ref="C9:F10"/>
    <mergeCell ref="E46:E49"/>
    <mergeCell ref="F46:F49"/>
    <mergeCell ref="E41:E45"/>
    <mergeCell ref="F41:F45"/>
    <mergeCell ref="E23:I23"/>
    <mergeCell ref="G36:G39"/>
    <mergeCell ref="G50:G51"/>
    <mergeCell ref="E24:I24"/>
    <mergeCell ref="E25:I25"/>
    <mergeCell ref="E26:I26"/>
    <mergeCell ref="E27:I27"/>
    <mergeCell ref="F50:F52"/>
    <mergeCell ref="C36:C40"/>
    <mergeCell ref="D36:D40"/>
    <mergeCell ref="E36:E40"/>
    <mergeCell ref="F36:F40"/>
    <mergeCell ref="A50:A52"/>
    <mergeCell ref="B50:B52"/>
    <mergeCell ref="C50:C52"/>
    <mergeCell ref="D50:D52"/>
    <mergeCell ref="E50:E52"/>
    <mergeCell ref="G54:G56"/>
    <mergeCell ref="G59:G60"/>
    <mergeCell ref="A57:A60"/>
    <mergeCell ref="B57:B60"/>
    <mergeCell ref="C57:C60"/>
    <mergeCell ref="D57:D60"/>
    <mergeCell ref="E57:E60"/>
    <mergeCell ref="F57:F60"/>
    <mergeCell ref="H36:H39"/>
    <mergeCell ref="H53:H56"/>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AP15"/>
  <sheetViews>
    <sheetView workbookViewId="0" showGridLines="0" defaultGridColor="1"/>
  </sheetViews>
  <sheetFormatPr defaultColWidth="10.8333" defaultRowHeight="15" customHeight="1" outlineLevelRow="0" outlineLevelCol="0"/>
  <cols>
    <col min="1" max="5" width="10.8516" style="910" customWidth="1"/>
    <col min="6" max="6" width="5.17188" style="910" customWidth="1"/>
    <col min="7" max="34" width="10.8516" style="910" customWidth="1"/>
    <col min="35" max="42" width="15.8516" style="910" customWidth="1"/>
    <col min="43" max="16384" width="10.8516" style="910" customWidth="1"/>
  </cols>
  <sheetData>
    <row r="1" ht="17" customHeight="1">
      <c r="A1" s="911"/>
      <c r="B1" s="912"/>
      <c r="C1" s="912"/>
      <c r="D1" s="912"/>
      <c r="E1" s="912"/>
      <c r="F1" s="912"/>
      <c r="G1" s="912"/>
      <c r="H1" s="912"/>
      <c r="I1" s="912"/>
      <c r="J1" s="912"/>
      <c r="K1" s="912"/>
      <c r="L1" s="912"/>
      <c r="M1" s="912"/>
      <c r="N1" s="912"/>
      <c r="O1" s="912"/>
      <c r="P1" s="912"/>
      <c r="Q1" s="912"/>
      <c r="R1" s="912"/>
      <c r="S1" s="912"/>
      <c r="T1" s="912"/>
      <c r="U1" s="912"/>
      <c r="V1" s="912"/>
      <c r="W1" s="912"/>
      <c r="X1" s="912"/>
      <c r="Y1" s="912"/>
      <c r="Z1" s="912"/>
      <c r="AA1" s="912"/>
      <c r="AB1" s="912"/>
      <c r="AC1" s="912"/>
      <c r="AD1" s="912"/>
      <c r="AE1" s="912"/>
      <c r="AF1" s="912"/>
      <c r="AG1" s="912"/>
      <c r="AH1" s="912"/>
      <c r="AI1" s="912"/>
      <c r="AJ1" s="913"/>
      <c r="AK1" s="913"/>
      <c r="AL1" s="913"/>
      <c r="AM1" s="913"/>
      <c r="AN1" s="913"/>
      <c r="AO1" s="913"/>
      <c r="AP1" s="914"/>
    </row>
    <row r="2" ht="32" customHeight="1">
      <c r="A2" s="915"/>
      <c r="B2" t="s" s="167">
        <v>619</v>
      </c>
      <c r="C2" s="168"/>
      <c r="D2" s="168"/>
      <c r="E2" s="168"/>
      <c r="F2" s="916"/>
      <c r="G2" t="s" s="167">
        <v>620</v>
      </c>
      <c r="H2" s="168"/>
      <c r="I2" s="168"/>
      <c r="J2" s="168"/>
      <c r="K2" s="916"/>
      <c r="L2" t="s" s="167">
        <v>621</v>
      </c>
      <c r="M2" s="168"/>
      <c r="N2" s="168"/>
      <c r="O2" s="168"/>
      <c r="P2" s="916"/>
      <c r="Q2" t="s" s="167">
        <v>622</v>
      </c>
      <c r="R2" s="168"/>
      <c r="S2" s="168"/>
      <c r="T2" s="168"/>
      <c r="U2" s="916"/>
      <c r="V2" t="s" s="167">
        <v>623</v>
      </c>
      <c r="W2" s="168"/>
      <c r="X2" s="168"/>
      <c r="Y2" s="168"/>
      <c r="Z2" s="916"/>
      <c r="AA2" t="s" s="167">
        <v>624</v>
      </c>
      <c r="AB2" s="917"/>
      <c r="AC2" s="917"/>
      <c r="AD2" s="917"/>
      <c r="AE2" s="916"/>
      <c r="AF2" t="s" s="167">
        <v>625</v>
      </c>
      <c r="AG2" s="168"/>
      <c r="AH2" s="168"/>
      <c r="AI2" s="168"/>
      <c r="AJ2" s="918"/>
      <c r="AK2" t="s" s="167">
        <v>626</v>
      </c>
      <c r="AL2" s="168"/>
      <c r="AM2" s="168"/>
      <c r="AN2" s="168"/>
      <c r="AO2" s="918"/>
      <c r="AP2" s="919"/>
    </row>
    <row r="3" ht="17" customHeight="1">
      <c r="A3" s="920"/>
      <c r="B3" t="s" s="173">
        <v>14</v>
      </c>
      <c r="C3" t="s" s="173">
        <v>15</v>
      </c>
      <c r="D3" t="s" s="173">
        <v>16</v>
      </c>
      <c r="E3" t="s" s="173">
        <v>17</v>
      </c>
      <c r="F3" s="921"/>
      <c r="G3" t="s" s="173">
        <v>14</v>
      </c>
      <c r="H3" t="s" s="173">
        <v>15</v>
      </c>
      <c r="I3" t="s" s="173">
        <v>16</v>
      </c>
      <c r="J3" t="s" s="173">
        <v>17</v>
      </c>
      <c r="K3" s="921"/>
      <c r="L3" t="s" s="173">
        <v>14</v>
      </c>
      <c r="M3" t="s" s="173">
        <v>15</v>
      </c>
      <c r="N3" t="s" s="173">
        <v>16</v>
      </c>
      <c r="O3" t="s" s="173">
        <v>17</v>
      </c>
      <c r="P3" s="921"/>
      <c r="Q3" t="s" s="173">
        <v>14</v>
      </c>
      <c r="R3" t="s" s="173">
        <v>15</v>
      </c>
      <c r="S3" t="s" s="173">
        <v>16</v>
      </c>
      <c r="T3" t="s" s="173">
        <v>17</v>
      </c>
      <c r="U3" s="921"/>
      <c r="V3" t="s" s="173">
        <v>14</v>
      </c>
      <c r="W3" t="s" s="173">
        <v>15</v>
      </c>
      <c r="X3" t="s" s="173">
        <v>16</v>
      </c>
      <c r="Y3" t="s" s="173">
        <v>17</v>
      </c>
      <c r="Z3" s="921"/>
      <c r="AA3" t="s" s="173">
        <v>14</v>
      </c>
      <c r="AB3" t="s" s="173">
        <v>15</v>
      </c>
      <c r="AC3" t="s" s="173">
        <v>16</v>
      </c>
      <c r="AD3" t="s" s="173">
        <v>17</v>
      </c>
      <c r="AE3" s="921"/>
      <c r="AF3" s="922"/>
      <c r="AG3" t="s" s="923">
        <v>627</v>
      </c>
      <c r="AH3" s="924"/>
      <c r="AI3" s="925"/>
      <c r="AJ3" s="926"/>
      <c r="AK3" t="s" s="173">
        <v>14</v>
      </c>
      <c r="AL3" t="s" s="173">
        <v>15</v>
      </c>
      <c r="AM3" t="s" s="173">
        <v>16</v>
      </c>
      <c r="AN3" t="s" s="173">
        <v>17</v>
      </c>
      <c r="AO3" s="926"/>
      <c r="AP3" s="927"/>
    </row>
    <row r="4" ht="47" customHeight="1">
      <c r="A4" s="920"/>
      <c r="B4" t="s" s="928">
        <v>26</v>
      </c>
      <c r="C4" t="s" s="52">
        <v>628</v>
      </c>
      <c r="D4" t="s" s="53">
        <v>629</v>
      </c>
      <c r="E4" t="s" s="53">
        <v>628</v>
      </c>
      <c r="F4" s="929"/>
      <c r="G4" t="s" s="928">
        <v>26</v>
      </c>
      <c r="H4" t="s" s="52">
        <v>479</v>
      </c>
      <c r="I4" t="s" s="53">
        <v>479</v>
      </c>
      <c r="J4" t="s" s="53">
        <v>479</v>
      </c>
      <c r="K4" s="929"/>
      <c r="L4" t="s" s="928">
        <v>26</v>
      </c>
      <c r="M4" t="s" s="52">
        <v>630</v>
      </c>
      <c r="N4" t="s" s="53">
        <v>631</v>
      </c>
      <c r="O4" t="s" s="53">
        <v>632</v>
      </c>
      <c r="P4" s="929"/>
      <c r="Q4" t="s" s="928">
        <v>26</v>
      </c>
      <c r="R4" t="s" s="52">
        <v>479</v>
      </c>
      <c r="S4" t="s" s="53">
        <v>479</v>
      </c>
      <c r="T4" t="s" s="53">
        <v>479</v>
      </c>
      <c r="U4" s="929"/>
      <c r="V4" t="s" s="928">
        <v>26</v>
      </c>
      <c r="W4" t="s" s="52">
        <v>633</v>
      </c>
      <c r="X4" t="s" s="53">
        <v>634</v>
      </c>
      <c r="Y4" t="s" s="53">
        <v>635</v>
      </c>
      <c r="Z4" s="929"/>
      <c r="AA4" t="s" s="928">
        <v>26</v>
      </c>
      <c r="AB4" t="s" s="52">
        <v>636</v>
      </c>
      <c r="AC4" t="s" s="53">
        <v>637</v>
      </c>
      <c r="AD4" t="s" s="53">
        <v>638</v>
      </c>
      <c r="AE4" s="929"/>
      <c r="AF4" t="s" s="180">
        <v>26</v>
      </c>
      <c r="AG4" s="930">
        <v>6000</v>
      </c>
      <c r="AH4" s="931"/>
      <c r="AI4" s="932"/>
      <c r="AJ4" s="933"/>
      <c r="AK4" t="s" s="928">
        <v>26</v>
      </c>
      <c r="AL4" t="s" s="52">
        <v>633</v>
      </c>
      <c r="AM4" t="s" s="53">
        <v>633</v>
      </c>
      <c r="AN4" t="s" s="934">
        <v>633</v>
      </c>
      <c r="AO4" s="933"/>
      <c r="AP4" s="935"/>
    </row>
    <row r="5" ht="16" customHeight="1">
      <c r="A5" s="936"/>
      <c r="B5" t="s" s="200">
        <v>32</v>
      </c>
      <c r="C5" s="65">
        <v>-1</v>
      </c>
      <c r="D5" s="65">
        <v>1</v>
      </c>
      <c r="E5" s="65">
        <v>2</v>
      </c>
      <c r="F5" s="937"/>
      <c r="G5" t="s" s="200">
        <v>32</v>
      </c>
      <c r="H5" t="s" s="64">
        <v>27</v>
      </c>
      <c r="I5" t="s" s="64">
        <v>27</v>
      </c>
      <c r="J5" t="s" s="64">
        <v>27</v>
      </c>
      <c r="K5" s="937"/>
      <c r="L5" t="s" s="200">
        <v>32</v>
      </c>
      <c r="M5" s="65">
        <v>-1</v>
      </c>
      <c r="N5" s="65">
        <v>-2</v>
      </c>
      <c r="O5" s="65">
        <v>-3</v>
      </c>
      <c r="P5" s="937"/>
      <c r="Q5" t="s" s="200">
        <v>32</v>
      </c>
      <c r="R5" t="s" s="64">
        <v>27</v>
      </c>
      <c r="S5" t="s" s="64">
        <v>27</v>
      </c>
      <c r="T5" t="s" s="64">
        <v>27</v>
      </c>
      <c r="U5" s="937"/>
      <c r="V5" t="s" s="200">
        <v>32</v>
      </c>
      <c r="W5" s="65">
        <v>-1</v>
      </c>
      <c r="X5" s="65">
        <v>-2</v>
      </c>
      <c r="Y5" s="65">
        <v>-3</v>
      </c>
      <c r="Z5" s="937"/>
      <c r="AA5" t="s" s="200">
        <v>32</v>
      </c>
      <c r="AB5" s="65">
        <v>-1</v>
      </c>
      <c r="AC5" t="s" s="64">
        <v>27</v>
      </c>
      <c r="AD5" t="s" s="64">
        <v>27</v>
      </c>
      <c r="AE5" s="938"/>
      <c r="AF5" s="189"/>
      <c r="AG5" t="s" s="939">
        <v>639</v>
      </c>
      <c r="AH5" s="192"/>
      <c r="AI5" s="940"/>
      <c r="AJ5" s="941"/>
      <c r="AK5" t="s" s="200">
        <v>32</v>
      </c>
      <c r="AL5" t="s" s="942">
        <v>27</v>
      </c>
      <c r="AM5" s="943">
        <v>-1</v>
      </c>
      <c r="AN5" s="65">
        <v>-3</v>
      </c>
      <c r="AO5" s="944"/>
      <c r="AP5" s="945"/>
    </row>
    <row r="6" ht="46" customHeight="1">
      <c r="A6" s="920"/>
      <c r="B6" t="s" s="212">
        <v>35</v>
      </c>
      <c r="C6" t="s" s="72">
        <v>640</v>
      </c>
      <c r="D6" t="s" s="73">
        <v>641</v>
      </c>
      <c r="E6" t="s" s="73">
        <v>629</v>
      </c>
      <c r="F6" s="929"/>
      <c r="G6" t="s" s="212">
        <v>35</v>
      </c>
      <c r="H6" t="s" s="72">
        <v>631</v>
      </c>
      <c r="I6" t="s" s="73">
        <v>630</v>
      </c>
      <c r="J6" t="s" s="73">
        <v>631</v>
      </c>
      <c r="K6" s="929"/>
      <c r="L6" t="s" s="212">
        <v>35</v>
      </c>
      <c r="M6" t="s" s="72">
        <v>631</v>
      </c>
      <c r="N6" t="s" s="73">
        <v>630</v>
      </c>
      <c r="O6" t="s" s="73">
        <v>631</v>
      </c>
      <c r="P6" s="929"/>
      <c r="Q6" t="s" s="212">
        <v>35</v>
      </c>
      <c r="R6" t="s" s="72">
        <v>642</v>
      </c>
      <c r="S6" t="s" s="73">
        <v>642</v>
      </c>
      <c r="T6" t="s" s="73">
        <v>643</v>
      </c>
      <c r="U6" s="929"/>
      <c r="V6" t="s" s="212">
        <v>35</v>
      </c>
      <c r="W6" t="s" s="72">
        <v>633</v>
      </c>
      <c r="X6" t="s" s="73">
        <v>633</v>
      </c>
      <c r="Y6" t="s" s="73">
        <v>642</v>
      </c>
      <c r="Z6" s="929"/>
      <c r="AA6" t="s" s="946">
        <v>35</v>
      </c>
      <c r="AB6" s="947">
        <v>500</v>
      </c>
      <c r="AC6" t="s" s="948">
        <v>636</v>
      </c>
      <c r="AD6" s="949">
        <v>500</v>
      </c>
      <c r="AE6" s="950"/>
      <c r="AF6" t="s" s="200">
        <v>32</v>
      </c>
      <c r="AG6" t="s" s="942">
        <v>27</v>
      </c>
      <c r="AH6" t="s" s="942">
        <v>27</v>
      </c>
      <c r="AI6" t="s" s="942">
        <v>27</v>
      </c>
      <c r="AJ6" s="951"/>
      <c r="AK6" t="s" s="212">
        <v>35</v>
      </c>
      <c r="AL6" t="s" s="952">
        <v>633</v>
      </c>
      <c r="AM6" t="s" s="52">
        <v>633</v>
      </c>
      <c r="AN6" t="s" s="953">
        <v>643</v>
      </c>
      <c r="AO6" s="954"/>
      <c r="AP6" s="954"/>
    </row>
    <row r="7" ht="32" customHeight="1">
      <c r="A7" s="936"/>
      <c r="B7" t="s" s="200">
        <v>32</v>
      </c>
      <c r="C7" t="s" s="64">
        <v>27</v>
      </c>
      <c r="D7" s="65">
        <v>1</v>
      </c>
      <c r="E7" s="65">
        <v>2</v>
      </c>
      <c r="F7" s="937"/>
      <c r="G7" t="s" s="200">
        <v>32</v>
      </c>
      <c r="H7" s="65">
        <v>3</v>
      </c>
      <c r="I7" s="65">
        <v>2</v>
      </c>
      <c r="J7" s="65">
        <v>1</v>
      </c>
      <c r="K7" s="937"/>
      <c r="L7" t="s" s="200">
        <v>32</v>
      </c>
      <c r="M7" s="65">
        <v>3</v>
      </c>
      <c r="N7" s="65">
        <v>2</v>
      </c>
      <c r="O7" s="65">
        <v>1</v>
      </c>
      <c r="P7" s="937"/>
      <c r="Q7" t="s" s="200">
        <v>32</v>
      </c>
      <c r="R7" s="65">
        <v>3</v>
      </c>
      <c r="S7" s="65">
        <v>2</v>
      </c>
      <c r="T7" s="65">
        <v>1</v>
      </c>
      <c r="U7" s="937"/>
      <c r="V7" t="s" s="200">
        <v>32</v>
      </c>
      <c r="W7" t="s" s="64">
        <v>27</v>
      </c>
      <c r="X7" s="65">
        <v>-1</v>
      </c>
      <c r="Y7" s="65">
        <v>-2</v>
      </c>
      <c r="Z7" s="938"/>
      <c r="AA7" s="189"/>
      <c r="AB7" t="s" s="939">
        <v>644</v>
      </c>
      <c r="AC7" s="192"/>
      <c r="AD7" t="s" s="191">
        <v>644</v>
      </c>
      <c r="AE7" s="929"/>
      <c r="AF7" t="s" s="946">
        <v>35</v>
      </c>
      <c r="AG7" s="930">
        <v>6000</v>
      </c>
      <c r="AH7" s="931"/>
      <c r="AI7" s="932"/>
      <c r="AJ7" s="955"/>
      <c r="AK7" t="s" s="200">
        <v>32</v>
      </c>
      <c r="AL7" s="943">
        <v>1</v>
      </c>
      <c r="AM7" t="s" s="942">
        <v>27</v>
      </c>
      <c r="AN7" s="65">
        <v>-1</v>
      </c>
      <c r="AO7" s="956"/>
      <c r="AP7" s="935"/>
    </row>
    <row r="8" ht="31" customHeight="1">
      <c r="A8" s="920"/>
      <c r="B8" t="s" s="212">
        <v>39</v>
      </c>
      <c r="C8" t="s" s="72">
        <v>645</v>
      </c>
      <c r="D8" t="s" s="73">
        <v>640</v>
      </c>
      <c r="E8" t="s" s="73">
        <v>646</v>
      </c>
      <c r="F8" s="929"/>
      <c r="G8" t="s" s="946">
        <v>39</v>
      </c>
      <c r="H8" t="s" s="82">
        <v>647</v>
      </c>
      <c r="I8" s="949">
        <v>8000</v>
      </c>
      <c r="J8" t="s" s="948">
        <v>630</v>
      </c>
      <c r="K8" s="929"/>
      <c r="L8" t="s" s="946">
        <v>39</v>
      </c>
      <c r="M8" t="s" s="82">
        <v>648</v>
      </c>
      <c r="N8" s="949">
        <v>8000</v>
      </c>
      <c r="O8" t="s" s="948">
        <v>649</v>
      </c>
      <c r="P8" s="929"/>
      <c r="Q8" t="s" s="212">
        <v>39</v>
      </c>
      <c r="R8" t="s" s="72">
        <v>635</v>
      </c>
      <c r="S8" t="s" s="73">
        <v>642</v>
      </c>
      <c r="T8" t="s" s="73">
        <v>643</v>
      </c>
      <c r="U8" s="929"/>
      <c r="V8" t="s" s="212">
        <v>39</v>
      </c>
      <c r="W8" t="s" s="72">
        <v>642</v>
      </c>
      <c r="X8" t="s" s="73">
        <v>635</v>
      </c>
      <c r="Y8" t="s" s="73">
        <v>650</v>
      </c>
      <c r="Z8" s="950"/>
      <c r="AA8" t="s" s="200">
        <v>32</v>
      </c>
      <c r="AB8" s="65">
        <v>-1</v>
      </c>
      <c r="AC8" t="s" s="64">
        <v>27</v>
      </c>
      <c r="AD8" s="65">
        <v>1</v>
      </c>
      <c r="AE8" s="938"/>
      <c r="AF8" s="189"/>
      <c r="AG8" t="s" s="939">
        <v>639</v>
      </c>
      <c r="AH8" s="192"/>
      <c r="AI8" s="940"/>
      <c r="AJ8" s="957"/>
      <c r="AK8" t="s" s="212">
        <v>39</v>
      </c>
      <c r="AL8" t="s" s="952">
        <v>633</v>
      </c>
      <c r="AM8" t="s" s="52">
        <v>633</v>
      </c>
      <c r="AN8" t="s" s="958">
        <v>643</v>
      </c>
      <c r="AO8" s="957"/>
      <c r="AP8" s="945"/>
    </row>
    <row r="9" ht="46" customHeight="1">
      <c r="A9" s="936"/>
      <c r="B9" t="s" s="200">
        <v>32</v>
      </c>
      <c r="C9" s="65">
        <v>-2</v>
      </c>
      <c r="D9" t="s" s="64">
        <v>27</v>
      </c>
      <c r="E9" s="65">
        <v>1</v>
      </c>
      <c r="F9" s="938"/>
      <c r="G9" s="189"/>
      <c r="H9" s="190"/>
      <c r="I9" t="s" s="191">
        <v>651</v>
      </c>
      <c r="J9" s="192"/>
      <c r="K9" s="929"/>
      <c r="L9" s="189"/>
      <c r="M9" s="190"/>
      <c r="N9" t="s" s="191">
        <v>651</v>
      </c>
      <c r="O9" s="192"/>
      <c r="P9" s="950"/>
      <c r="Q9" t="s" s="200">
        <v>32</v>
      </c>
      <c r="R9" s="65">
        <v>3</v>
      </c>
      <c r="S9" s="65">
        <v>2</v>
      </c>
      <c r="T9" s="65">
        <v>1</v>
      </c>
      <c r="U9" s="937"/>
      <c r="V9" t="s" s="200">
        <v>32</v>
      </c>
      <c r="W9" s="65">
        <v>-3</v>
      </c>
      <c r="X9" s="65">
        <v>-4</v>
      </c>
      <c r="Y9" s="65">
        <v>-6</v>
      </c>
      <c r="Z9" s="938"/>
      <c r="AA9" t="s" s="212">
        <v>39</v>
      </c>
      <c r="AB9" t="s" s="72">
        <v>638</v>
      </c>
      <c r="AC9" t="s" s="73">
        <v>636</v>
      </c>
      <c r="AD9" t="s" s="73">
        <v>636</v>
      </c>
      <c r="AE9" s="950"/>
      <c r="AF9" t="s" s="200">
        <v>32</v>
      </c>
      <c r="AG9" t="s" s="942">
        <v>27</v>
      </c>
      <c r="AH9" t="s" s="942">
        <v>27</v>
      </c>
      <c r="AI9" t="s" s="942">
        <v>27</v>
      </c>
      <c r="AJ9" s="954"/>
      <c r="AK9" t="s" s="200">
        <v>32</v>
      </c>
      <c r="AL9" s="65">
        <v>3</v>
      </c>
      <c r="AM9" t="s" s="64">
        <v>27</v>
      </c>
      <c r="AN9" s="65">
        <v>-3</v>
      </c>
      <c r="AO9" s="954"/>
      <c r="AP9" s="954"/>
    </row>
    <row r="10" ht="17" customHeight="1">
      <c r="A10" s="920"/>
      <c r="B10" t="s" s="230">
        <v>43</v>
      </c>
      <c r="C10" t="s" s="82">
        <v>652</v>
      </c>
      <c r="D10" s="83"/>
      <c r="E10" s="83"/>
      <c r="F10" s="950"/>
      <c r="G10" t="s" s="200">
        <v>32</v>
      </c>
      <c r="H10" s="65">
        <v>2</v>
      </c>
      <c r="I10" s="65">
        <v>1</v>
      </c>
      <c r="J10" s="65">
        <v>1</v>
      </c>
      <c r="K10" s="937"/>
      <c r="L10" t="s" s="200">
        <v>32</v>
      </c>
      <c r="M10" s="65">
        <v>-3</v>
      </c>
      <c r="N10" s="65">
        <v>-4</v>
      </c>
      <c r="O10" s="65">
        <v>-6</v>
      </c>
      <c r="P10" s="938"/>
      <c r="Q10" t="s" s="230">
        <v>43</v>
      </c>
      <c r="R10" t="s" s="82">
        <v>653</v>
      </c>
      <c r="S10" s="83"/>
      <c r="T10" s="83"/>
      <c r="U10" s="929"/>
      <c r="V10" t="s" s="230">
        <v>43</v>
      </c>
      <c r="W10" t="s" s="82">
        <v>653</v>
      </c>
      <c r="X10" s="83"/>
      <c r="Y10" s="83"/>
      <c r="Z10" s="950"/>
      <c r="AA10" t="s" s="200">
        <v>32</v>
      </c>
      <c r="AB10" t="s" s="64">
        <v>27</v>
      </c>
      <c r="AC10" t="s" s="64">
        <v>27</v>
      </c>
      <c r="AD10" s="65">
        <v>1</v>
      </c>
      <c r="AE10" s="938"/>
      <c r="AF10" t="s" s="946">
        <v>39</v>
      </c>
      <c r="AG10" s="930">
        <v>6000</v>
      </c>
      <c r="AH10" s="931"/>
      <c r="AI10" s="932"/>
      <c r="AJ10" s="933"/>
      <c r="AK10" t="s" s="230">
        <v>43</v>
      </c>
      <c r="AL10" t="s" s="82">
        <v>653</v>
      </c>
      <c r="AM10" s="83"/>
      <c r="AN10" s="959"/>
      <c r="AO10" s="933"/>
      <c r="AP10" s="935"/>
    </row>
    <row r="11" ht="17" customHeight="1">
      <c r="A11" s="920"/>
      <c r="B11" t="s" s="173">
        <v>45</v>
      </c>
      <c r="C11" t="s" s="86">
        <v>654</v>
      </c>
      <c r="D11" s="87"/>
      <c r="E11" s="87"/>
      <c r="F11" s="929"/>
      <c r="G11" t="s" s="230">
        <v>43</v>
      </c>
      <c r="H11" t="s" s="82">
        <v>655</v>
      </c>
      <c r="I11" s="83"/>
      <c r="J11" s="83"/>
      <c r="K11" s="929"/>
      <c r="L11" t="s" s="230">
        <v>43</v>
      </c>
      <c r="M11" t="s" s="82">
        <v>655</v>
      </c>
      <c r="N11" s="83"/>
      <c r="O11" s="83"/>
      <c r="P11" s="929"/>
      <c r="Q11" t="s" s="173">
        <v>45</v>
      </c>
      <c r="R11" t="s" s="86">
        <v>656</v>
      </c>
      <c r="S11" s="87"/>
      <c r="T11" s="87"/>
      <c r="U11" s="929"/>
      <c r="V11" t="s" s="173">
        <v>45</v>
      </c>
      <c r="W11" t="s" s="86">
        <v>656</v>
      </c>
      <c r="X11" s="87"/>
      <c r="Y11" s="87"/>
      <c r="Z11" s="929"/>
      <c r="AA11" t="s" s="230">
        <v>43</v>
      </c>
      <c r="AB11" t="s" s="82">
        <v>652</v>
      </c>
      <c r="AC11" s="83"/>
      <c r="AD11" s="83"/>
      <c r="AE11" s="929"/>
      <c r="AF11" s="189"/>
      <c r="AG11" t="s" s="939">
        <v>639</v>
      </c>
      <c r="AH11" s="192"/>
      <c r="AI11" s="940"/>
      <c r="AJ11" s="957"/>
      <c r="AK11" t="s" s="173">
        <v>45</v>
      </c>
      <c r="AL11" t="s" s="86">
        <v>657</v>
      </c>
      <c r="AM11" s="87"/>
      <c r="AN11" s="960"/>
      <c r="AO11" s="957"/>
      <c r="AP11" s="945"/>
    </row>
    <row r="12" ht="46" customHeight="1">
      <c r="A12" s="920"/>
      <c r="B12" t="s" s="173">
        <v>47</v>
      </c>
      <c r="C12" t="s" s="86">
        <v>658</v>
      </c>
      <c r="D12" s="87"/>
      <c r="E12" s="87"/>
      <c r="F12" s="929"/>
      <c r="G12" t="s" s="180">
        <v>45</v>
      </c>
      <c r="H12" t="s" s="86">
        <v>659</v>
      </c>
      <c r="I12" s="87"/>
      <c r="J12" s="87"/>
      <c r="K12" s="929"/>
      <c r="L12" t="s" s="173">
        <v>45</v>
      </c>
      <c r="M12" t="s" s="86">
        <v>659</v>
      </c>
      <c r="N12" s="87"/>
      <c r="O12" s="87"/>
      <c r="P12" s="929"/>
      <c r="Q12" t="s" s="173">
        <v>47</v>
      </c>
      <c r="R12" t="s" s="86">
        <v>660</v>
      </c>
      <c r="S12" s="87"/>
      <c r="T12" s="87"/>
      <c r="U12" s="929"/>
      <c r="V12" t="s" s="173">
        <v>47</v>
      </c>
      <c r="W12" t="s" s="86">
        <v>660</v>
      </c>
      <c r="X12" s="87"/>
      <c r="Y12" s="87"/>
      <c r="Z12" s="929"/>
      <c r="AA12" t="s" s="173">
        <v>45</v>
      </c>
      <c r="AB12" t="s" s="86">
        <v>661</v>
      </c>
      <c r="AC12" s="87"/>
      <c r="AD12" s="87"/>
      <c r="AE12" s="950"/>
      <c r="AF12" t="s" s="200">
        <v>32</v>
      </c>
      <c r="AG12" t="s" s="64">
        <v>27</v>
      </c>
      <c r="AH12" t="s" s="64">
        <v>27</v>
      </c>
      <c r="AI12" t="s" s="64">
        <v>27</v>
      </c>
      <c r="AJ12" s="961"/>
      <c r="AK12" t="s" s="173">
        <v>47</v>
      </c>
      <c r="AL12" t="s" s="939">
        <v>662</v>
      </c>
      <c r="AM12" s="192"/>
      <c r="AN12" s="962"/>
      <c r="AO12" s="963"/>
      <c r="AP12" s="963"/>
    </row>
    <row r="13" ht="35" customHeight="1">
      <c r="A13" s="915"/>
      <c r="B13" s="964"/>
      <c r="C13" s="916"/>
      <c r="D13" s="916"/>
      <c r="E13" s="916"/>
      <c r="F13" s="929"/>
      <c r="G13" s="965"/>
      <c r="H13" t="s" s="86">
        <v>663</v>
      </c>
      <c r="I13" s="87"/>
      <c r="J13" s="87"/>
      <c r="K13" s="929"/>
      <c r="L13" t="s" s="173">
        <v>47</v>
      </c>
      <c r="M13" t="s" s="86">
        <v>660</v>
      </c>
      <c r="N13" s="87"/>
      <c r="O13" s="87"/>
      <c r="P13" s="916"/>
      <c r="Q13" s="964"/>
      <c r="R13" s="916"/>
      <c r="S13" s="916"/>
      <c r="T13" s="916"/>
      <c r="U13" s="916"/>
      <c r="V13" s="964"/>
      <c r="W13" s="916"/>
      <c r="X13" s="916"/>
      <c r="Y13" s="916"/>
      <c r="Z13" s="929"/>
      <c r="AA13" t="s" s="173">
        <v>47</v>
      </c>
      <c r="AB13" t="s" s="86">
        <v>664</v>
      </c>
      <c r="AC13" s="87"/>
      <c r="AD13" s="87"/>
      <c r="AE13" s="929"/>
      <c r="AF13" t="s" s="230">
        <v>43</v>
      </c>
      <c r="AG13" t="s" s="82">
        <v>665</v>
      </c>
      <c r="AH13" s="83"/>
      <c r="AI13" s="959"/>
      <c r="AJ13" s="966"/>
      <c r="AK13" s="933"/>
      <c r="AL13" s="966"/>
      <c r="AM13" s="966"/>
      <c r="AN13" s="966"/>
      <c r="AO13" s="966"/>
      <c r="AP13" s="967"/>
    </row>
    <row r="14" ht="63" customHeight="1">
      <c r="A14" s="915"/>
      <c r="B14" s="916"/>
      <c r="C14" s="916"/>
      <c r="D14" s="916"/>
      <c r="E14" s="916"/>
      <c r="F14" s="929"/>
      <c r="G14" t="s" s="173">
        <v>47</v>
      </c>
      <c r="H14" t="s" s="86">
        <v>666</v>
      </c>
      <c r="I14" s="87"/>
      <c r="J14" s="87"/>
      <c r="K14" s="916"/>
      <c r="L14" s="964"/>
      <c r="M14" s="916"/>
      <c r="N14" s="916"/>
      <c r="O14" s="916"/>
      <c r="P14" s="916"/>
      <c r="Q14" s="916"/>
      <c r="R14" s="916"/>
      <c r="S14" s="916"/>
      <c r="T14" s="916"/>
      <c r="U14" s="916"/>
      <c r="V14" s="916"/>
      <c r="W14" s="916"/>
      <c r="X14" s="916"/>
      <c r="Y14" s="916"/>
      <c r="Z14" s="916"/>
      <c r="AA14" s="964"/>
      <c r="AB14" s="916"/>
      <c r="AC14" s="916"/>
      <c r="AD14" s="916"/>
      <c r="AE14" s="929"/>
      <c r="AF14" t="s" s="173">
        <v>45</v>
      </c>
      <c r="AG14" t="s" s="86">
        <v>667</v>
      </c>
      <c r="AH14" s="87"/>
      <c r="AI14" s="960"/>
      <c r="AJ14" s="968"/>
      <c r="AK14" s="968"/>
      <c r="AL14" s="968"/>
      <c r="AM14" s="968"/>
      <c r="AN14" s="968"/>
      <c r="AO14" s="968"/>
      <c r="AP14" s="969"/>
    </row>
    <row r="15" ht="33" customHeight="1">
      <c r="A15" s="970"/>
      <c r="B15" s="971"/>
      <c r="C15" s="971"/>
      <c r="D15" s="971"/>
      <c r="E15" s="971"/>
      <c r="F15" s="971"/>
      <c r="G15" s="972"/>
      <c r="H15" s="971"/>
      <c r="I15" s="971"/>
      <c r="J15" s="971"/>
      <c r="K15" s="971"/>
      <c r="L15" s="971"/>
      <c r="M15" s="971"/>
      <c r="N15" s="971"/>
      <c r="O15" s="971"/>
      <c r="P15" s="971"/>
      <c r="Q15" s="971"/>
      <c r="R15" s="971"/>
      <c r="S15" s="971"/>
      <c r="T15" s="971"/>
      <c r="U15" s="971"/>
      <c r="V15" s="971"/>
      <c r="W15" s="971"/>
      <c r="X15" s="971"/>
      <c r="Y15" s="971"/>
      <c r="Z15" s="971"/>
      <c r="AA15" s="971"/>
      <c r="AB15" s="971"/>
      <c r="AC15" s="971"/>
      <c r="AD15" s="971"/>
      <c r="AE15" s="973"/>
      <c r="AF15" t="s" s="173">
        <v>47</v>
      </c>
      <c r="AG15" t="s" s="974">
        <v>668</v>
      </c>
      <c r="AH15" s="975"/>
      <c r="AI15" s="976"/>
      <c r="AJ15" s="977"/>
      <c r="AK15" s="977"/>
      <c r="AL15" s="977"/>
      <c r="AM15" s="977"/>
      <c r="AN15" s="977"/>
      <c r="AO15" s="977"/>
      <c r="AP15" s="978"/>
    </row>
  </sheetData>
  <mergeCells count="52">
    <mergeCell ref="H14:J14"/>
    <mergeCell ref="G2:J2"/>
    <mergeCell ref="L8:L9"/>
    <mergeCell ref="M8:M9"/>
    <mergeCell ref="O8:O9"/>
    <mergeCell ref="M11:O11"/>
    <mergeCell ref="M12:O12"/>
    <mergeCell ref="M13:O13"/>
    <mergeCell ref="L2:O2"/>
    <mergeCell ref="G8:G9"/>
    <mergeCell ref="H8:H9"/>
    <mergeCell ref="J8:J9"/>
    <mergeCell ref="H11:J11"/>
    <mergeCell ref="G12:G13"/>
    <mergeCell ref="H12:J12"/>
    <mergeCell ref="H13:J13"/>
    <mergeCell ref="B2:E2"/>
    <mergeCell ref="Q2:T2"/>
    <mergeCell ref="W10:Y10"/>
    <mergeCell ref="W11:Y11"/>
    <mergeCell ref="W12:Y12"/>
    <mergeCell ref="V2:Y2"/>
    <mergeCell ref="C10:E10"/>
    <mergeCell ref="C11:E11"/>
    <mergeCell ref="C12:E12"/>
    <mergeCell ref="R10:T10"/>
    <mergeCell ref="R11:T11"/>
    <mergeCell ref="R12:T12"/>
    <mergeCell ref="AC6:AC7"/>
    <mergeCell ref="AB11:AD11"/>
    <mergeCell ref="AB12:AD12"/>
    <mergeCell ref="AB13:AD13"/>
    <mergeCell ref="AA2:AD2"/>
    <mergeCell ref="AA6:AA7"/>
    <mergeCell ref="AG14:AI14"/>
    <mergeCell ref="AG15:AI15"/>
    <mergeCell ref="AG3:AI3"/>
    <mergeCell ref="AF4:AF5"/>
    <mergeCell ref="AG4:AI4"/>
    <mergeCell ref="AG5:AI5"/>
    <mergeCell ref="AF7:AF8"/>
    <mergeCell ref="AG7:AI7"/>
    <mergeCell ref="AG8:AI8"/>
    <mergeCell ref="AF2:AI2"/>
    <mergeCell ref="AF10:AF11"/>
    <mergeCell ref="AG10:AI10"/>
    <mergeCell ref="AG11:AI11"/>
    <mergeCell ref="AG13:AI13"/>
    <mergeCell ref="AK2:AN2"/>
    <mergeCell ref="AL10:AN10"/>
    <mergeCell ref="AL11:AN11"/>
    <mergeCell ref="AL12:AN12"/>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R56"/>
  <sheetViews>
    <sheetView workbookViewId="0" showGridLines="0" defaultGridColor="1"/>
  </sheetViews>
  <sheetFormatPr defaultColWidth="10.8333" defaultRowHeight="15" customHeight="1" outlineLevelRow="0" outlineLevelCol="0"/>
  <cols>
    <col min="1" max="18" width="10.8516" style="979" customWidth="1"/>
    <col min="19" max="16384" width="10.8516" style="979" customWidth="1"/>
  </cols>
  <sheetData>
    <row r="1" ht="17" customHeight="1">
      <c r="A1" s="980"/>
      <c r="B1" s="11"/>
      <c r="C1" s="11"/>
      <c r="D1" s="11"/>
      <c r="E1" s="11"/>
      <c r="F1" s="11"/>
      <c r="G1" s="11"/>
      <c r="H1" s="11"/>
      <c r="I1" s="11"/>
      <c r="J1" s="11"/>
      <c r="K1" s="11"/>
      <c r="L1" s="11"/>
      <c r="M1" s="11"/>
      <c r="N1" s="11"/>
      <c r="O1" s="11"/>
      <c r="P1" s="11"/>
      <c r="Q1" s="11"/>
      <c r="R1" s="12"/>
    </row>
    <row r="2" ht="17" customHeight="1">
      <c r="A2" s="18"/>
      <c r="B2" s="15"/>
      <c r="C2" s="15"/>
      <c r="D2" s="15"/>
      <c r="E2" s="15"/>
      <c r="F2" s="15"/>
      <c r="G2" s="15"/>
      <c r="H2" s="15"/>
      <c r="I2" s="15"/>
      <c r="J2" s="15"/>
      <c r="K2" s="15"/>
      <c r="L2" s="15"/>
      <c r="M2" s="15"/>
      <c r="N2" s="15"/>
      <c r="O2" s="15"/>
      <c r="P2" s="15"/>
      <c r="Q2" s="15"/>
      <c r="R2" s="16"/>
    </row>
    <row r="3" ht="16" customHeight="1">
      <c r="A3" s="18"/>
      <c r="B3" s="528"/>
      <c r="C3" s="15"/>
      <c r="D3" s="15"/>
      <c r="E3" s="528"/>
      <c r="F3" s="15"/>
      <c r="G3" s="15"/>
      <c r="H3" s="528"/>
      <c r="I3" s="15"/>
      <c r="J3" s="15"/>
      <c r="K3" s="528"/>
      <c r="L3" s="15"/>
      <c r="M3" s="15"/>
      <c r="N3" s="528"/>
      <c r="O3" s="15"/>
      <c r="P3" s="15"/>
      <c r="Q3" s="528"/>
      <c r="R3" s="16"/>
    </row>
    <row r="4" ht="17" customHeight="1">
      <c r="A4" s="981"/>
      <c r="B4" t="s" s="982">
        <v>670</v>
      </c>
      <c r="C4" s="983"/>
      <c r="D4" s="544"/>
      <c r="E4" t="s" s="982">
        <v>671</v>
      </c>
      <c r="F4" s="983"/>
      <c r="G4" s="544"/>
      <c r="H4" t="s" s="982">
        <v>672</v>
      </c>
      <c r="I4" s="983"/>
      <c r="J4" s="544"/>
      <c r="K4" t="s" s="982">
        <v>673</v>
      </c>
      <c r="L4" s="983"/>
      <c r="M4" s="544"/>
      <c r="N4" t="s" s="982">
        <v>674</v>
      </c>
      <c r="O4" s="983"/>
      <c r="P4" s="544"/>
      <c r="Q4" t="s" s="982">
        <v>675</v>
      </c>
      <c r="R4" s="984"/>
    </row>
    <row r="5" ht="32" customHeight="1">
      <c r="A5" s="981"/>
      <c r="B5" t="s" s="985">
        <v>676</v>
      </c>
      <c r="C5" t="s" s="986">
        <v>677</v>
      </c>
      <c r="D5" s="878"/>
      <c r="E5" t="s" s="985">
        <v>676</v>
      </c>
      <c r="F5" t="s" s="986">
        <v>678</v>
      </c>
      <c r="G5" s="878"/>
      <c r="H5" t="s" s="985">
        <v>676</v>
      </c>
      <c r="I5" t="s" s="986">
        <v>679</v>
      </c>
      <c r="J5" s="878"/>
      <c r="K5" t="s" s="985">
        <v>676</v>
      </c>
      <c r="L5" t="s" s="986">
        <v>680</v>
      </c>
      <c r="M5" s="878"/>
      <c r="N5" t="s" s="985">
        <v>676</v>
      </c>
      <c r="O5" t="s" s="986">
        <v>592</v>
      </c>
      <c r="P5" s="878"/>
      <c r="Q5" t="s" s="985">
        <v>676</v>
      </c>
      <c r="R5" t="s" s="986">
        <v>681</v>
      </c>
    </row>
    <row r="6" ht="17" customHeight="1">
      <c r="A6" s="981"/>
      <c r="B6" t="s" s="985">
        <v>682</v>
      </c>
      <c r="C6" t="s" s="986">
        <v>683</v>
      </c>
      <c r="D6" s="878"/>
      <c r="E6" t="s" s="985">
        <v>682</v>
      </c>
      <c r="F6" t="s" s="986">
        <v>684</v>
      </c>
      <c r="G6" s="878"/>
      <c r="H6" t="s" s="985">
        <v>682</v>
      </c>
      <c r="I6" t="s" s="986">
        <v>683</v>
      </c>
      <c r="J6" s="878"/>
      <c r="K6" t="s" s="985">
        <v>682</v>
      </c>
      <c r="L6" t="s" s="986">
        <v>685</v>
      </c>
      <c r="M6" s="878"/>
      <c r="N6" t="s" s="985">
        <v>682</v>
      </c>
      <c r="O6" t="s" s="986">
        <v>686</v>
      </c>
      <c r="P6" s="878"/>
      <c r="Q6" t="s" s="985">
        <v>682</v>
      </c>
      <c r="R6" t="s" s="986">
        <v>686</v>
      </c>
    </row>
    <row r="7" ht="17" customHeight="1">
      <c r="A7" s="981"/>
      <c r="B7" t="s" s="985">
        <v>687</v>
      </c>
      <c r="C7" s="987">
        <v>5</v>
      </c>
      <c r="D7" s="878"/>
      <c r="E7" t="s" s="985">
        <v>687</v>
      </c>
      <c r="F7" s="987">
        <v>1</v>
      </c>
      <c r="G7" s="878"/>
      <c r="H7" t="s" s="985">
        <v>687</v>
      </c>
      <c r="I7" s="987">
        <v>2</v>
      </c>
      <c r="J7" s="878"/>
      <c r="K7" t="s" s="985">
        <v>687</v>
      </c>
      <c r="L7" s="987">
        <v>1</v>
      </c>
      <c r="M7" s="878"/>
      <c r="N7" t="s" s="985">
        <v>687</v>
      </c>
      <c r="O7" s="987">
        <v>1</v>
      </c>
      <c r="P7" s="878"/>
      <c r="Q7" t="s" s="985">
        <v>687</v>
      </c>
      <c r="R7" s="987">
        <v>3</v>
      </c>
    </row>
    <row r="8" ht="17" customHeight="1">
      <c r="A8" s="18"/>
      <c r="B8" s="988"/>
      <c r="C8" s="989"/>
      <c r="D8" s="15"/>
      <c r="E8" s="988"/>
      <c r="F8" s="989"/>
      <c r="G8" s="15"/>
      <c r="H8" s="990"/>
      <c r="I8" s="989"/>
      <c r="J8" s="15"/>
      <c r="K8" s="988"/>
      <c r="L8" s="989"/>
      <c r="M8" s="15"/>
      <c r="N8" s="988"/>
      <c r="O8" s="989"/>
      <c r="P8" s="15"/>
      <c r="Q8" s="988"/>
      <c r="R8" s="991"/>
    </row>
    <row r="9" ht="17" customHeight="1">
      <c r="A9" s="981"/>
      <c r="B9" t="s" s="982">
        <v>688</v>
      </c>
      <c r="C9" s="983"/>
      <c r="D9" s="544"/>
      <c r="E9" t="s" s="982">
        <v>689</v>
      </c>
      <c r="F9" s="983"/>
      <c r="G9" s="15"/>
      <c r="H9" s="992"/>
      <c r="I9" s="80"/>
      <c r="J9" s="544"/>
      <c r="K9" t="s" s="982">
        <v>690</v>
      </c>
      <c r="L9" s="983"/>
      <c r="M9" s="544"/>
      <c r="N9" t="s" s="982">
        <v>691</v>
      </c>
      <c r="O9" s="983"/>
      <c r="P9" s="544"/>
      <c r="Q9" t="s" s="982">
        <v>689</v>
      </c>
      <c r="R9" s="984"/>
    </row>
    <row r="10" ht="32" customHeight="1">
      <c r="A10" s="981"/>
      <c r="B10" t="s" s="985">
        <v>676</v>
      </c>
      <c r="C10" t="s" s="986">
        <v>677</v>
      </c>
      <c r="D10" s="878"/>
      <c r="E10" t="s" s="985">
        <v>676</v>
      </c>
      <c r="F10" t="s" s="986">
        <v>681</v>
      </c>
      <c r="G10" s="878"/>
      <c r="H10" t="s" s="982">
        <v>692</v>
      </c>
      <c r="I10" s="983"/>
      <c r="J10" s="544"/>
      <c r="K10" t="s" s="985">
        <v>676</v>
      </c>
      <c r="L10" t="s" s="986">
        <v>681</v>
      </c>
      <c r="M10" s="878"/>
      <c r="N10" t="s" s="985">
        <v>676</v>
      </c>
      <c r="O10" t="s" s="986">
        <v>693</v>
      </c>
      <c r="P10" s="878"/>
      <c r="Q10" t="s" s="985">
        <v>676</v>
      </c>
      <c r="R10" t="s" s="986">
        <v>693</v>
      </c>
    </row>
    <row r="11" ht="28" customHeight="1">
      <c r="A11" s="981"/>
      <c r="B11" t="s" s="985">
        <v>682</v>
      </c>
      <c r="C11" t="s" s="986">
        <v>694</v>
      </c>
      <c r="D11" s="878"/>
      <c r="E11" t="s" s="985">
        <v>682</v>
      </c>
      <c r="F11" t="s" s="986">
        <v>685</v>
      </c>
      <c r="G11" s="878"/>
      <c r="H11" t="s" s="985">
        <v>676</v>
      </c>
      <c r="I11" t="s" s="993">
        <v>695</v>
      </c>
      <c r="J11" s="878"/>
      <c r="K11" t="s" s="985">
        <v>682</v>
      </c>
      <c r="L11" t="s" s="986">
        <v>685</v>
      </c>
      <c r="M11" s="878"/>
      <c r="N11" t="s" s="985">
        <v>682</v>
      </c>
      <c r="O11" t="s" s="986">
        <v>696</v>
      </c>
      <c r="P11" s="878"/>
      <c r="Q11" t="s" s="985">
        <v>682</v>
      </c>
      <c r="R11" t="s" s="986">
        <v>697</v>
      </c>
    </row>
    <row r="12" ht="17" customHeight="1">
      <c r="A12" s="981"/>
      <c r="B12" t="s" s="985">
        <v>687</v>
      </c>
      <c r="C12" s="987">
        <v>3</v>
      </c>
      <c r="D12" s="878"/>
      <c r="E12" t="s" s="985">
        <v>687</v>
      </c>
      <c r="F12" s="987">
        <v>2</v>
      </c>
      <c r="G12" s="878"/>
      <c r="H12" t="s" s="985">
        <v>682</v>
      </c>
      <c r="I12" t="s" s="986">
        <v>686</v>
      </c>
      <c r="J12" s="878"/>
      <c r="K12" t="s" s="985">
        <v>687</v>
      </c>
      <c r="L12" s="987">
        <v>2</v>
      </c>
      <c r="M12" s="878"/>
      <c r="N12" t="s" s="985">
        <v>687</v>
      </c>
      <c r="O12" s="987">
        <v>2</v>
      </c>
      <c r="P12" s="878"/>
      <c r="Q12" t="s" s="985">
        <v>687</v>
      </c>
      <c r="R12" s="987">
        <v>2</v>
      </c>
    </row>
    <row r="13" ht="17" customHeight="1">
      <c r="A13" s="18"/>
      <c r="B13" s="988"/>
      <c r="C13" s="989"/>
      <c r="D13" s="15"/>
      <c r="E13" s="988"/>
      <c r="F13" s="989"/>
      <c r="G13" s="544"/>
      <c r="H13" t="s" s="985">
        <v>687</v>
      </c>
      <c r="I13" s="987">
        <v>0</v>
      </c>
      <c r="J13" s="90"/>
      <c r="K13" s="990"/>
      <c r="L13" s="989"/>
      <c r="M13" s="15"/>
      <c r="N13" s="988"/>
      <c r="O13" s="989"/>
      <c r="P13" s="15"/>
      <c r="Q13" s="128"/>
      <c r="R13" s="994"/>
    </row>
    <row r="14" ht="17" customHeight="1">
      <c r="A14" s="981"/>
      <c r="B14" t="s" s="982">
        <v>698</v>
      </c>
      <c r="C14" s="983"/>
      <c r="D14" s="544"/>
      <c r="E14" t="s" s="982">
        <v>699</v>
      </c>
      <c r="F14" s="983"/>
      <c r="G14" s="15"/>
      <c r="H14" s="988"/>
      <c r="I14" s="989"/>
      <c r="J14" s="15"/>
      <c r="K14" s="992"/>
      <c r="L14" s="80"/>
      <c r="M14" s="544"/>
      <c r="N14" t="s" s="982">
        <v>700</v>
      </c>
      <c r="O14" s="983"/>
      <c r="P14" s="15"/>
      <c r="Q14" s="15"/>
      <c r="R14" s="16"/>
    </row>
    <row r="15" ht="32" customHeight="1">
      <c r="A15" s="981"/>
      <c r="B15" t="s" s="985">
        <v>676</v>
      </c>
      <c r="C15" t="s" s="986">
        <v>678</v>
      </c>
      <c r="D15" s="878"/>
      <c r="E15" t="s" s="985">
        <v>676</v>
      </c>
      <c r="F15" t="s" s="986">
        <v>678</v>
      </c>
      <c r="G15" s="878"/>
      <c r="H15" t="s" s="982">
        <v>701</v>
      </c>
      <c r="I15" s="983"/>
      <c r="J15" s="544"/>
      <c r="K15" t="s" s="982">
        <v>702</v>
      </c>
      <c r="L15" s="983"/>
      <c r="M15" s="544"/>
      <c r="N15" t="s" s="985">
        <v>676</v>
      </c>
      <c r="O15" t="s" s="986">
        <v>681</v>
      </c>
      <c r="P15" s="90"/>
      <c r="Q15" s="15"/>
      <c r="R15" s="16"/>
    </row>
    <row r="16" ht="32" customHeight="1">
      <c r="A16" s="981"/>
      <c r="B16" t="s" s="985">
        <v>682</v>
      </c>
      <c r="C16" t="s" s="986">
        <v>696</v>
      </c>
      <c r="D16" s="878"/>
      <c r="E16" t="s" s="985">
        <v>682</v>
      </c>
      <c r="F16" t="s" s="986">
        <v>696</v>
      </c>
      <c r="G16" s="878"/>
      <c r="H16" t="s" s="985">
        <v>676</v>
      </c>
      <c r="I16" t="s" s="986">
        <v>592</v>
      </c>
      <c r="J16" s="878"/>
      <c r="K16" t="s" s="985">
        <v>676</v>
      </c>
      <c r="L16" t="s" s="986">
        <v>599</v>
      </c>
      <c r="M16" s="878"/>
      <c r="N16" t="s" s="985">
        <v>682</v>
      </c>
      <c r="O16" t="s" s="986">
        <v>686</v>
      </c>
      <c r="P16" s="90"/>
      <c r="Q16" s="15"/>
      <c r="R16" s="16"/>
    </row>
    <row r="17" ht="17" customHeight="1">
      <c r="A17" s="981"/>
      <c r="B17" t="s" s="985">
        <v>687</v>
      </c>
      <c r="C17" s="987">
        <v>2</v>
      </c>
      <c r="D17" s="878"/>
      <c r="E17" t="s" s="985">
        <v>687</v>
      </c>
      <c r="F17" s="987">
        <v>2</v>
      </c>
      <c r="G17" s="878"/>
      <c r="H17" t="s" s="985">
        <v>682</v>
      </c>
      <c r="I17" t="s" s="986">
        <v>697</v>
      </c>
      <c r="J17" s="878"/>
      <c r="K17" t="s" s="985">
        <v>682</v>
      </c>
      <c r="L17" t="s" s="986">
        <v>683</v>
      </c>
      <c r="M17" s="878"/>
      <c r="N17" t="s" s="985">
        <v>687</v>
      </c>
      <c r="O17" s="987">
        <v>1</v>
      </c>
      <c r="P17" s="90"/>
      <c r="Q17" s="15"/>
      <c r="R17" s="16"/>
    </row>
    <row r="18" ht="17" customHeight="1">
      <c r="A18" s="18"/>
      <c r="B18" s="988"/>
      <c r="C18" s="989"/>
      <c r="D18" s="15"/>
      <c r="E18" s="988"/>
      <c r="F18" s="989"/>
      <c r="G18" s="544"/>
      <c r="H18" t="s" s="985">
        <v>687</v>
      </c>
      <c r="I18" s="987">
        <v>3</v>
      </c>
      <c r="J18" s="878"/>
      <c r="K18" t="s" s="985">
        <v>687</v>
      </c>
      <c r="L18" s="987">
        <v>2</v>
      </c>
      <c r="M18" s="90"/>
      <c r="N18" s="990"/>
      <c r="O18" s="989"/>
      <c r="P18" s="15"/>
      <c r="Q18" s="15"/>
      <c r="R18" s="16"/>
    </row>
    <row r="19" ht="17" customHeight="1">
      <c r="A19" s="981"/>
      <c r="B19" t="s" s="995">
        <v>703</v>
      </c>
      <c r="C19" s="983"/>
      <c r="D19" s="544"/>
      <c r="E19" t="s" s="982">
        <v>704</v>
      </c>
      <c r="F19" s="983"/>
      <c r="G19" s="15"/>
      <c r="H19" s="988"/>
      <c r="I19" s="989"/>
      <c r="J19" s="15"/>
      <c r="K19" s="988"/>
      <c r="L19" s="989"/>
      <c r="M19" s="15"/>
      <c r="N19" s="992"/>
      <c r="O19" s="80"/>
      <c r="P19" s="15"/>
      <c r="Q19" s="15"/>
      <c r="R19" s="16"/>
    </row>
    <row r="20" ht="32" customHeight="1">
      <c r="A20" s="981"/>
      <c r="B20" t="s" s="985">
        <v>676</v>
      </c>
      <c r="C20" t="s" s="986">
        <v>678</v>
      </c>
      <c r="D20" s="878"/>
      <c r="E20" t="s" s="985">
        <v>676</v>
      </c>
      <c r="F20" t="s" s="986">
        <v>705</v>
      </c>
      <c r="G20" s="878"/>
      <c r="H20" t="s" s="982">
        <v>706</v>
      </c>
      <c r="I20" s="983"/>
      <c r="J20" s="544"/>
      <c r="K20" t="s" s="982">
        <v>707</v>
      </c>
      <c r="L20" s="983"/>
      <c r="M20" s="544"/>
      <c r="N20" t="s" s="982">
        <v>708</v>
      </c>
      <c r="O20" s="983"/>
      <c r="P20" s="15"/>
      <c r="Q20" s="15"/>
      <c r="R20" s="16"/>
    </row>
    <row r="21" ht="32" customHeight="1">
      <c r="A21" s="981"/>
      <c r="B21" t="s" s="985">
        <v>682</v>
      </c>
      <c r="C21" t="s" s="986">
        <v>696</v>
      </c>
      <c r="D21" s="878"/>
      <c r="E21" t="s" s="985">
        <v>682</v>
      </c>
      <c r="F21" t="s" s="986">
        <v>685</v>
      </c>
      <c r="G21" s="878"/>
      <c r="H21" t="s" s="985">
        <v>676</v>
      </c>
      <c r="I21" t="s" s="986">
        <v>678</v>
      </c>
      <c r="J21" s="878"/>
      <c r="K21" t="s" s="985">
        <v>676</v>
      </c>
      <c r="L21" t="s" s="986">
        <v>592</v>
      </c>
      <c r="M21" s="878"/>
      <c r="N21" t="s" s="985">
        <v>676</v>
      </c>
      <c r="O21" t="s" s="986">
        <v>595</v>
      </c>
      <c r="P21" s="90"/>
      <c r="Q21" s="15"/>
      <c r="R21" s="16"/>
    </row>
    <row r="22" ht="17" customHeight="1">
      <c r="A22" s="981"/>
      <c r="B22" t="s" s="985">
        <v>687</v>
      </c>
      <c r="C22" s="987">
        <v>0</v>
      </c>
      <c r="D22" s="878"/>
      <c r="E22" t="s" s="985">
        <v>687</v>
      </c>
      <c r="F22" s="987">
        <v>3</v>
      </c>
      <c r="G22" s="878"/>
      <c r="H22" t="s" s="985">
        <v>682</v>
      </c>
      <c r="I22" t="s" s="986">
        <v>684</v>
      </c>
      <c r="J22" s="878"/>
      <c r="K22" t="s" s="985">
        <v>682</v>
      </c>
      <c r="L22" t="s" s="986">
        <v>683</v>
      </c>
      <c r="M22" s="878"/>
      <c r="N22" t="s" s="985">
        <v>682</v>
      </c>
      <c r="O22" t="s" s="986">
        <v>684</v>
      </c>
      <c r="P22" s="90"/>
      <c r="Q22" s="15"/>
      <c r="R22" s="16"/>
    </row>
    <row r="23" ht="17" customHeight="1">
      <c r="A23" s="18"/>
      <c r="B23" s="990"/>
      <c r="C23" s="989"/>
      <c r="D23" s="15"/>
      <c r="E23" s="990"/>
      <c r="F23" s="989"/>
      <c r="G23" s="544"/>
      <c r="H23" t="s" s="985">
        <v>687</v>
      </c>
      <c r="I23" s="987">
        <v>2</v>
      </c>
      <c r="J23" s="878"/>
      <c r="K23" t="s" s="985">
        <v>687</v>
      </c>
      <c r="L23" s="987">
        <v>1</v>
      </c>
      <c r="M23" s="878"/>
      <c r="N23" t="s" s="985">
        <v>687</v>
      </c>
      <c r="O23" s="987">
        <v>1</v>
      </c>
      <c r="P23" s="90"/>
      <c r="Q23" s="15"/>
      <c r="R23" s="16"/>
    </row>
    <row r="24" ht="16" customHeight="1">
      <c r="A24" s="18"/>
      <c r="B24" s="996"/>
      <c r="C24" s="15"/>
      <c r="D24" s="15"/>
      <c r="E24" s="15"/>
      <c r="F24" s="15"/>
      <c r="G24" s="15"/>
      <c r="H24" s="997"/>
      <c r="I24" s="128"/>
      <c r="J24" s="15"/>
      <c r="K24" s="997"/>
      <c r="L24" s="128"/>
      <c r="M24" s="15"/>
      <c r="N24" s="997"/>
      <c r="O24" s="128"/>
      <c r="P24" s="15"/>
      <c r="Q24" s="15"/>
      <c r="R24" s="16"/>
    </row>
    <row r="25" ht="17.45" customHeight="1">
      <c r="A25" s="18"/>
      <c r="B25" s="996"/>
      <c r="C25" s="15"/>
      <c r="D25" s="15"/>
      <c r="E25" s="15"/>
      <c r="F25" s="15"/>
      <c r="G25" s="15"/>
      <c r="H25" s="15"/>
      <c r="I25" s="15"/>
      <c r="J25" s="15"/>
      <c r="K25" s="15"/>
      <c r="L25" s="15"/>
      <c r="M25" s="15"/>
      <c r="N25" s="15"/>
      <c r="O25" s="15"/>
      <c r="P25" s="15"/>
      <c r="Q25" s="15"/>
      <c r="R25" s="16"/>
    </row>
    <row r="26" ht="17" customHeight="1">
      <c r="A26" s="18"/>
      <c r="B26" s="15"/>
      <c r="C26" s="15"/>
      <c r="D26" s="15"/>
      <c r="E26" s="15"/>
      <c r="F26" s="15"/>
      <c r="G26" s="15"/>
      <c r="H26" s="15"/>
      <c r="I26" s="15"/>
      <c r="J26" s="15"/>
      <c r="K26" s="15"/>
      <c r="L26" s="15"/>
      <c r="M26" s="15"/>
      <c r="N26" s="15"/>
      <c r="O26" s="15"/>
      <c r="P26" s="15"/>
      <c r="Q26" s="15"/>
      <c r="R26" s="16"/>
    </row>
    <row r="27" ht="17" customHeight="1">
      <c r="A27" s="18"/>
      <c r="B27" s="15"/>
      <c r="C27" s="15"/>
      <c r="D27" s="15"/>
      <c r="E27" s="15"/>
      <c r="F27" s="15"/>
      <c r="G27" s="15"/>
      <c r="H27" s="15"/>
      <c r="I27" s="15"/>
      <c r="J27" s="15"/>
      <c r="K27" s="15"/>
      <c r="L27" s="15"/>
      <c r="M27" s="15"/>
      <c r="N27" s="15"/>
      <c r="O27" s="15"/>
      <c r="P27" s="15"/>
      <c r="Q27" s="15"/>
      <c r="R27" s="16"/>
    </row>
    <row r="28" ht="17" customHeight="1">
      <c r="A28" s="18"/>
      <c r="B28" s="15"/>
      <c r="C28" s="15"/>
      <c r="D28" s="15"/>
      <c r="E28" s="15"/>
      <c r="F28" s="15"/>
      <c r="G28" s="15"/>
      <c r="H28" s="15"/>
      <c r="I28" s="15"/>
      <c r="J28" s="15"/>
      <c r="K28" s="15"/>
      <c r="L28" s="15"/>
      <c r="M28" s="15"/>
      <c r="N28" s="15"/>
      <c r="O28" s="15"/>
      <c r="P28" s="15"/>
      <c r="Q28" s="15"/>
      <c r="R28" s="16"/>
    </row>
    <row r="29" ht="17" customHeight="1">
      <c r="A29" s="18"/>
      <c r="B29" s="15"/>
      <c r="C29" s="15"/>
      <c r="D29" s="15"/>
      <c r="E29" s="15"/>
      <c r="F29" s="15"/>
      <c r="G29" s="15"/>
      <c r="H29" s="15"/>
      <c r="I29" s="15"/>
      <c r="J29" s="15"/>
      <c r="K29" s="15"/>
      <c r="L29" s="15"/>
      <c r="M29" s="15"/>
      <c r="N29" s="15"/>
      <c r="O29" s="15"/>
      <c r="P29" s="15"/>
      <c r="Q29" s="15"/>
      <c r="R29" s="16"/>
    </row>
    <row r="30" ht="17" customHeight="1">
      <c r="A30" s="18"/>
      <c r="B30" s="15"/>
      <c r="C30" s="15"/>
      <c r="D30" s="15"/>
      <c r="E30" s="15"/>
      <c r="F30" s="15"/>
      <c r="G30" s="15"/>
      <c r="H30" s="15"/>
      <c r="I30" s="15"/>
      <c r="J30" s="15"/>
      <c r="K30" s="15"/>
      <c r="L30" s="15"/>
      <c r="M30" s="15"/>
      <c r="N30" s="15"/>
      <c r="O30" s="15"/>
      <c r="P30" s="15"/>
      <c r="Q30" s="15"/>
      <c r="R30" s="16"/>
    </row>
    <row r="31" ht="17" customHeight="1">
      <c r="A31" s="18"/>
      <c r="B31" s="15"/>
      <c r="C31" s="15"/>
      <c r="D31" s="15"/>
      <c r="E31" s="15"/>
      <c r="F31" s="15"/>
      <c r="G31" s="15"/>
      <c r="H31" s="15"/>
      <c r="I31" s="15"/>
      <c r="J31" s="15"/>
      <c r="K31" s="15"/>
      <c r="L31" s="15"/>
      <c r="M31" s="15"/>
      <c r="N31" s="15"/>
      <c r="O31" s="15"/>
      <c r="P31" s="15"/>
      <c r="Q31" s="15"/>
      <c r="R31" s="16"/>
    </row>
    <row r="32" ht="17" customHeight="1">
      <c r="A32" s="18"/>
      <c r="B32" s="15"/>
      <c r="C32" s="15"/>
      <c r="D32" s="15"/>
      <c r="E32" s="15"/>
      <c r="F32" s="15"/>
      <c r="G32" s="15"/>
      <c r="H32" s="15"/>
      <c r="I32" s="15"/>
      <c r="J32" s="15"/>
      <c r="K32" s="15"/>
      <c r="L32" s="15"/>
      <c r="M32" s="15"/>
      <c r="N32" s="15"/>
      <c r="O32" s="15"/>
      <c r="P32" s="15"/>
      <c r="Q32" s="15"/>
      <c r="R32" s="16"/>
    </row>
    <row r="33" ht="17" customHeight="1">
      <c r="A33" s="18"/>
      <c r="B33" s="15"/>
      <c r="C33" s="15"/>
      <c r="D33" s="15"/>
      <c r="E33" s="15"/>
      <c r="F33" s="15"/>
      <c r="G33" s="15"/>
      <c r="H33" s="15"/>
      <c r="I33" s="15"/>
      <c r="J33" s="15"/>
      <c r="K33" s="15"/>
      <c r="L33" s="15"/>
      <c r="M33" s="15"/>
      <c r="N33" s="15"/>
      <c r="O33" s="15"/>
      <c r="P33" s="15"/>
      <c r="Q33" s="15"/>
      <c r="R33" s="16"/>
    </row>
    <row r="34" ht="17" customHeight="1">
      <c r="A34" s="18"/>
      <c r="B34" s="15"/>
      <c r="C34" s="15"/>
      <c r="D34" s="15"/>
      <c r="E34" s="15"/>
      <c r="F34" s="15"/>
      <c r="G34" s="15"/>
      <c r="H34" s="15"/>
      <c r="I34" s="15"/>
      <c r="J34" s="15"/>
      <c r="K34" s="15"/>
      <c r="L34" s="15"/>
      <c r="M34" s="15"/>
      <c r="N34" s="15"/>
      <c r="O34" s="15"/>
      <c r="P34" s="15"/>
      <c r="Q34" s="15"/>
      <c r="R34" s="16"/>
    </row>
    <row r="35" ht="17" customHeight="1">
      <c r="A35" s="18"/>
      <c r="B35" s="15"/>
      <c r="C35" s="15"/>
      <c r="D35" s="15"/>
      <c r="E35" s="15"/>
      <c r="F35" s="15"/>
      <c r="G35" s="15"/>
      <c r="H35" s="15"/>
      <c r="I35" s="15"/>
      <c r="J35" s="15"/>
      <c r="K35" s="15"/>
      <c r="L35" s="15"/>
      <c r="M35" s="15"/>
      <c r="N35" s="15"/>
      <c r="O35" s="15"/>
      <c r="P35" s="15"/>
      <c r="Q35" s="15"/>
      <c r="R35" s="16"/>
    </row>
    <row r="36" ht="17" customHeight="1">
      <c r="A36" s="18"/>
      <c r="B36" s="15"/>
      <c r="C36" s="15"/>
      <c r="D36" s="15"/>
      <c r="E36" s="15"/>
      <c r="F36" s="15"/>
      <c r="G36" s="15"/>
      <c r="H36" s="15"/>
      <c r="I36" s="15"/>
      <c r="J36" s="15"/>
      <c r="K36" s="15"/>
      <c r="L36" s="15"/>
      <c r="M36" s="15"/>
      <c r="N36" s="15"/>
      <c r="O36" s="15"/>
      <c r="P36" s="15"/>
      <c r="Q36" s="15"/>
      <c r="R36" s="16"/>
    </row>
    <row r="37" ht="17" customHeight="1">
      <c r="A37" s="18"/>
      <c r="B37" s="15"/>
      <c r="C37" s="15"/>
      <c r="D37" s="15"/>
      <c r="E37" s="15"/>
      <c r="F37" s="15"/>
      <c r="G37" s="15"/>
      <c r="H37" s="15"/>
      <c r="I37" s="15"/>
      <c r="J37" s="15"/>
      <c r="K37" s="15"/>
      <c r="L37" s="15"/>
      <c r="M37" s="15"/>
      <c r="N37" s="15"/>
      <c r="O37" s="15"/>
      <c r="P37" s="15"/>
      <c r="Q37" s="15"/>
      <c r="R37" s="16"/>
    </row>
    <row r="38" ht="17" customHeight="1">
      <c r="A38" s="18"/>
      <c r="B38" s="15"/>
      <c r="C38" s="15"/>
      <c r="D38" s="15"/>
      <c r="E38" s="15"/>
      <c r="F38" s="15"/>
      <c r="G38" s="15"/>
      <c r="H38" s="15"/>
      <c r="I38" s="15"/>
      <c r="J38" s="15"/>
      <c r="K38" s="15"/>
      <c r="L38" s="15"/>
      <c r="M38" s="15"/>
      <c r="N38" s="15"/>
      <c r="O38" s="15"/>
      <c r="P38" s="15"/>
      <c r="Q38" s="15"/>
      <c r="R38" s="16"/>
    </row>
    <row r="39" ht="17" customHeight="1">
      <c r="A39" s="18"/>
      <c r="B39" s="15"/>
      <c r="C39" s="15"/>
      <c r="D39" s="15"/>
      <c r="E39" s="15"/>
      <c r="F39" s="15"/>
      <c r="G39" s="15"/>
      <c r="H39" s="15"/>
      <c r="I39" s="15"/>
      <c r="J39" s="15"/>
      <c r="K39" s="15"/>
      <c r="L39" s="15"/>
      <c r="M39" s="15"/>
      <c r="N39" s="15"/>
      <c r="O39" s="15"/>
      <c r="P39" s="15"/>
      <c r="Q39" s="15"/>
      <c r="R39" s="16"/>
    </row>
    <row r="40" ht="17" customHeight="1">
      <c r="A40" s="18"/>
      <c r="B40" s="15"/>
      <c r="C40" s="15"/>
      <c r="D40" s="15"/>
      <c r="E40" s="15"/>
      <c r="F40" s="15"/>
      <c r="G40" s="15"/>
      <c r="H40" s="15"/>
      <c r="I40" s="15"/>
      <c r="J40" s="15"/>
      <c r="K40" s="15"/>
      <c r="L40" s="15"/>
      <c r="M40" s="15"/>
      <c r="N40" s="15"/>
      <c r="O40" s="15"/>
      <c r="P40" s="15"/>
      <c r="Q40" s="15"/>
      <c r="R40" s="16"/>
    </row>
    <row r="41" ht="17" customHeight="1">
      <c r="A41" s="18"/>
      <c r="B41" s="15"/>
      <c r="C41" s="15"/>
      <c r="D41" s="15"/>
      <c r="E41" s="15"/>
      <c r="F41" s="15"/>
      <c r="G41" s="15"/>
      <c r="H41" s="15"/>
      <c r="I41" s="15"/>
      <c r="J41" s="15"/>
      <c r="K41" s="15"/>
      <c r="L41" s="15"/>
      <c r="M41" s="15"/>
      <c r="N41" s="15"/>
      <c r="O41" s="15"/>
      <c r="P41" s="15"/>
      <c r="Q41" s="15"/>
      <c r="R41" s="16"/>
    </row>
    <row r="42" ht="17" customHeight="1">
      <c r="A42" s="18"/>
      <c r="B42" s="15"/>
      <c r="C42" s="15"/>
      <c r="D42" s="15"/>
      <c r="E42" s="15"/>
      <c r="F42" s="15"/>
      <c r="G42" s="15"/>
      <c r="H42" s="15"/>
      <c r="I42" s="15"/>
      <c r="J42" s="15"/>
      <c r="K42" s="15"/>
      <c r="L42" s="15"/>
      <c r="M42" s="15"/>
      <c r="N42" s="15"/>
      <c r="O42" s="15"/>
      <c r="P42" s="15"/>
      <c r="Q42" s="15"/>
      <c r="R42" s="16"/>
    </row>
    <row r="43" ht="17" customHeight="1">
      <c r="A43" s="18"/>
      <c r="B43" s="15"/>
      <c r="C43" s="15"/>
      <c r="D43" s="15"/>
      <c r="E43" s="15"/>
      <c r="F43" s="15"/>
      <c r="G43" s="15"/>
      <c r="H43" s="15"/>
      <c r="I43" s="15"/>
      <c r="J43" s="15"/>
      <c r="K43" s="15"/>
      <c r="L43" s="15"/>
      <c r="M43" s="15"/>
      <c r="N43" s="15"/>
      <c r="O43" s="15"/>
      <c r="P43" s="15"/>
      <c r="Q43" s="15"/>
      <c r="R43" s="16"/>
    </row>
    <row r="44" ht="17" customHeight="1">
      <c r="A44" s="18"/>
      <c r="B44" s="15"/>
      <c r="C44" s="15"/>
      <c r="D44" s="15"/>
      <c r="E44" s="15"/>
      <c r="F44" s="15"/>
      <c r="G44" s="15"/>
      <c r="H44" s="15"/>
      <c r="I44" s="15"/>
      <c r="J44" s="15"/>
      <c r="K44" s="15"/>
      <c r="L44" s="15"/>
      <c r="M44" s="15"/>
      <c r="N44" s="15"/>
      <c r="O44" s="15"/>
      <c r="P44" s="15"/>
      <c r="Q44" s="15"/>
      <c r="R44" s="16"/>
    </row>
    <row r="45" ht="17" customHeight="1">
      <c r="A45" s="18"/>
      <c r="B45" s="15"/>
      <c r="C45" s="15"/>
      <c r="D45" s="15"/>
      <c r="E45" s="15"/>
      <c r="F45" s="15"/>
      <c r="G45" s="15"/>
      <c r="H45" s="15"/>
      <c r="I45" s="15"/>
      <c r="J45" s="15"/>
      <c r="K45" s="15"/>
      <c r="L45" s="15"/>
      <c r="M45" s="15"/>
      <c r="N45" s="15"/>
      <c r="O45" s="15"/>
      <c r="P45" s="15"/>
      <c r="Q45" s="15"/>
      <c r="R45" s="16"/>
    </row>
    <row r="46" ht="17" customHeight="1">
      <c r="A46" s="18"/>
      <c r="B46" s="15"/>
      <c r="C46" s="15"/>
      <c r="D46" s="15"/>
      <c r="E46" s="15"/>
      <c r="F46" s="15"/>
      <c r="G46" s="15"/>
      <c r="H46" s="15"/>
      <c r="I46" s="15"/>
      <c r="J46" s="15"/>
      <c r="K46" s="15"/>
      <c r="L46" s="15"/>
      <c r="M46" s="15"/>
      <c r="N46" s="15"/>
      <c r="O46" s="15"/>
      <c r="P46" s="15"/>
      <c r="Q46" s="15"/>
      <c r="R46" s="16"/>
    </row>
    <row r="47" ht="17" customHeight="1">
      <c r="A47" s="18"/>
      <c r="B47" s="15"/>
      <c r="C47" s="15"/>
      <c r="D47" s="15"/>
      <c r="E47" s="15"/>
      <c r="F47" s="15"/>
      <c r="G47" s="15"/>
      <c r="H47" s="15"/>
      <c r="I47" s="15"/>
      <c r="J47" s="15"/>
      <c r="K47" s="15"/>
      <c r="L47" s="15"/>
      <c r="M47" s="15"/>
      <c r="N47" s="15"/>
      <c r="O47" s="15"/>
      <c r="P47" s="15"/>
      <c r="Q47" s="15"/>
      <c r="R47" s="16"/>
    </row>
    <row r="48" ht="17" customHeight="1">
      <c r="A48" s="18"/>
      <c r="B48" s="15"/>
      <c r="C48" s="15"/>
      <c r="D48" s="15"/>
      <c r="E48" s="15"/>
      <c r="F48" s="15"/>
      <c r="G48" s="15"/>
      <c r="H48" s="15"/>
      <c r="I48" s="15"/>
      <c r="J48" s="15"/>
      <c r="K48" s="15"/>
      <c r="L48" s="15"/>
      <c r="M48" s="15"/>
      <c r="N48" s="15"/>
      <c r="O48" s="15"/>
      <c r="P48" s="15"/>
      <c r="Q48" s="15"/>
      <c r="R48" s="16"/>
    </row>
    <row r="49" ht="17" customHeight="1">
      <c r="A49" s="18"/>
      <c r="B49" s="15"/>
      <c r="C49" s="15"/>
      <c r="D49" s="15"/>
      <c r="E49" s="15"/>
      <c r="F49" s="15"/>
      <c r="G49" s="15"/>
      <c r="H49" s="15"/>
      <c r="I49" s="15"/>
      <c r="J49" s="15"/>
      <c r="K49" s="15"/>
      <c r="L49" s="15"/>
      <c r="M49" s="15"/>
      <c r="N49" s="15"/>
      <c r="O49" s="15"/>
      <c r="P49" s="15"/>
      <c r="Q49" s="15"/>
      <c r="R49" s="16"/>
    </row>
    <row r="50" ht="17" customHeight="1">
      <c r="A50" s="18"/>
      <c r="B50" s="15"/>
      <c r="C50" s="15"/>
      <c r="D50" s="15"/>
      <c r="E50" s="15"/>
      <c r="F50" s="15"/>
      <c r="G50" s="15"/>
      <c r="H50" s="15"/>
      <c r="I50" s="15"/>
      <c r="J50" s="15"/>
      <c r="K50" s="15"/>
      <c r="L50" s="15"/>
      <c r="M50" s="15"/>
      <c r="N50" s="15"/>
      <c r="O50" s="15"/>
      <c r="P50" s="15"/>
      <c r="Q50" s="15"/>
      <c r="R50" s="16"/>
    </row>
    <row r="51" ht="17" customHeight="1">
      <c r="A51" s="18"/>
      <c r="B51" s="15"/>
      <c r="C51" s="15"/>
      <c r="D51" s="15"/>
      <c r="E51" s="15"/>
      <c r="F51" s="15"/>
      <c r="G51" s="15"/>
      <c r="H51" s="15"/>
      <c r="I51" s="15"/>
      <c r="J51" s="15"/>
      <c r="K51" s="15"/>
      <c r="L51" s="15"/>
      <c r="M51" s="15"/>
      <c r="N51" s="15"/>
      <c r="O51" s="15"/>
      <c r="P51" s="15"/>
      <c r="Q51" s="15"/>
      <c r="R51" s="16"/>
    </row>
    <row r="52" ht="17" customHeight="1">
      <c r="A52" s="18"/>
      <c r="B52" s="15"/>
      <c r="C52" s="15"/>
      <c r="D52" s="15"/>
      <c r="E52" s="15"/>
      <c r="F52" s="15"/>
      <c r="G52" s="15"/>
      <c r="H52" s="15"/>
      <c r="I52" s="15"/>
      <c r="J52" s="15"/>
      <c r="K52" s="15"/>
      <c r="L52" s="15"/>
      <c r="M52" s="15"/>
      <c r="N52" s="15"/>
      <c r="O52" s="15"/>
      <c r="P52" s="15"/>
      <c r="Q52" s="15"/>
      <c r="R52" s="16"/>
    </row>
    <row r="53" ht="17" customHeight="1">
      <c r="A53" s="18"/>
      <c r="B53" s="15"/>
      <c r="C53" s="15"/>
      <c r="D53" s="15"/>
      <c r="E53" s="15"/>
      <c r="F53" s="15"/>
      <c r="G53" s="15"/>
      <c r="H53" s="15"/>
      <c r="I53" s="15"/>
      <c r="J53" s="15"/>
      <c r="K53" s="15"/>
      <c r="L53" s="15"/>
      <c r="M53" s="15"/>
      <c r="N53" s="15"/>
      <c r="O53" s="15"/>
      <c r="P53" s="15"/>
      <c r="Q53" s="15"/>
      <c r="R53" s="16"/>
    </row>
    <row r="54" ht="17" customHeight="1">
      <c r="A54" s="18"/>
      <c r="B54" s="15"/>
      <c r="C54" s="15"/>
      <c r="D54" s="15"/>
      <c r="E54" s="15"/>
      <c r="F54" s="15"/>
      <c r="G54" s="15"/>
      <c r="H54" s="15"/>
      <c r="I54" s="15"/>
      <c r="J54" s="15"/>
      <c r="K54" s="15"/>
      <c r="L54" s="15"/>
      <c r="M54" s="15"/>
      <c r="N54" s="15"/>
      <c r="O54" s="15"/>
      <c r="P54" s="15"/>
      <c r="Q54" s="15"/>
      <c r="R54" s="16"/>
    </row>
    <row r="55" ht="17" customHeight="1">
      <c r="A55" s="18"/>
      <c r="B55" s="15"/>
      <c r="C55" s="15"/>
      <c r="D55" s="15"/>
      <c r="E55" s="15"/>
      <c r="F55" s="15"/>
      <c r="G55" s="15"/>
      <c r="H55" s="15"/>
      <c r="I55" s="15"/>
      <c r="J55" s="15"/>
      <c r="K55" s="15"/>
      <c r="L55" s="15"/>
      <c r="M55" s="15"/>
      <c r="N55" s="15"/>
      <c r="O55" s="15"/>
      <c r="P55" s="15"/>
      <c r="Q55" s="15"/>
      <c r="R55" s="16"/>
    </row>
    <row r="56" ht="17.45" customHeight="1">
      <c r="A56" s="145"/>
      <c r="B56" s="998"/>
      <c r="C56" s="146"/>
      <c r="D56" s="146"/>
      <c r="E56" s="146"/>
      <c r="F56" s="146"/>
      <c r="G56" s="146"/>
      <c r="H56" s="146"/>
      <c r="I56" s="146"/>
      <c r="J56" s="146"/>
      <c r="K56" s="146"/>
      <c r="L56" s="146"/>
      <c r="M56" s="146"/>
      <c r="N56" s="146"/>
      <c r="O56" s="146"/>
      <c r="P56" s="146"/>
      <c r="Q56" s="146"/>
      <c r="R56" s="151"/>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dimension ref="A1:AA35"/>
  <sheetViews>
    <sheetView workbookViewId="0" showGridLines="0" defaultGridColor="1"/>
  </sheetViews>
  <sheetFormatPr defaultColWidth="10.8333" defaultRowHeight="15" customHeight="1" outlineLevelRow="0" outlineLevelCol="0"/>
  <cols>
    <col min="1" max="27" width="10.8516" style="999" customWidth="1"/>
    <col min="28" max="16384" width="10.8516" style="999" customWidth="1"/>
  </cols>
  <sheetData>
    <row r="1" ht="17" customHeight="1">
      <c r="A1" s="1000"/>
      <c r="B1" s="1001"/>
      <c r="C1" s="1001"/>
      <c r="D1" s="1001"/>
      <c r="E1" s="1001"/>
      <c r="F1" s="1001"/>
      <c r="G1" s="1001"/>
      <c r="H1" s="1001"/>
      <c r="I1" s="1001"/>
      <c r="J1" s="1001"/>
      <c r="K1" s="1001"/>
      <c r="L1" s="1001"/>
      <c r="M1" s="1001"/>
      <c r="N1" s="1001"/>
      <c r="O1" s="1001"/>
      <c r="P1" s="1001"/>
      <c r="Q1" s="1001"/>
      <c r="R1" s="1001"/>
      <c r="S1" s="1001"/>
      <c r="T1" s="1001"/>
      <c r="U1" s="1001"/>
      <c r="V1" s="1001"/>
      <c r="W1" s="1001"/>
      <c r="X1" s="1001"/>
      <c r="Y1" s="1001"/>
      <c r="Z1" s="1001"/>
      <c r="AA1" s="1002"/>
    </row>
    <row r="2" ht="17" customHeight="1">
      <c r="A2" s="1003"/>
      <c r="B2" s="405"/>
      <c r="C2" s="405"/>
      <c r="D2" s="405"/>
      <c r="E2" s="405"/>
      <c r="F2" s="1004"/>
      <c r="G2" s="405"/>
      <c r="H2" s="1004"/>
      <c r="I2" s="1004"/>
      <c r="J2" s="1004"/>
      <c r="K2" s="1004"/>
      <c r="L2" s="1004"/>
      <c r="M2" s="1004"/>
      <c r="N2" s="1004"/>
      <c r="O2" s="1004"/>
      <c r="P2" s="1004"/>
      <c r="Q2" s="1004"/>
      <c r="R2" s="1004"/>
      <c r="S2" s="1004"/>
      <c r="T2" s="1004"/>
      <c r="U2" s="1004"/>
      <c r="V2" s="1004"/>
      <c r="W2" s="1004"/>
      <c r="X2" s="1004"/>
      <c r="Y2" s="1004"/>
      <c r="Z2" s="1004"/>
      <c r="AA2" s="1005"/>
    </row>
    <row r="3" ht="89" customHeight="1">
      <c r="A3" s="1003"/>
      <c r="B3" t="s" s="551">
        <v>710</v>
      </c>
      <c r="C3" s="87"/>
      <c r="D3" s="87"/>
      <c r="E3" s="1006"/>
      <c r="F3" s="1007"/>
      <c r="G3" t="s" s="1008">
        <v>711</v>
      </c>
      <c r="H3" s="1009"/>
      <c r="I3" s="1009"/>
      <c r="J3" s="1010"/>
      <c r="K3" s="1011"/>
      <c r="L3" s="1012"/>
      <c r="M3" s="1012"/>
      <c r="N3" s="1012"/>
      <c r="O3" s="1012"/>
      <c r="P3" s="1012"/>
      <c r="Q3" s="1012"/>
      <c r="R3" s="1012"/>
      <c r="S3" s="1012"/>
      <c r="T3" s="1012"/>
      <c r="U3" s="1012"/>
      <c r="V3" s="1012"/>
      <c r="W3" s="1012"/>
      <c r="X3" s="1012"/>
      <c r="Y3" s="1012"/>
      <c r="Z3" s="1012"/>
      <c r="AA3" s="1012"/>
    </row>
    <row r="4" ht="76" customHeight="1">
      <c r="A4" s="1003"/>
      <c r="B4" t="s" s="551">
        <v>712</v>
      </c>
      <c r="C4" s="87"/>
      <c r="D4" s="87"/>
      <c r="E4" s="1006"/>
      <c r="F4" s="1013"/>
      <c r="G4" t="s" s="1014">
        <v>713</v>
      </c>
      <c r="H4" s="1004"/>
      <c r="I4" s="1004"/>
      <c r="J4" s="1015"/>
      <c r="K4" s="1016"/>
      <c r="L4" s="1017"/>
      <c r="M4" s="1017"/>
      <c r="N4" s="1017"/>
      <c r="O4" s="1017"/>
      <c r="P4" s="1017"/>
      <c r="Q4" s="1017"/>
      <c r="R4" s="1017"/>
      <c r="S4" s="1017"/>
      <c r="T4" s="1017"/>
      <c r="U4" s="1017"/>
      <c r="V4" s="1017"/>
      <c r="W4" s="1017"/>
      <c r="X4" s="1017"/>
      <c r="Y4" s="1017"/>
      <c r="Z4" s="1017"/>
      <c r="AA4" s="1017"/>
    </row>
    <row r="5" ht="16" customHeight="1">
      <c r="A5" s="1018"/>
      <c r="B5" t="s" s="1019">
        <v>714</v>
      </c>
      <c r="C5" s="1020"/>
      <c r="D5" s="1020"/>
      <c r="E5" s="1021"/>
      <c r="F5" s="1022"/>
      <c r="G5" t="s" s="1019">
        <v>714</v>
      </c>
      <c r="H5" s="1023"/>
      <c r="I5" s="1023"/>
      <c r="J5" s="1009"/>
      <c r="K5" s="1024"/>
      <c r="L5" s="1025"/>
      <c r="M5" s="1025"/>
      <c r="N5" s="1025"/>
      <c r="O5" s="1025"/>
      <c r="P5" s="1026"/>
      <c r="Q5" s="1025"/>
      <c r="R5" s="1025"/>
      <c r="S5" s="1025"/>
      <c r="T5" s="1025"/>
      <c r="U5" s="1025"/>
      <c r="V5" s="1026"/>
      <c r="W5" s="1025"/>
      <c r="X5" s="1025"/>
      <c r="Y5" s="1025"/>
      <c r="Z5" s="1026"/>
      <c r="AA5" s="1026"/>
    </row>
    <row r="6" ht="16" customHeight="1">
      <c r="A6" s="1018"/>
      <c r="B6" t="s" s="200">
        <v>213</v>
      </c>
      <c r="C6" t="s" s="1027">
        <v>715</v>
      </c>
      <c r="D6" s="1028"/>
      <c r="E6" s="1029"/>
      <c r="F6" s="1030"/>
      <c r="G6" t="s" s="200">
        <v>213</v>
      </c>
      <c r="H6" t="s" s="1027">
        <v>716</v>
      </c>
      <c r="I6" s="1028"/>
      <c r="J6" t="s" s="1031">
        <v>478</v>
      </c>
      <c r="K6" t="s" s="200">
        <v>717</v>
      </c>
      <c r="L6" t="s" s="1027">
        <v>464</v>
      </c>
      <c r="M6" s="1028"/>
      <c r="N6" t="s" s="1027">
        <v>47</v>
      </c>
      <c r="O6" s="1028"/>
      <c r="P6" t="s" s="1031">
        <v>478</v>
      </c>
      <c r="Q6" t="s" s="200">
        <v>717</v>
      </c>
      <c r="R6" t="s" s="1027">
        <v>718</v>
      </c>
      <c r="S6" s="1028"/>
      <c r="T6" t="s" s="1027">
        <v>47</v>
      </c>
      <c r="U6" s="1028"/>
      <c r="V6" t="s" s="1031">
        <v>478</v>
      </c>
      <c r="W6" t="s" s="200">
        <v>717</v>
      </c>
      <c r="X6" t="s" s="1027">
        <v>32</v>
      </c>
      <c r="Y6" s="1028"/>
      <c r="Z6" s="1032"/>
      <c r="AA6" s="1033"/>
    </row>
    <row r="7" ht="16" customHeight="1">
      <c r="A7" s="1018"/>
      <c r="B7" s="1034">
        <v>1</v>
      </c>
      <c r="C7" s="1035">
        <v>25</v>
      </c>
      <c r="D7" s="1036"/>
      <c r="E7" s="1029"/>
      <c r="F7" s="1030"/>
      <c r="G7" s="1034">
        <v>1</v>
      </c>
      <c r="H7" s="1035">
        <v>15</v>
      </c>
      <c r="I7" s="1036"/>
      <c r="J7" s="1037"/>
      <c r="K7" s="1034">
        <v>1</v>
      </c>
      <c r="L7" t="s" s="1038">
        <v>719</v>
      </c>
      <c r="M7" s="1039"/>
      <c r="N7" t="s" s="1038">
        <v>720</v>
      </c>
      <c r="O7" s="1039"/>
      <c r="P7" s="1037"/>
      <c r="Q7" s="1034">
        <v>1</v>
      </c>
      <c r="R7" t="s" s="1038">
        <v>721</v>
      </c>
      <c r="S7" s="1039"/>
      <c r="T7" t="s" s="1038">
        <v>720</v>
      </c>
      <c r="U7" s="1039"/>
      <c r="V7" s="1037"/>
      <c r="W7" s="1034">
        <v>1</v>
      </c>
      <c r="X7" t="s" s="1038">
        <v>15</v>
      </c>
      <c r="Y7" s="1039"/>
      <c r="Z7" s="1032"/>
      <c r="AA7" s="1033"/>
    </row>
    <row r="8" ht="16" customHeight="1">
      <c r="A8" s="1018"/>
      <c r="B8" s="1034">
        <v>2</v>
      </c>
      <c r="C8" s="1035">
        <v>50</v>
      </c>
      <c r="D8" s="1036"/>
      <c r="E8" s="1029"/>
      <c r="F8" s="1030"/>
      <c r="G8" s="1034">
        <v>2</v>
      </c>
      <c r="H8" s="1035">
        <v>30</v>
      </c>
      <c r="I8" s="1036"/>
      <c r="J8" s="1037"/>
      <c r="K8" s="1040"/>
      <c r="L8" s="1041"/>
      <c r="M8" s="1039"/>
      <c r="N8" s="1041"/>
      <c r="O8" s="1039"/>
      <c r="P8" s="1037"/>
      <c r="Q8" s="1040"/>
      <c r="R8" s="1041"/>
      <c r="S8" s="1039"/>
      <c r="T8" s="1041"/>
      <c r="U8" s="1039"/>
      <c r="V8" s="1032"/>
      <c r="W8" s="1042"/>
      <c r="X8" s="1041"/>
      <c r="Y8" s="1039"/>
      <c r="Z8" s="1032"/>
      <c r="AA8" s="1033"/>
    </row>
    <row r="9" ht="16" customHeight="1">
      <c r="A9" s="1018"/>
      <c r="B9" s="1034">
        <v>3</v>
      </c>
      <c r="C9" s="1035">
        <v>75</v>
      </c>
      <c r="D9" s="1036"/>
      <c r="E9" s="1029"/>
      <c r="F9" s="1030"/>
      <c r="G9" s="1034">
        <v>3</v>
      </c>
      <c r="H9" s="1035">
        <v>50</v>
      </c>
      <c r="I9" s="1036"/>
      <c r="J9" s="1037"/>
      <c r="K9" s="1034">
        <v>2</v>
      </c>
      <c r="L9" t="s" s="1038">
        <v>722</v>
      </c>
      <c r="M9" s="1039"/>
      <c r="N9" t="s" s="1038">
        <v>723</v>
      </c>
      <c r="O9" s="1039"/>
      <c r="P9" s="1037"/>
      <c r="Q9" s="1034">
        <v>2</v>
      </c>
      <c r="R9" t="s" s="1038">
        <v>724</v>
      </c>
      <c r="S9" s="1039"/>
      <c r="T9" t="s" s="1038">
        <v>723</v>
      </c>
      <c r="U9" s="1039"/>
      <c r="V9" s="1037"/>
      <c r="W9" s="1034">
        <v>2</v>
      </c>
      <c r="X9" t="s" s="1038">
        <v>16</v>
      </c>
      <c r="Y9" s="1039"/>
      <c r="Z9" s="1032"/>
      <c r="AA9" s="1033"/>
    </row>
    <row r="10" ht="16" customHeight="1">
      <c r="A10" s="1018"/>
      <c r="B10" s="1034">
        <v>4</v>
      </c>
      <c r="C10" s="1035">
        <v>100</v>
      </c>
      <c r="D10" s="1036"/>
      <c r="E10" s="1029"/>
      <c r="F10" s="1030"/>
      <c r="G10" s="1034">
        <v>4</v>
      </c>
      <c r="H10" s="1035">
        <v>100</v>
      </c>
      <c r="I10" s="1036"/>
      <c r="J10" s="1037"/>
      <c r="K10" s="1040"/>
      <c r="L10" s="1041"/>
      <c r="M10" s="1039"/>
      <c r="N10" s="1041"/>
      <c r="O10" s="1039"/>
      <c r="P10" s="1037"/>
      <c r="Q10" s="1040"/>
      <c r="R10" s="1041"/>
      <c r="S10" s="1039"/>
      <c r="T10" s="1041"/>
      <c r="U10" s="1039"/>
      <c r="V10" s="1037"/>
      <c r="W10" s="1040"/>
      <c r="X10" s="1041"/>
      <c r="Y10" s="1039"/>
      <c r="Z10" s="1032"/>
      <c r="AA10" s="1033"/>
    </row>
    <row r="11" ht="16" customHeight="1">
      <c r="A11" s="1018"/>
      <c r="B11" s="1034">
        <v>5</v>
      </c>
      <c r="C11" s="1035">
        <v>150</v>
      </c>
      <c r="D11" s="1036"/>
      <c r="E11" s="1029"/>
      <c r="F11" s="1030"/>
      <c r="G11" s="1034">
        <v>5</v>
      </c>
      <c r="H11" s="1035">
        <v>150</v>
      </c>
      <c r="I11" s="1036"/>
      <c r="J11" s="1037"/>
      <c r="K11" s="1034">
        <v>3</v>
      </c>
      <c r="L11" t="s" s="1038">
        <v>725</v>
      </c>
      <c r="M11" s="1039"/>
      <c r="N11" t="s" s="1038">
        <v>726</v>
      </c>
      <c r="O11" s="1039"/>
      <c r="P11" s="1037"/>
      <c r="Q11" s="1034">
        <v>3</v>
      </c>
      <c r="R11" t="s" s="1038">
        <v>727</v>
      </c>
      <c r="S11" s="1039"/>
      <c r="T11" t="s" s="1038">
        <v>726</v>
      </c>
      <c r="U11" s="1039"/>
      <c r="V11" s="1037"/>
      <c r="W11" s="1034">
        <v>3</v>
      </c>
      <c r="X11" t="s" s="1038">
        <v>17</v>
      </c>
      <c r="Y11" s="1039"/>
      <c r="Z11" s="1032"/>
      <c r="AA11" s="1033"/>
    </row>
    <row r="12" ht="16" customHeight="1">
      <c r="A12" s="1018"/>
      <c r="B12" s="1034">
        <v>6</v>
      </c>
      <c r="C12" s="1035">
        <v>200</v>
      </c>
      <c r="D12" s="1036"/>
      <c r="E12" s="1029"/>
      <c r="F12" s="1030"/>
      <c r="G12" s="1034">
        <v>6</v>
      </c>
      <c r="H12" s="1035">
        <v>200</v>
      </c>
      <c r="I12" s="1036"/>
      <c r="J12" s="1037"/>
      <c r="K12" s="1040"/>
      <c r="L12" s="1041"/>
      <c r="M12" s="1039"/>
      <c r="N12" s="1041"/>
      <c r="O12" s="1039"/>
      <c r="P12" s="1037"/>
      <c r="Q12" s="1040"/>
      <c r="R12" s="1041"/>
      <c r="S12" s="1039"/>
      <c r="T12" s="1041"/>
      <c r="U12" s="1039"/>
      <c r="V12" s="1037"/>
      <c r="W12" s="1040"/>
      <c r="X12" s="1041"/>
      <c r="Y12" s="1039"/>
      <c r="Z12" s="1032"/>
      <c r="AA12" s="1033"/>
    </row>
    <row r="13" ht="17.95" customHeight="1">
      <c r="A13" s="1003"/>
      <c r="B13" s="1043"/>
      <c r="C13" s="1043"/>
      <c r="D13" s="1043"/>
      <c r="E13" s="1021"/>
      <c r="F13" s="1044"/>
      <c r="G13" s="1045"/>
      <c r="H13" s="1045"/>
      <c r="I13" s="1045"/>
      <c r="J13" s="405"/>
      <c r="K13" s="1046"/>
      <c r="L13" s="1047"/>
      <c r="M13" s="1047"/>
      <c r="N13" s="1047"/>
      <c r="O13" s="1047"/>
      <c r="P13" s="1033"/>
      <c r="Q13" s="1047"/>
      <c r="R13" s="1047"/>
      <c r="S13" s="1047"/>
      <c r="T13" s="1047"/>
      <c r="U13" s="1047"/>
      <c r="V13" s="1033"/>
      <c r="W13" s="1047"/>
      <c r="X13" s="1047"/>
      <c r="Y13" s="1047"/>
      <c r="Z13" s="1033"/>
      <c r="AA13" s="1033"/>
    </row>
    <row r="14" ht="85" customHeight="1">
      <c r="A14" s="1003"/>
      <c r="B14" t="s" s="551">
        <v>728</v>
      </c>
      <c r="C14" s="87"/>
      <c r="D14" s="87"/>
      <c r="E14" s="1048"/>
      <c r="F14" s="1049"/>
      <c r="G14" t="s" s="551">
        <v>729</v>
      </c>
      <c r="H14" s="405"/>
      <c r="I14" s="405"/>
      <c r="J14" s="1050"/>
      <c r="K14" s="1051"/>
      <c r="L14" s="1052"/>
      <c r="M14" s="1052"/>
      <c r="N14" s="1052"/>
      <c r="O14" s="1052"/>
      <c r="P14" s="1052"/>
      <c r="Q14" s="1052"/>
      <c r="R14" s="1052"/>
      <c r="S14" s="1052"/>
      <c r="T14" s="1052"/>
      <c r="U14" s="1052"/>
      <c r="V14" s="1052"/>
      <c r="W14" s="1052"/>
      <c r="X14" s="1052"/>
      <c r="Y14" s="1052"/>
      <c r="Z14" s="1052"/>
      <c r="AA14" s="1052"/>
    </row>
    <row r="15" ht="165" customHeight="1">
      <c r="A15" s="1003"/>
      <c r="B15" t="s" s="551">
        <v>730</v>
      </c>
      <c r="C15" s="87"/>
      <c r="D15" s="87"/>
      <c r="E15" s="1048"/>
      <c r="F15" s="1049"/>
      <c r="G15" t="s" s="1053">
        <v>731</v>
      </c>
      <c r="H15" s="405"/>
      <c r="I15" s="405"/>
      <c r="J15" s="1050"/>
      <c r="K15" s="1051"/>
      <c r="L15" s="1052"/>
      <c r="M15" s="1052"/>
      <c r="N15" s="1052"/>
      <c r="O15" s="1052"/>
      <c r="P15" s="1052"/>
      <c r="Q15" s="1052"/>
      <c r="R15" s="1052"/>
      <c r="S15" s="1052"/>
      <c r="T15" s="1052"/>
      <c r="U15" s="1052"/>
      <c r="V15" s="1052"/>
      <c r="W15" s="1052"/>
      <c r="X15" s="1052"/>
      <c r="Y15" s="1052"/>
      <c r="Z15" s="1052"/>
      <c r="AA15" s="1052"/>
    </row>
    <row r="16" ht="16" customHeight="1">
      <c r="A16" s="1018"/>
      <c r="B16" t="s" s="1019">
        <v>732</v>
      </c>
      <c r="C16" s="1020"/>
      <c r="D16" s="1020"/>
      <c r="E16" s="1021"/>
      <c r="F16" s="1054"/>
      <c r="G16" t="s" s="1019">
        <v>732</v>
      </c>
      <c r="H16" s="1055"/>
      <c r="I16" s="1055"/>
      <c r="J16" s="1055"/>
      <c r="K16" s="1056"/>
      <c r="L16" s="1057"/>
      <c r="M16" s="1057"/>
      <c r="N16" s="1058"/>
      <c r="O16" s="1058"/>
      <c r="P16" s="1058"/>
      <c r="Q16" s="1058"/>
      <c r="R16" s="1058"/>
      <c r="S16" s="1058"/>
      <c r="T16" s="1058"/>
      <c r="U16" s="1058"/>
      <c r="V16" s="1058"/>
      <c r="W16" s="1058"/>
      <c r="X16" s="1058"/>
      <c r="Y16" s="1058"/>
      <c r="Z16" s="1058"/>
      <c r="AA16" s="1058"/>
    </row>
    <row r="17" ht="53.6" customHeight="1">
      <c r="A17" s="1018"/>
      <c r="B17" t="s" s="200">
        <v>429</v>
      </c>
      <c r="C17" t="s" s="1027">
        <v>733</v>
      </c>
      <c r="D17" s="1028"/>
      <c r="E17" s="412"/>
      <c r="F17" s="1059"/>
      <c r="G17" t="s" s="200">
        <v>429</v>
      </c>
      <c r="H17" t="s" s="1027">
        <v>733</v>
      </c>
      <c r="I17" s="1028"/>
      <c r="J17" t="s" s="1027">
        <v>517</v>
      </c>
      <c r="K17" s="1028"/>
      <c r="L17" t="s" s="1027">
        <v>734</v>
      </c>
      <c r="M17" s="1028"/>
      <c r="N17" s="1060"/>
      <c r="O17" t="s" s="1061">
        <v>735</v>
      </c>
      <c r="P17" s="1062"/>
      <c r="Q17" s="1062"/>
      <c r="R17" s="1062"/>
      <c r="S17" s="1062"/>
      <c r="T17" s="1062"/>
      <c r="U17" s="1062"/>
      <c r="V17" s="1062"/>
      <c r="W17" s="1062"/>
      <c r="X17" s="1062"/>
      <c r="Y17" s="1063"/>
      <c r="Z17" s="1063"/>
      <c r="AA17" s="1064"/>
    </row>
    <row r="18" ht="33.45" customHeight="1">
      <c r="A18" s="1018"/>
      <c r="B18" s="1034">
        <v>1</v>
      </c>
      <c r="C18" t="s" s="1038">
        <v>736</v>
      </c>
      <c r="D18" s="1036"/>
      <c r="E18" s="412"/>
      <c r="F18" s="1065"/>
      <c r="G18" s="1034">
        <v>1</v>
      </c>
      <c r="H18" t="s" s="1038">
        <v>737</v>
      </c>
      <c r="I18" s="1036"/>
      <c r="J18" t="s" s="1038">
        <v>27</v>
      </c>
      <c r="K18" s="1036"/>
      <c r="L18" t="s" s="1038">
        <v>738</v>
      </c>
      <c r="M18" s="1036"/>
      <c r="N18" s="412"/>
      <c r="O18" s="405"/>
      <c r="P18" s="405"/>
      <c r="Q18" s="405"/>
      <c r="R18" s="405"/>
      <c r="S18" s="405"/>
      <c r="T18" s="405"/>
      <c r="U18" s="405"/>
      <c r="V18" s="405"/>
      <c r="W18" s="405"/>
      <c r="X18" s="405"/>
      <c r="Y18" s="1066"/>
      <c r="Z18" s="1066"/>
      <c r="AA18" s="1067"/>
    </row>
    <row r="19" ht="16" customHeight="1">
      <c r="A19" s="1018"/>
      <c r="B19" s="1034">
        <v>2</v>
      </c>
      <c r="C19" t="s" s="1038">
        <v>739</v>
      </c>
      <c r="D19" s="1036"/>
      <c r="E19" s="412"/>
      <c r="F19" s="1065"/>
      <c r="G19" s="1034">
        <v>2</v>
      </c>
      <c r="H19" t="s" s="1038">
        <v>739</v>
      </c>
      <c r="I19" s="1036"/>
      <c r="J19" t="s" s="1038">
        <v>27</v>
      </c>
      <c r="K19" s="1036"/>
      <c r="L19" t="s" s="1038">
        <v>740</v>
      </c>
      <c r="M19" s="1036"/>
      <c r="N19" s="412"/>
      <c r="O19" s="405"/>
      <c r="P19" s="405"/>
      <c r="Q19" s="405"/>
      <c r="R19" s="405"/>
      <c r="S19" s="405"/>
      <c r="T19" s="405"/>
      <c r="U19" s="405"/>
      <c r="V19" s="405"/>
      <c r="W19" s="405"/>
      <c r="X19" s="405"/>
      <c r="Y19" s="1066"/>
      <c r="Z19" s="1066"/>
      <c r="AA19" s="1067"/>
    </row>
    <row r="20" ht="16" customHeight="1">
      <c r="A20" s="1018"/>
      <c r="B20" s="1034">
        <v>3</v>
      </c>
      <c r="C20" t="s" s="1038">
        <v>739</v>
      </c>
      <c r="D20" s="1036"/>
      <c r="E20" s="412"/>
      <c r="F20" s="1065"/>
      <c r="G20" s="1034">
        <v>3</v>
      </c>
      <c r="H20" t="s" s="1038">
        <v>739</v>
      </c>
      <c r="I20" s="1036"/>
      <c r="J20" t="s" s="1038">
        <v>27</v>
      </c>
      <c r="K20" s="1036"/>
      <c r="L20" t="s" s="1038">
        <v>741</v>
      </c>
      <c r="M20" s="1036"/>
      <c r="N20" s="412"/>
      <c r="O20" s="405"/>
      <c r="P20" s="405"/>
      <c r="Q20" s="405"/>
      <c r="R20" s="405"/>
      <c r="S20" s="405"/>
      <c r="T20" s="405"/>
      <c r="U20" s="405"/>
      <c r="V20" s="405"/>
      <c r="W20" s="405"/>
      <c r="X20" s="405"/>
      <c r="Y20" s="1066"/>
      <c r="Z20" s="1066"/>
      <c r="AA20" s="1067"/>
    </row>
    <row r="21" ht="16" customHeight="1">
      <c r="A21" s="1018"/>
      <c r="B21" s="1034">
        <v>4</v>
      </c>
      <c r="C21" t="s" s="1038">
        <v>739</v>
      </c>
      <c r="D21" s="1036"/>
      <c r="E21" s="412"/>
      <c r="F21" s="1065"/>
      <c r="G21" s="1034">
        <v>4</v>
      </c>
      <c r="H21" t="s" s="1038">
        <v>739</v>
      </c>
      <c r="I21" s="1036"/>
      <c r="J21" t="s" s="1038">
        <v>27</v>
      </c>
      <c r="K21" s="1036"/>
      <c r="L21" t="s" s="1038">
        <v>742</v>
      </c>
      <c r="M21" s="1036"/>
      <c r="N21" s="412"/>
      <c r="O21" t="s" s="598">
        <v>429</v>
      </c>
      <c r="P21" s="599"/>
      <c r="Q21" s="599"/>
      <c r="R21" s="599"/>
      <c r="S21" s="599"/>
      <c r="T21" s="599"/>
      <c r="U21" s="599"/>
      <c r="V21" s="599"/>
      <c r="W21" s="599"/>
      <c r="X21" s="599"/>
      <c r="Y21" s="1068"/>
      <c r="Z21" s="1068"/>
      <c r="AA21" s="1069"/>
    </row>
    <row r="22" ht="16" customHeight="1">
      <c r="A22" s="1018"/>
      <c r="B22" s="1034">
        <v>5</v>
      </c>
      <c r="C22" t="s" s="1038">
        <v>743</v>
      </c>
      <c r="D22" s="1036"/>
      <c r="E22" s="412"/>
      <c r="F22" s="1065"/>
      <c r="G22" s="1034">
        <v>5</v>
      </c>
      <c r="H22" t="s" s="1038">
        <v>743</v>
      </c>
      <c r="I22" s="1036"/>
      <c r="J22" t="s" s="1038">
        <v>744</v>
      </c>
      <c r="K22" s="1036"/>
      <c r="L22" t="s" s="1038">
        <v>745</v>
      </c>
      <c r="M22" s="1036"/>
      <c r="N22" s="412"/>
      <c r="O22" s="599"/>
      <c r="P22" s="599"/>
      <c r="Q22" s="599"/>
      <c r="R22" s="599"/>
      <c r="S22" s="599"/>
      <c r="T22" s="599"/>
      <c r="U22" s="599"/>
      <c r="V22" s="599"/>
      <c r="W22" s="599"/>
      <c r="X22" s="599"/>
      <c r="Y22" s="1068"/>
      <c r="Z22" s="1068"/>
      <c r="AA22" s="1069"/>
    </row>
    <row r="23" ht="16" customHeight="1">
      <c r="A23" s="1018"/>
      <c r="B23" s="1034">
        <v>6</v>
      </c>
      <c r="C23" t="s" s="1038">
        <v>746</v>
      </c>
      <c r="D23" s="1036"/>
      <c r="E23" s="412"/>
      <c r="F23" s="1065"/>
      <c r="G23" s="1034">
        <v>6</v>
      </c>
      <c r="H23" t="s" s="1038">
        <v>746</v>
      </c>
      <c r="I23" s="1036"/>
      <c r="J23" t="s" s="1038">
        <v>747</v>
      </c>
      <c r="K23" s="1036"/>
      <c r="L23" t="s" s="1038">
        <v>748</v>
      </c>
      <c r="M23" s="1036"/>
      <c r="N23" s="412"/>
      <c r="O23" s="599"/>
      <c r="P23" s="599"/>
      <c r="Q23" s="599"/>
      <c r="R23" s="599"/>
      <c r="S23" s="599"/>
      <c r="T23" s="599"/>
      <c r="U23" s="599"/>
      <c r="V23" s="599"/>
      <c r="W23" s="599"/>
      <c r="X23" s="599"/>
      <c r="Y23" s="1068"/>
      <c r="Z23" s="1068"/>
      <c r="AA23" s="1069"/>
    </row>
    <row r="24" ht="16" customHeight="1">
      <c r="A24" s="1018"/>
      <c r="B24" s="1034">
        <v>7</v>
      </c>
      <c r="C24" t="s" s="1038">
        <v>749</v>
      </c>
      <c r="D24" s="1036"/>
      <c r="E24" s="412"/>
      <c r="F24" s="1065"/>
      <c r="G24" s="1034">
        <v>7</v>
      </c>
      <c r="H24" t="s" s="1038">
        <v>749</v>
      </c>
      <c r="I24" s="1036"/>
      <c r="J24" t="s" s="1038">
        <v>661</v>
      </c>
      <c r="K24" s="1036"/>
      <c r="L24" t="s" s="1038">
        <v>750</v>
      </c>
      <c r="M24" s="1036"/>
      <c r="N24" s="412"/>
      <c r="O24" s="600">
        <v>1</v>
      </c>
      <c r="P24" s="600">
        <v>2</v>
      </c>
      <c r="Q24" s="600">
        <v>3</v>
      </c>
      <c r="R24" s="600">
        <v>4</v>
      </c>
      <c r="S24" s="600">
        <v>5</v>
      </c>
      <c r="T24" s="600">
        <v>6</v>
      </c>
      <c r="U24" s="600">
        <v>7</v>
      </c>
      <c r="V24" s="600">
        <v>8</v>
      </c>
      <c r="W24" s="600">
        <v>9</v>
      </c>
      <c r="X24" s="600">
        <v>10</v>
      </c>
      <c r="Y24" s="1068"/>
      <c r="Z24" s="1068"/>
      <c r="AA24" s="1069"/>
    </row>
    <row r="25" ht="16" customHeight="1">
      <c r="A25" s="1018"/>
      <c r="B25" s="1034">
        <v>8</v>
      </c>
      <c r="C25" t="s" s="1038">
        <v>749</v>
      </c>
      <c r="D25" s="1036"/>
      <c r="E25" s="412"/>
      <c r="F25" s="1065"/>
      <c r="G25" s="1034">
        <v>8</v>
      </c>
      <c r="H25" t="s" s="1038">
        <v>749</v>
      </c>
      <c r="I25" s="1036"/>
      <c r="J25" t="s" s="1038">
        <v>751</v>
      </c>
      <c r="K25" s="1036"/>
      <c r="L25" t="s" s="1038">
        <v>750</v>
      </c>
      <c r="M25" s="1036"/>
      <c r="N25" s="412"/>
      <c r="O25" t="s" s="601">
        <v>385</v>
      </c>
      <c r="P25" t="s" s="601">
        <v>386</v>
      </c>
      <c r="Q25" t="s" s="601">
        <v>387</v>
      </c>
      <c r="R25" t="s" s="601">
        <v>388</v>
      </c>
      <c r="S25" t="s" s="601">
        <v>389</v>
      </c>
      <c r="T25" t="s" s="601">
        <v>390</v>
      </c>
      <c r="U25" t="s" s="601">
        <v>391</v>
      </c>
      <c r="V25" t="s" s="601">
        <v>431</v>
      </c>
      <c r="W25" t="s" s="601">
        <v>432</v>
      </c>
      <c r="X25" t="s" s="601">
        <v>433</v>
      </c>
      <c r="Y25" s="1070"/>
      <c r="Z25" s="1070"/>
      <c r="AA25" s="1071"/>
    </row>
    <row r="26" ht="16" customHeight="1">
      <c r="A26" s="1018"/>
      <c r="B26" s="1034">
        <v>9</v>
      </c>
      <c r="C26" t="s" s="1038">
        <v>749</v>
      </c>
      <c r="D26" s="1036"/>
      <c r="E26" s="412"/>
      <c r="F26" s="1065"/>
      <c r="G26" s="1034">
        <v>9</v>
      </c>
      <c r="H26" t="s" s="1038">
        <v>749</v>
      </c>
      <c r="I26" s="1036"/>
      <c r="J26" t="s" s="1038">
        <v>752</v>
      </c>
      <c r="K26" s="1036"/>
      <c r="L26" t="s" s="1038">
        <v>753</v>
      </c>
      <c r="M26" s="1036"/>
      <c r="N26" s="412"/>
      <c r="O26" s="602"/>
      <c r="P26" s="602"/>
      <c r="Q26" s="602"/>
      <c r="R26" s="602"/>
      <c r="S26" s="602"/>
      <c r="T26" s="602"/>
      <c r="U26" s="602"/>
      <c r="V26" s="602"/>
      <c r="W26" s="602"/>
      <c r="X26" s="602"/>
      <c r="Y26" s="1072"/>
      <c r="Z26" s="1072"/>
      <c r="AA26" s="1073"/>
    </row>
    <row r="27" ht="28.5" customHeight="1">
      <c r="A27" s="1018"/>
      <c r="B27" s="1034">
        <v>10</v>
      </c>
      <c r="C27" t="s" s="1038">
        <v>749</v>
      </c>
      <c r="D27" s="1036"/>
      <c r="E27" s="412"/>
      <c r="F27" s="1065"/>
      <c r="G27" s="1034">
        <v>10</v>
      </c>
      <c r="H27" t="s" s="1038">
        <v>754</v>
      </c>
      <c r="I27" s="1036"/>
      <c r="J27" t="s" s="1038">
        <v>755</v>
      </c>
      <c r="K27" s="1036"/>
      <c r="L27" t="s" s="1038">
        <v>753</v>
      </c>
      <c r="M27" s="1036"/>
      <c r="N27" s="412"/>
      <c r="O27" s="405"/>
      <c r="P27" s="405"/>
      <c r="Q27" s="405"/>
      <c r="R27" s="405"/>
      <c r="S27" s="405"/>
      <c r="T27" s="405"/>
      <c r="U27" s="405"/>
      <c r="V27" s="405"/>
      <c r="W27" s="405"/>
      <c r="X27" s="405"/>
      <c r="Y27" s="405"/>
      <c r="Z27" s="405"/>
      <c r="AA27" s="1074"/>
    </row>
    <row r="28" ht="17.95" customHeight="1">
      <c r="A28" s="1003"/>
      <c r="B28" s="1043"/>
      <c r="C28" s="1043"/>
      <c r="D28" s="1043"/>
      <c r="E28" s="405"/>
      <c r="F28" s="1075"/>
      <c r="G28" s="1076"/>
      <c r="H28" s="1076"/>
      <c r="I28" s="1076"/>
      <c r="J28" s="1076"/>
      <c r="K28" s="1076"/>
      <c r="L28" s="1076"/>
      <c r="M28" s="1076"/>
      <c r="N28" s="1075"/>
      <c r="O28" s="1075"/>
      <c r="P28" s="1075"/>
      <c r="Q28" s="1075"/>
      <c r="R28" s="1075"/>
      <c r="S28" s="1075"/>
      <c r="T28" s="1075"/>
      <c r="U28" s="1075"/>
      <c r="V28" s="1075"/>
      <c r="W28" s="1075"/>
      <c r="X28" s="1075"/>
      <c r="Y28" s="1075"/>
      <c r="Z28" s="1075"/>
      <c r="AA28" s="1077"/>
    </row>
    <row r="29" ht="100" customHeight="1">
      <c r="A29" s="1003"/>
      <c r="B29" t="s" s="191">
        <v>756</v>
      </c>
      <c r="C29" s="192"/>
      <c r="D29" s="192"/>
      <c r="E29" s="1078"/>
      <c r="F29" s="1079"/>
      <c r="G29" s="1080"/>
      <c r="H29" s="1081"/>
      <c r="I29" s="1082"/>
      <c r="J29" s="1083"/>
      <c r="K29" s="1083"/>
      <c r="L29" s="1083"/>
      <c r="M29" s="1083"/>
      <c r="N29" s="1083"/>
      <c r="O29" s="1083"/>
      <c r="P29" s="1084"/>
      <c r="Q29" s="1079"/>
      <c r="R29" s="1080"/>
      <c r="S29" s="1080"/>
      <c r="T29" s="1080"/>
      <c r="U29" s="1080"/>
      <c r="V29" s="1080"/>
      <c r="W29" s="1080"/>
      <c r="X29" s="1085"/>
      <c r="Y29" s="1086"/>
      <c r="Z29" s="1086"/>
      <c r="AA29" s="1086"/>
    </row>
    <row r="30" ht="32" customHeight="1">
      <c r="A30" s="1018"/>
      <c r="B30" t="s" s="200">
        <v>757</v>
      </c>
      <c r="C30" t="s" s="200">
        <v>758</v>
      </c>
      <c r="D30" t="s" s="200">
        <v>759</v>
      </c>
      <c r="E30" t="s" s="1087">
        <v>760</v>
      </c>
      <c r="F30" s="1088"/>
      <c r="G30" s="1089"/>
      <c r="H30" s="1089"/>
      <c r="I30" s="1090"/>
      <c r="J30" s="1090"/>
      <c r="K30" s="1090"/>
      <c r="L30" s="1090"/>
      <c r="M30" s="1090"/>
      <c r="N30" s="1090"/>
      <c r="O30" s="1090"/>
      <c r="P30" s="1090"/>
      <c r="Q30" s="1089"/>
      <c r="R30" s="1089"/>
      <c r="S30" s="1089"/>
      <c r="T30" s="1089"/>
      <c r="U30" s="1089"/>
      <c r="V30" s="1089"/>
      <c r="W30" s="1089"/>
      <c r="X30" s="1091"/>
      <c r="Y30" s="1092"/>
      <c r="Z30" s="1092"/>
      <c r="AA30" s="1092"/>
    </row>
    <row r="31" ht="16" customHeight="1">
      <c r="A31" s="1018"/>
      <c r="B31" t="s" s="200">
        <v>736</v>
      </c>
      <c r="C31" t="s" s="64">
        <v>232</v>
      </c>
      <c r="D31" t="s" s="64">
        <v>239</v>
      </c>
      <c r="E31" t="s" s="1093">
        <v>244</v>
      </c>
      <c r="F31" s="1094"/>
      <c r="G31" s="1095"/>
      <c r="H31" s="1095"/>
      <c r="I31" s="1095"/>
      <c r="J31" s="1095"/>
      <c r="K31" s="1095"/>
      <c r="L31" s="1095"/>
      <c r="M31" s="1095"/>
      <c r="N31" s="1095"/>
      <c r="O31" s="1095"/>
      <c r="P31" s="1095"/>
      <c r="Q31" s="1095"/>
      <c r="R31" s="1095"/>
      <c r="S31" s="1095"/>
      <c r="T31" s="1095"/>
      <c r="U31" s="1095"/>
      <c r="V31" s="1095"/>
      <c r="W31" s="1095"/>
      <c r="X31" s="1096"/>
      <c r="Y31" s="1097"/>
      <c r="Z31" s="1097"/>
      <c r="AA31" s="1097"/>
    </row>
    <row r="32" ht="16" customHeight="1">
      <c r="A32" s="1018"/>
      <c r="B32" t="s" s="200">
        <v>746</v>
      </c>
      <c r="C32" t="s" s="64">
        <v>27</v>
      </c>
      <c r="D32" t="s" s="64">
        <v>232</v>
      </c>
      <c r="E32" t="s" s="1093">
        <v>250</v>
      </c>
      <c r="F32" s="1094"/>
      <c r="G32" s="1095"/>
      <c r="H32" s="1095"/>
      <c r="I32" s="1095"/>
      <c r="J32" s="1095"/>
      <c r="K32" s="1095"/>
      <c r="L32" s="1095"/>
      <c r="M32" s="1095"/>
      <c r="N32" s="1095"/>
      <c r="O32" s="1095"/>
      <c r="P32" s="1095"/>
      <c r="Q32" s="1095"/>
      <c r="R32" s="1095"/>
      <c r="S32" s="1095"/>
      <c r="T32" s="1095"/>
      <c r="U32" s="1095"/>
      <c r="V32" s="1095"/>
      <c r="W32" s="1095"/>
      <c r="X32" s="1096"/>
      <c r="Y32" s="1097"/>
      <c r="Z32" s="1097"/>
      <c r="AA32" s="1097"/>
    </row>
    <row r="33" ht="16" customHeight="1">
      <c r="A33" s="1018"/>
      <c r="B33" t="s" s="200">
        <v>749</v>
      </c>
      <c r="C33" t="s" s="64">
        <v>27</v>
      </c>
      <c r="D33" t="s" s="64">
        <v>27</v>
      </c>
      <c r="E33" t="s" s="1093">
        <v>239</v>
      </c>
      <c r="F33" s="1094"/>
      <c r="G33" s="1095"/>
      <c r="H33" s="1095"/>
      <c r="I33" s="1095"/>
      <c r="J33" s="1095"/>
      <c r="K33" s="1095"/>
      <c r="L33" s="1095"/>
      <c r="M33" s="1095"/>
      <c r="N33" s="1095"/>
      <c r="O33" s="1095"/>
      <c r="P33" s="1095"/>
      <c r="Q33" s="1095"/>
      <c r="R33" s="1095"/>
      <c r="S33" s="1095"/>
      <c r="T33" s="1095"/>
      <c r="U33" s="1095"/>
      <c r="V33" s="1095"/>
      <c r="W33" s="1095"/>
      <c r="X33" s="1096"/>
      <c r="Y33" s="1097"/>
      <c r="Z33" s="1097"/>
      <c r="AA33" s="1097"/>
    </row>
    <row r="34" ht="128" customHeight="1">
      <c r="A34" s="1003"/>
      <c r="B34" t="s" s="948">
        <v>761</v>
      </c>
      <c r="C34" s="83"/>
      <c r="D34" s="83"/>
      <c r="E34" s="1098"/>
      <c r="F34" s="1099"/>
      <c r="G34" s="1100"/>
      <c r="H34" s="1100"/>
      <c r="I34" s="1100"/>
      <c r="J34" s="1100"/>
      <c r="K34" s="1100"/>
      <c r="L34" s="1100"/>
      <c r="M34" s="1100"/>
      <c r="N34" s="1100"/>
      <c r="O34" s="1100"/>
      <c r="P34" s="1100"/>
      <c r="Q34" s="1100"/>
      <c r="R34" s="1100"/>
      <c r="S34" s="1100"/>
      <c r="T34" s="1100"/>
      <c r="U34" s="1100"/>
      <c r="V34" s="1100"/>
      <c r="W34" s="1100"/>
      <c r="X34" s="1101"/>
      <c r="Y34" s="1102"/>
      <c r="Z34" s="1102"/>
      <c r="AA34" s="1102"/>
    </row>
    <row r="35" ht="17.45" customHeight="1">
      <c r="A35" s="1103"/>
      <c r="B35" s="1104"/>
      <c r="C35" s="1105"/>
      <c r="D35" s="1105"/>
      <c r="E35" s="1105"/>
      <c r="F35" s="1106"/>
      <c r="G35" s="1106"/>
      <c r="H35" s="1106"/>
      <c r="I35" s="1106"/>
      <c r="J35" s="1106"/>
      <c r="K35" s="1106"/>
      <c r="L35" s="1106"/>
      <c r="M35" s="1106"/>
      <c r="N35" s="1106"/>
      <c r="O35" s="1106"/>
      <c r="P35" s="1106"/>
      <c r="Q35" s="1106"/>
      <c r="R35" s="1106"/>
      <c r="S35" s="1106"/>
      <c r="T35" s="1106"/>
      <c r="U35" s="1106"/>
      <c r="V35" s="1106"/>
      <c r="W35" s="1106"/>
      <c r="X35" s="1106"/>
      <c r="Y35" s="1106"/>
      <c r="Z35" s="1106"/>
      <c r="AA35" s="1107"/>
    </row>
  </sheetData>
  <mergeCells count="106">
    <mergeCell ref="C6:D6"/>
    <mergeCell ref="C7:D7"/>
    <mergeCell ref="C8:D8"/>
    <mergeCell ref="C9:D9"/>
    <mergeCell ref="C10:D10"/>
    <mergeCell ref="C11:D11"/>
    <mergeCell ref="C12:D12"/>
    <mergeCell ref="C17:D17"/>
    <mergeCell ref="C18:D18"/>
    <mergeCell ref="C19:D19"/>
    <mergeCell ref="B29:E29"/>
    <mergeCell ref="B34:E34"/>
    <mergeCell ref="C26:D26"/>
    <mergeCell ref="C27:D27"/>
    <mergeCell ref="B3:E3"/>
    <mergeCell ref="B4:E4"/>
    <mergeCell ref="B5:D5"/>
    <mergeCell ref="B14:E14"/>
    <mergeCell ref="B15:E15"/>
    <mergeCell ref="B16:D16"/>
    <mergeCell ref="C20:D20"/>
    <mergeCell ref="C21:D21"/>
    <mergeCell ref="C22:D22"/>
    <mergeCell ref="C23:D23"/>
    <mergeCell ref="C24:D24"/>
    <mergeCell ref="C25:D25"/>
    <mergeCell ref="G3:I3"/>
    <mergeCell ref="G4:I4"/>
    <mergeCell ref="H6:I6"/>
    <mergeCell ref="H7:I7"/>
    <mergeCell ref="H8:I8"/>
    <mergeCell ref="H9:I9"/>
    <mergeCell ref="H10:I10"/>
    <mergeCell ref="H11:I11"/>
    <mergeCell ref="H12:I12"/>
    <mergeCell ref="G5:I5"/>
    <mergeCell ref="L6:M6"/>
    <mergeCell ref="L9:M10"/>
    <mergeCell ref="L11:M12"/>
    <mergeCell ref="J6:J12"/>
    <mergeCell ref="K7:K8"/>
    <mergeCell ref="K9:K10"/>
    <mergeCell ref="K11:K12"/>
    <mergeCell ref="L7:M8"/>
    <mergeCell ref="N7:O8"/>
    <mergeCell ref="N9:O10"/>
    <mergeCell ref="N11:O12"/>
    <mergeCell ref="N6:O6"/>
    <mergeCell ref="R6:S6"/>
    <mergeCell ref="R9:S10"/>
    <mergeCell ref="R11:S12"/>
    <mergeCell ref="Q7:Q8"/>
    <mergeCell ref="Q9:Q10"/>
    <mergeCell ref="Q11:Q12"/>
    <mergeCell ref="R7:S8"/>
    <mergeCell ref="T7:U8"/>
    <mergeCell ref="T9:U10"/>
    <mergeCell ref="T11:U12"/>
    <mergeCell ref="T6:U6"/>
    <mergeCell ref="P6:P12"/>
    <mergeCell ref="G14:I14"/>
    <mergeCell ref="G15:I15"/>
    <mergeCell ref="H17:I17"/>
    <mergeCell ref="H18:I18"/>
    <mergeCell ref="H19:I19"/>
    <mergeCell ref="H26:I26"/>
    <mergeCell ref="H27:I27"/>
    <mergeCell ref="H20:I20"/>
    <mergeCell ref="H21:I21"/>
    <mergeCell ref="H22:I22"/>
    <mergeCell ref="H23:I23"/>
    <mergeCell ref="H24:I24"/>
    <mergeCell ref="H25:I25"/>
    <mergeCell ref="J17:K17"/>
    <mergeCell ref="J18:K18"/>
    <mergeCell ref="J19:K19"/>
    <mergeCell ref="J26:K26"/>
    <mergeCell ref="J27:K27"/>
    <mergeCell ref="J20:K20"/>
    <mergeCell ref="J21:K21"/>
    <mergeCell ref="J22:K22"/>
    <mergeCell ref="J23:K23"/>
    <mergeCell ref="J24:K24"/>
    <mergeCell ref="J25:K25"/>
    <mergeCell ref="L17:M17"/>
    <mergeCell ref="L18:M18"/>
    <mergeCell ref="L19:M19"/>
    <mergeCell ref="L26:M26"/>
    <mergeCell ref="L27:M27"/>
    <mergeCell ref="L20:M20"/>
    <mergeCell ref="L21:M21"/>
    <mergeCell ref="L22:M22"/>
    <mergeCell ref="L23:M23"/>
    <mergeCell ref="L24:M24"/>
    <mergeCell ref="L25:M25"/>
    <mergeCell ref="O21:X23"/>
    <mergeCell ref="O17:X20"/>
    <mergeCell ref="G16:M16"/>
    <mergeCell ref="X6:Y6"/>
    <mergeCell ref="X9:Y10"/>
    <mergeCell ref="X11:Y12"/>
    <mergeCell ref="W7:W8"/>
    <mergeCell ref="W9:W10"/>
    <mergeCell ref="W11:W12"/>
    <mergeCell ref="X7:Y8"/>
    <mergeCell ref="V6:V12"/>
  </mergeCell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