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315" windowHeight="873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Feuil1!$A$1:$C$48</definedName>
  </definedNames>
  <calcPr calcId="125725"/>
</workbook>
</file>

<file path=xl/calcChain.xml><?xml version="1.0" encoding="utf-8"?>
<calcChain xmlns="http://schemas.openxmlformats.org/spreadsheetml/2006/main">
  <c r="D45" i="1"/>
  <c r="C45"/>
  <c r="C34"/>
  <c r="C36"/>
  <c r="C25"/>
  <c r="C26"/>
  <c r="C27"/>
  <c r="C28"/>
  <c r="C29"/>
  <c r="C30"/>
  <c r="C31"/>
  <c r="C24"/>
  <c r="C32" s="1"/>
  <c r="C16"/>
  <c r="C17"/>
  <c r="C18"/>
  <c r="C19"/>
  <c r="C20"/>
  <c r="C15"/>
  <c r="C21" s="1"/>
  <c r="C5"/>
  <c r="C6"/>
  <c r="C7"/>
  <c r="C8"/>
  <c r="C9"/>
  <c r="C10"/>
  <c r="C11"/>
  <c r="C4"/>
  <c r="C12" s="1"/>
  <c r="F12"/>
  <c r="F32"/>
  <c r="F21"/>
  <c r="C37" l="1"/>
  <c r="F34"/>
  <c r="H34" s="1"/>
</calcChain>
</file>

<file path=xl/sharedStrings.xml><?xml version="1.0" encoding="utf-8"?>
<sst xmlns="http://schemas.openxmlformats.org/spreadsheetml/2006/main" count="35" uniqueCount="33">
  <si>
    <t>Cession BISTROT MOULES/Nicolas GUIET</t>
  </si>
  <si>
    <t>Cession LES GALETTES DU MONDE/GRELET BOURMAUD</t>
  </si>
  <si>
    <t>Cession JARDIN DE BEL AIR/TLB</t>
  </si>
  <si>
    <t>Cession CAPRICE D'ISA en LJ/Mme JAN DAGAU</t>
  </si>
  <si>
    <t>Cession LE YUMMY/MARIE Olivier</t>
  </si>
  <si>
    <t>Cession LA CARDAMOME Murs/SCI THALIA</t>
  </si>
  <si>
    <t>Cession LA CARDAMOME Fonds/SARL IODE</t>
  </si>
  <si>
    <t>Cession COM'A LA MAISON/SARL OZON</t>
  </si>
  <si>
    <t>Cession BEL IS@/SOUVANDY Sarah</t>
  </si>
  <si>
    <t>Cession LE DEJEUNER SUR L'HERBE/GIRARD Cécile</t>
  </si>
  <si>
    <t>Cession COMPTOIR DE LA GALARNE/BOURDON Michel</t>
  </si>
  <si>
    <t>Cession Murs &amp; fonds MOULIN DES LANDES/OSACHI</t>
  </si>
  <si>
    <t>Cession CHEZ GIANNI-TANONE/FERRE Yann</t>
  </si>
  <si>
    <t>Incidence des commissions perdues sur CA 2011</t>
  </si>
  <si>
    <t>Commissions que j'aurais dû percevoir :</t>
  </si>
  <si>
    <t>Cession LE TAJINE à Mr GOUBEAU Samuel</t>
  </si>
  <si>
    <t xml:space="preserve">Cession LES ARCADES à Mr GREAU Olivier  </t>
  </si>
  <si>
    <t xml:space="preserve">Cession LE RELAIS DE BEAULIEU à Mr &amp; Mme DELATTRE Patrice &amp; Fanny  </t>
  </si>
  <si>
    <t xml:space="preserve">Cession Tabac presse SMEJKAL </t>
  </si>
  <si>
    <t>Cession L'AILE OU LA CUISSE/DORANGE</t>
  </si>
  <si>
    <t>FACTURES 2010/2012</t>
  </si>
  <si>
    <t>Cession LE DARIUS/SARL LE ZESTE</t>
  </si>
  <si>
    <t>Négociation Droit au bail Rue JUIVERIE/ALTIPARMACK</t>
  </si>
  <si>
    <t>Cession HOTEL CHÂTEAU/GUINET Hervé SARL AMARIS</t>
  </si>
  <si>
    <t>Cession HOCHE/Mr SOUTELLO SARL ADOLILLO</t>
  </si>
  <si>
    <t>Cession CLIN D'ŒIL/SARL AFCF</t>
  </si>
  <si>
    <t>Cession PETIT CHALUT/Mme CONNEN</t>
  </si>
  <si>
    <t>Cession CUISINE 3 PIECES/LOIZEAU Philippe</t>
  </si>
  <si>
    <t xml:space="preserve"> </t>
  </si>
  <si>
    <t>TOTAL :</t>
  </si>
  <si>
    <t>Total sur 2 années :</t>
  </si>
  <si>
    <t>Cession VILLA MON REVE à Mr&amp; Mme PONCHELLE</t>
  </si>
  <si>
    <t>Complément Cession SMAJKAL à Mr RIOT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</si>
</sst>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44" fontId="0" fillId="0" borderId="0" xfId="0" applyNumberFormat="1"/>
    <xf numFmtId="44" fontId="1" fillId="0" borderId="0" xfId="0" applyNumberFormat="1" applyFont="1"/>
    <xf numFmtId="44" fontId="0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/>
    <xf numFmtId="14" fontId="0" fillId="0" borderId="0" xfId="1" applyNumberFormat="1" applyFont="1"/>
    <xf numFmtId="14" fontId="1" fillId="0" borderId="0" xfId="0" applyNumberFormat="1" applyFont="1" applyAlignment="1">
      <alignment horizontal="right"/>
    </xf>
    <xf numFmtId="44" fontId="6" fillId="0" borderId="0" xfId="0" applyNumberFormat="1" applyFont="1"/>
    <xf numFmtId="44" fontId="5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topLeftCell="A25" workbookViewId="0">
      <selection activeCell="D46" sqref="D46"/>
    </sheetView>
  </sheetViews>
  <sheetFormatPr baseColWidth="10" defaultRowHeight="15"/>
  <cols>
    <col min="1" max="1" width="51.5703125" customWidth="1"/>
    <col min="2" max="2" width="15.5703125" customWidth="1"/>
    <col min="3" max="3" width="15.5703125" style="2" customWidth="1"/>
    <col min="4" max="4" width="13.85546875" customWidth="1"/>
    <col min="5" max="5" width="11.85546875" bestFit="1" customWidth="1"/>
    <col min="6" max="6" width="12.85546875" customWidth="1"/>
    <col min="8" max="8" width="14.28515625" customWidth="1"/>
    <col min="9" max="9" width="14.85546875" customWidth="1"/>
  </cols>
  <sheetData>
    <row r="1" spans="1:9" ht="18.75">
      <c r="A1" s="19" t="s">
        <v>20</v>
      </c>
      <c r="B1" s="20"/>
      <c r="C1" s="20"/>
    </row>
    <row r="2" spans="1:9" ht="18.75">
      <c r="A2" s="9"/>
      <c r="B2" s="10"/>
      <c r="C2" s="10"/>
    </row>
    <row r="3" spans="1:9">
      <c r="A3" s="6">
        <v>2010</v>
      </c>
      <c r="I3" s="2"/>
    </row>
    <row r="4" spans="1:9">
      <c r="A4" s="11" t="s">
        <v>19</v>
      </c>
      <c r="B4" s="12">
        <v>40179</v>
      </c>
      <c r="C4" s="2">
        <f>F4/0.423*0.441</f>
        <v>2026.5148936170212</v>
      </c>
      <c r="F4" s="14">
        <v>1943.8</v>
      </c>
    </row>
    <row r="5" spans="1:9">
      <c r="A5" s="11" t="s">
        <v>21</v>
      </c>
      <c r="B5" s="12">
        <v>40179</v>
      </c>
      <c r="C5" s="2">
        <f t="shared" ref="C5:C11" si="0">F5/0.423*0.441</f>
        <v>1014.195744680851</v>
      </c>
      <c r="F5" s="14">
        <v>972.8</v>
      </c>
    </row>
    <row r="6" spans="1:9">
      <c r="A6" s="11" t="s">
        <v>22</v>
      </c>
      <c r="B6" s="12">
        <v>40179</v>
      </c>
      <c r="C6" s="2">
        <f t="shared" si="0"/>
        <v>1014.3</v>
      </c>
      <c r="F6" s="14">
        <v>972.9</v>
      </c>
    </row>
    <row r="7" spans="1:9">
      <c r="A7" s="11" t="s">
        <v>23</v>
      </c>
      <c r="B7" s="12">
        <v>40240</v>
      </c>
      <c r="C7" s="2">
        <f t="shared" si="0"/>
        <v>7497</v>
      </c>
      <c r="F7" s="14">
        <v>7191</v>
      </c>
    </row>
    <row r="8" spans="1:9">
      <c r="A8" s="11" t="s">
        <v>24</v>
      </c>
      <c r="B8" s="12">
        <v>40336</v>
      </c>
      <c r="C8" s="2">
        <f t="shared" si="0"/>
        <v>2028.6</v>
      </c>
      <c r="F8" s="14">
        <v>1945.8</v>
      </c>
    </row>
    <row r="9" spans="1:9">
      <c r="A9" s="11" t="s">
        <v>25</v>
      </c>
      <c r="B9" s="12">
        <v>40363</v>
      </c>
      <c r="C9" s="2">
        <f t="shared" si="0"/>
        <v>2646</v>
      </c>
      <c r="F9" s="14">
        <v>2538</v>
      </c>
    </row>
    <row r="10" spans="1:9">
      <c r="A10" s="11" t="s">
        <v>26</v>
      </c>
      <c r="B10" s="12">
        <v>40378</v>
      </c>
      <c r="C10" s="2">
        <f t="shared" si="0"/>
        <v>2205</v>
      </c>
      <c r="D10" s="2" t="s">
        <v>28</v>
      </c>
      <c r="F10" s="14">
        <v>2115</v>
      </c>
    </row>
    <row r="11" spans="1:9">
      <c r="A11" s="11" t="s">
        <v>27</v>
      </c>
      <c r="B11" s="12">
        <v>40458</v>
      </c>
      <c r="C11" s="2">
        <f t="shared" si="0"/>
        <v>882</v>
      </c>
      <c r="F11" s="14">
        <v>846</v>
      </c>
    </row>
    <row r="12" spans="1:9">
      <c r="B12" s="13" t="s">
        <v>29</v>
      </c>
      <c r="C12" s="3">
        <f>SUM(C4:C11)</f>
        <v>19313.610638297872</v>
      </c>
      <c r="F12" s="15">
        <f>SUM(F4:F11)</f>
        <v>18525.3</v>
      </c>
    </row>
    <row r="13" spans="1:9">
      <c r="F13" s="16"/>
    </row>
    <row r="14" spans="1:9">
      <c r="A14" s="6">
        <v>2011</v>
      </c>
      <c r="F14" s="16"/>
      <c r="I14" s="2"/>
    </row>
    <row r="15" spans="1:9">
      <c r="A15" t="s">
        <v>12</v>
      </c>
      <c r="B15" s="1">
        <v>40626</v>
      </c>
      <c r="C15" s="2">
        <f t="shared" ref="C15:C20" si="1">F15/0.423*0.441</f>
        <v>2028.6</v>
      </c>
      <c r="F15" s="14">
        <v>1945.8</v>
      </c>
    </row>
    <row r="16" spans="1:9">
      <c r="A16" t="s">
        <v>0</v>
      </c>
      <c r="B16" s="1">
        <v>40729</v>
      </c>
      <c r="C16" s="2">
        <f t="shared" si="1"/>
        <v>1764</v>
      </c>
      <c r="F16" s="14">
        <v>1692</v>
      </c>
    </row>
    <row r="17" spans="1:9">
      <c r="A17" t="s">
        <v>1</v>
      </c>
      <c r="B17" s="1">
        <v>40758</v>
      </c>
      <c r="C17" s="2">
        <f t="shared" si="1"/>
        <v>3087</v>
      </c>
      <c r="F17" s="14">
        <v>2961</v>
      </c>
      <c r="I17" s="2"/>
    </row>
    <row r="18" spans="1:9">
      <c r="A18" t="s">
        <v>2</v>
      </c>
      <c r="B18" s="1">
        <v>40815</v>
      </c>
      <c r="C18" s="2">
        <f t="shared" si="1"/>
        <v>5644.8</v>
      </c>
      <c r="F18" s="14">
        <v>5414.4</v>
      </c>
      <c r="I18" s="2"/>
    </row>
    <row r="19" spans="1:9">
      <c r="A19" t="s">
        <v>3</v>
      </c>
      <c r="B19" s="1">
        <v>40833</v>
      </c>
      <c r="C19" s="2">
        <f t="shared" si="1"/>
        <v>2646</v>
      </c>
      <c r="D19" s="2"/>
      <c r="F19" s="14">
        <v>2538</v>
      </c>
    </row>
    <row r="20" spans="1:9">
      <c r="A20" t="s">
        <v>4</v>
      </c>
      <c r="B20" s="1">
        <v>40877</v>
      </c>
      <c r="C20" s="2">
        <f t="shared" si="1"/>
        <v>1543.5</v>
      </c>
      <c r="F20" s="14">
        <v>1480.5</v>
      </c>
    </row>
    <row r="21" spans="1:9">
      <c r="B21" s="13" t="s">
        <v>29</v>
      </c>
      <c r="C21" s="3">
        <f>SUM(C15:C20)</f>
        <v>16713.900000000001</v>
      </c>
      <c r="F21" s="15">
        <f>SUM(F15:F20)</f>
        <v>16031.7</v>
      </c>
    </row>
    <row r="22" spans="1:9">
      <c r="B22" s="13"/>
      <c r="C22" s="3"/>
      <c r="F22" s="15"/>
    </row>
    <row r="23" spans="1:9">
      <c r="A23" s="6">
        <v>2012</v>
      </c>
      <c r="B23" s="1"/>
      <c r="F23" s="14"/>
    </row>
    <row r="24" spans="1:9">
      <c r="A24" t="s">
        <v>5</v>
      </c>
      <c r="B24" s="1">
        <v>40939</v>
      </c>
      <c r="C24" s="2">
        <f t="shared" ref="C24:C31" si="2">F24/0.423*0.441</f>
        <v>1686.7259574468087</v>
      </c>
      <c r="F24" s="14">
        <v>1617.88</v>
      </c>
    </row>
    <row r="25" spans="1:9">
      <c r="A25" t="s">
        <v>6</v>
      </c>
      <c r="B25" s="1">
        <v>40939</v>
      </c>
      <c r="C25" s="2">
        <f t="shared" si="2"/>
        <v>1885.2802127659575</v>
      </c>
      <c r="F25" s="14">
        <v>1808.33</v>
      </c>
    </row>
    <row r="26" spans="1:9">
      <c r="A26" t="s">
        <v>7</v>
      </c>
      <c r="B26" s="1">
        <v>41016</v>
      </c>
      <c r="C26" s="2">
        <f t="shared" si="2"/>
        <v>2646</v>
      </c>
      <c r="F26" s="14">
        <v>2538</v>
      </c>
    </row>
    <row r="27" spans="1:9">
      <c r="A27" t="s">
        <v>8</v>
      </c>
      <c r="B27" s="1">
        <v>41031</v>
      </c>
      <c r="C27" s="2">
        <f t="shared" si="2"/>
        <v>2050.65</v>
      </c>
      <c r="F27" s="14">
        <v>1966.95</v>
      </c>
    </row>
    <row r="28" spans="1:9">
      <c r="A28" t="s">
        <v>9</v>
      </c>
      <c r="B28" s="1">
        <v>41067</v>
      </c>
      <c r="C28" s="2">
        <f t="shared" si="2"/>
        <v>1058.4000000000001</v>
      </c>
      <c r="F28" s="14">
        <v>1015.2</v>
      </c>
    </row>
    <row r="29" spans="1:9">
      <c r="A29" t="s">
        <v>10</v>
      </c>
      <c r="B29" s="1">
        <v>41103</v>
      </c>
      <c r="C29" s="2">
        <f t="shared" si="2"/>
        <v>4321.8</v>
      </c>
      <c r="F29" s="14">
        <v>4145.3999999999996</v>
      </c>
    </row>
    <row r="30" spans="1:9">
      <c r="A30" t="s">
        <v>11</v>
      </c>
      <c r="B30" s="1">
        <v>41151</v>
      </c>
      <c r="C30" s="2">
        <f t="shared" si="2"/>
        <v>8136.45</v>
      </c>
      <c r="E30" s="2"/>
      <c r="F30" s="14">
        <v>7804.35</v>
      </c>
    </row>
    <row r="31" spans="1:9">
      <c r="A31" t="s">
        <v>18</v>
      </c>
      <c r="B31" s="1">
        <v>41337</v>
      </c>
      <c r="C31" s="2">
        <f t="shared" si="2"/>
        <v>1984.5</v>
      </c>
      <c r="F31" s="17">
        <v>1903.5</v>
      </c>
    </row>
    <row r="32" spans="1:9">
      <c r="B32" s="13" t="s">
        <v>29</v>
      </c>
      <c r="C32" s="3">
        <f>SUM(C24:C31)</f>
        <v>23769.806170212767</v>
      </c>
      <c r="F32" s="15">
        <f>SUM(F24:F31)</f>
        <v>22799.61</v>
      </c>
    </row>
    <row r="33" spans="1:8">
      <c r="F33" s="2"/>
    </row>
    <row r="34" spans="1:8">
      <c r="A34" s="18" t="s">
        <v>30</v>
      </c>
      <c r="C34" s="3">
        <f>C32+C21</f>
        <v>40483.706170212768</v>
      </c>
      <c r="F34" s="15">
        <f>F21+F32</f>
        <v>38831.31</v>
      </c>
      <c r="H34" s="14">
        <f>F34</f>
        <v>38831.31</v>
      </c>
    </row>
    <row r="36" spans="1:8">
      <c r="A36" t="s">
        <v>13</v>
      </c>
      <c r="C36" s="4">
        <f>C45</f>
        <v>28336.9</v>
      </c>
    </row>
    <row r="37" spans="1:8">
      <c r="C37" s="3">
        <f>SUM(C34:C36)</f>
        <v>68820.606170212763</v>
      </c>
    </row>
    <row r="39" spans="1:8">
      <c r="A39" s="7" t="s">
        <v>14</v>
      </c>
    </row>
    <row r="40" spans="1:8">
      <c r="A40" t="s">
        <v>15</v>
      </c>
      <c r="C40" s="5">
        <v>1543.5</v>
      </c>
    </row>
    <row r="41" spans="1:8">
      <c r="A41" t="s">
        <v>16</v>
      </c>
      <c r="C41" s="5">
        <v>7276.5</v>
      </c>
    </row>
    <row r="42" spans="1:8">
      <c r="A42" t="s">
        <v>17</v>
      </c>
      <c r="C42" s="5">
        <v>7567.56</v>
      </c>
    </row>
    <row r="43" spans="1:8">
      <c r="A43" t="s">
        <v>31</v>
      </c>
      <c r="C43" s="5">
        <v>9964.84</v>
      </c>
    </row>
    <row r="44" spans="1:8">
      <c r="A44" t="s">
        <v>32</v>
      </c>
      <c r="C44" s="5">
        <v>1984.5</v>
      </c>
    </row>
    <row r="45" spans="1:8">
      <c r="C45" s="8">
        <f>SUM(C40:C44)</f>
        <v>28336.9</v>
      </c>
      <c r="D45" s="8">
        <f>C45-C43</f>
        <v>18372.060000000001</v>
      </c>
    </row>
  </sheetData>
  <mergeCells count="1">
    <mergeCell ref="A1:C1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Phlipper</dc:creator>
  <cp:lastModifiedBy>Philippe</cp:lastModifiedBy>
  <cp:lastPrinted>2013-01-03T09:51:08Z</cp:lastPrinted>
  <dcterms:created xsi:type="dcterms:W3CDTF">2012-12-21T14:01:47Z</dcterms:created>
  <dcterms:modified xsi:type="dcterms:W3CDTF">2014-07-06T18:39:08Z</dcterms:modified>
</cp:coreProperties>
</file>