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11" yWindow="2835" windowWidth="15480" windowHeight="10830" activeTab="0"/>
  </bookViews>
  <sheets>
    <sheet name="hom" sheetId="1" r:id="rId1"/>
    <sheet name="fem" sheetId="2" r:id="rId2"/>
    <sheet name="JURY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<sst xmlns="http://schemas.openxmlformats.org/spreadsheetml/2006/main" count="347" uniqueCount="232">
  <si>
    <t>PREVISIONS ET OBJECTIFS D'EQUIPE MIXTE POUR LES INTERCLUBS</t>
  </si>
  <si>
    <t xml:space="preserve">EQUIPE </t>
  </si>
  <si>
    <t>MASCULINE</t>
  </si>
  <si>
    <t>CLUB : BAYARD ARGENTAN ATHLE</t>
  </si>
  <si>
    <t>EPREUVE</t>
  </si>
  <si>
    <t>NOM Prénom</t>
  </si>
  <si>
    <t>Cat</t>
  </si>
  <si>
    <t>N° Licence</t>
  </si>
  <si>
    <t>PERF</t>
  </si>
  <si>
    <t>POINTS</t>
  </si>
  <si>
    <t>NOM Prénom</t>
  </si>
  <si>
    <t>Cat</t>
  </si>
  <si>
    <t>N° Licence</t>
  </si>
  <si>
    <t>PERF</t>
  </si>
  <si>
    <t>POINTS</t>
  </si>
  <si>
    <t>TOTAL</t>
  </si>
  <si>
    <t>100 m</t>
  </si>
  <si>
    <t>SEN</t>
  </si>
  <si>
    <t>ESP</t>
  </si>
  <si>
    <t>200 m</t>
  </si>
  <si>
    <t>CAD</t>
  </si>
  <si>
    <t>400 m</t>
  </si>
  <si>
    <t>800 m</t>
  </si>
  <si>
    <t>CATOIS Guillaume</t>
  </si>
  <si>
    <t>SEN</t>
  </si>
  <si>
    <t>GALON Olivier</t>
  </si>
  <si>
    <t>SEN</t>
  </si>
  <si>
    <t>1500 m</t>
  </si>
  <si>
    <t>DARCEL Didier</t>
  </si>
  <si>
    <t>VET</t>
  </si>
  <si>
    <t>3000 m</t>
  </si>
  <si>
    <t>5000 m</t>
  </si>
  <si>
    <t>JUN</t>
  </si>
  <si>
    <t>110 m haies</t>
  </si>
  <si>
    <t>400 m haies</t>
  </si>
  <si>
    <t>LHEUREUX Thomas</t>
  </si>
  <si>
    <t>65’’00</t>
  </si>
  <si>
    <t>3000 m steeple</t>
  </si>
  <si>
    <t>EPIPHANE Vincent</t>
  </si>
  <si>
    <t>5000 marche</t>
  </si>
  <si>
    <t>LEFRANC Henri</t>
  </si>
  <si>
    <t>VET</t>
  </si>
  <si>
    <t>30'00''</t>
  </si>
  <si>
    <t>RIVET Yves</t>
  </si>
  <si>
    <t>VET</t>
  </si>
  <si>
    <t>Hauteur</t>
  </si>
  <si>
    <t>PIEDNOEL Guillaume</t>
  </si>
  <si>
    <t>Perche</t>
  </si>
  <si>
    <t>3m00</t>
  </si>
  <si>
    <t>Longueur</t>
  </si>
  <si>
    <t>Triple-Saut</t>
  </si>
  <si>
    <t>10m50</t>
  </si>
  <si>
    <t>Poids</t>
  </si>
  <si>
    <t>SEN</t>
  </si>
  <si>
    <t>Disque</t>
  </si>
  <si>
    <t>27m00</t>
  </si>
  <si>
    <t>Marteau</t>
  </si>
  <si>
    <t>VET</t>
  </si>
  <si>
    <t>23m00</t>
  </si>
  <si>
    <t>Javelot</t>
  </si>
  <si>
    <t>SAILLARD Alexandre</t>
  </si>
  <si>
    <r>
      <rPr>
        <sz val="11"/>
        <rFont val="Arial"/>
        <family val="2"/>
      </rPr>
      <t>4</t>
    </r>
    <r>
      <rPr>
        <sz val="11"/>
        <rFont val="Wingdings 2"/>
        <family val="1"/>
      </rPr>
      <t>Î</t>
    </r>
    <r>
      <rPr>
        <sz val="11"/>
        <rFont val="Times New Roman"/>
        <family val="1"/>
      </rPr>
      <t>100m</t>
    </r>
  </si>
  <si>
    <r>
      <rPr>
        <sz val="11"/>
        <rFont val="Arial"/>
        <family val="2"/>
      </rPr>
      <t>4</t>
    </r>
    <r>
      <rPr>
        <sz val="11"/>
        <rFont val="Wingdings 2"/>
        <family val="1"/>
      </rPr>
      <t>Î</t>
    </r>
    <r>
      <rPr>
        <sz val="11"/>
        <rFont val="Arial"/>
        <family val="2"/>
      </rPr>
      <t>400m</t>
    </r>
  </si>
  <si>
    <t>FEUILLE DE COMPOSITION D'EQUIPE MIXTE POUR LES INTERCLUBS</t>
  </si>
  <si>
    <t xml:space="preserve">EQUIPE </t>
  </si>
  <si>
    <t>FEMININE</t>
  </si>
  <si>
    <t>CLUB : BAYARD ARGENTAN ATHLE</t>
  </si>
  <si>
    <t>RESPONSABLE : EPIPHANE</t>
  </si>
  <si>
    <t>EPREUVE</t>
  </si>
  <si>
    <t>NOM Prénom</t>
  </si>
  <si>
    <t>Cat</t>
  </si>
  <si>
    <t>N° Licence</t>
  </si>
  <si>
    <t>PERF</t>
  </si>
  <si>
    <t>POINTS</t>
  </si>
  <si>
    <t>NOM Prénom</t>
  </si>
  <si>
    <t>Cat</t>
  </si>
  <si>
    <t>N° Licence</t>
  </si>
  <si>
    <t>PERF</t>
  </si>
  <si>
    <t>POINTS</t>
  </si>
  <si>
    <t>TOTAL</t>
  </si>
  <si>
    <t>100 m</t>
  </si>
  <si>
    <t>YORO Cynthia</t>
  </si>
  <si>
    <t>200 m</t>
  </si>
  <si>
    <t>400 m</t>
  </si>
  <si>
    <t>800 m</t>
  </si>
  <si>
    <t>1500 m</t>
  </si>
  <si>
    <t>DAVY Francine</t>
  </si>
  <si>
    <t>3000 m</t>
  </si>
  <si>
    <t>BOURCY Lydie</t>
  </si>
  <si>
    <t>VET</t>
  </si>
  <si>
    <t>LOUPIL Maryline</t>
  </si>
  <si>
    <t>100 m haies</t>
  </si>
  <si>
    <t>JAMES Léa</t>
  </si>
  <si>
    <t>400 m haies</t>
  </si>
  <si>
    <t>3000 marche</t>
  </si>
  <si>
    <t>DUCHESNE Carole</t>
  </si>
  <si>
    <t>VET</t>
  </si>
  <si>
    <t>20'00"</t>
  </si>
  <si>
    <t>DE SOUSA Martine</t>
  </si>
  <si>
    <t>SEN</t>
  </si>
  <si>
    <t>Hauteur</t>
  </si>
  <si>
    <t>Perche</t>
  </si>
  <si>
    <t>2m20</t>
  </si>
  <si>
    <t>Longueur</t>
  </si>
  <si>
    <t>CAD</t>
  </si>
  <si>
    <t>Triple-Saut</t>
  </si>
  <si>
    <t>JAMES Léa</t>
  </si>
  <si>
    <t>Poids</t>
  </si>
  <si>
    <t>Disque</t>
  </si>
  <si>
    <t>20m00</t>
  </si>
  <si>
    <t>Marteau</t>
  </si>
  <si>
    <t>Javelot</t>
  </si>
  <si>
    <r>
      <rPr>
        <sz val="11"/>
        <rFont val="Arial"/>
        <family val="2"/>
      </rPr>
      <t>4</t>
    </r>
    <r>
      <rPr>
        <sz val="11"/>
        <rFont val="Wingdings 2"/>
        <family val="1"/>
      </rPr>
      <t>Î</t>
    </r>
    <r>
      <rPr>
        <sz val="11"/>
        <rFont val="Times New Roman"/>
        <family val="1"/>
      </rPr>
      <t>100m</t>
    </r>
  </si>
  <si>
    <t>CAD</t>
  </si>
  <si>
    <r>
      <rPr>
        <sz val="11"/>
        <rFont val="Arial"/>
        <family val="2"/>
      </rPr>
      <t>4</t>
    </r>
    <r>
      <rPr>
        <sz val="11"/>
        <rFont val="Wingdings 2"/>
        <family val="1"/>
      </rPr>
      <t>Î</t>
    </r>
    <r>
      <rPr>
        <sz val="11"/>
        <rFont val="Arial"/>
        <family val="2"/>
      </rPr>
      <t>400m</t>
    </r>
  </si>
  <si>
    <t>SEN</t>
  </si>
  <si>
    <t>TOTAL</t>
  </si>
  <si>
    <t>FEUILLE DE COMPOSITION DU JURY BAYARD POUR LES INTERCLUBS</t>
  </si>
  <si>
    <t>EQUIPE MIXTE</t>
  </si>
  <si>
    <t>CLUB : BAYARD ARGENTAN ATHLE</t>
  </si>
  <si>
    <t>NOM Prénom</t>
  </si>
  <si>
    <t>N° Licence</t>
  </si>
  <si>
    <t>Diplôme</t>
  </si>
  <si>
    <t>Habitué</t>
  </si>
  <si>
    <t>Débutant</t>
  </si>
  <si>
    <t>spécialité</t>
  </si>
  <si>
    <t>GUILLOUARD André</t>
  </si>
  <si>
    <t>OUI</t>
  </si>
  <si>
    <t>CHRONO</t>
  </si>
  <si>
    <t>MAILLARD Pascal</t>
  </si>
  <si>
    <t>REG</t>
  </si>
  <si>
    <t>OUI</t>
  </si>
  <si>
    <t>CHRONO</t>
  </si>
  <si>
    <t>DUCHESNE Carole</t>
  </si>
  <si>
    <t xml:space="preserve"> </t>
  </si>
  <si>
    <t>17'00</t>
  </si>
  <si>
    <t>31’00’’</t>
  </si>
  <si>
    <t>SALAUN Arthur</t>
  </si>
  <si>
    <t xml:space="preserve">Date : </t>
  </si>
  <si>
    <t>12’’40</t>
  </si>
  <si>
    <t>1’54’’00</t>
  </si>
  <si>
    <t>COUPRIT Charley</t>
  </si>
  <si>
    <t>5m30</t>
  </si>
  <si>
    <t>BODEY Sarah</t>
  </si>
  <si>
    <t>65''00</t>
  </si>
  <si>
    <t>9m00</t>
  </si>
  <si>
    <t>LHERMELIN Amandine</t>
  </si>
  <si>
    <t>VIVIEN Jessica</t>
  </si>
  <si>
    <t>PILLU Amélie</t>
  </si>
  <si>
    <t>ANDRIEUX Sarah</t>
  </si>
  <si>
    <t>12''50</t>
  </si>
  <si>
    <t>56''00</t>
  </si>
  <si>
    <t>RAHAIN Mikael</t>
  </si>
  <si>
    <t>8'40</t>
  </si>
  <si>
    <t>16''20</t>
  </si>
  <si>
    <t>JOLET David</t>
  </si>
  <si>
    <t>18''00</t>
  </si>
  <si>
    <t>SOCHON Julien</t>
  </si>
  <si>
    <t>11''20</t>
  </si>
  <si>
    <t>RACA Ivan</t>
  </si>
  <si>
    <t>1m70</t>
  </si>
  <si>
    <t>1m60</t>
  </si>
  <si>
    <t>2m80</t>
  </si>
  <si>
    <t>5m60</t>
  </si>
  <si>
    <t>45m00</t>
  </si>
  <si>
    <t>14''00</t>
  </si>
  <si>
    <t>68''00</t>
  </si>
  <si>
    <t>5'20</t>
  </si>
  <si>
    <t>6'00</t>
  </si>
  <si>
    <t>11'20</t>
  </si>
  <si>
    <t>16''00</t>
  </si>
  <si>
    <t>72''00</t>
  </si>
  <si>
    <t>1m30</t>
  </si>
  <si>
    <t>4m40</t>
  </si>
  <si>
    <t>5m00</t>
  </si>
  <si>
    <t>6m00</t>
  </si>
  <si>
    <t>55''00</t>
  </si>
  <si>
    <t>4'40</t>
  </si>
  <si>
    <t>4'05</t>
  </si>
  <si>
    <t>MORILLAND Elise</t>
  </si>
  <si>
    <t>LANCER</t>
  </si>
  <si>
    <t>LEROUX Thierry</t>
  </si>
  <si>
    <t>BELLANGER Véronique</t>
  </si>
  <si>
    <t>35''00</t>
  </si>
  <si>
    <t>PASQUIER Théophile</t>
  </si>
  <si>
    <t xml:space="preserve">JOLET David </t>
  </si>
  <si>
    <t>11m00</t>
  </si>
  <si>
    <t>BOTTEREAU Angélo</t>
  </si>
  <si>
    <t>COUPRIT Jean-François</t>
  </si>
  <si>
    <t>MATEO Arnoul</t>
  </si>
  <si>
    <t>HIELARD Jean-Marc</t>
  </si>
  <si>
    <t>SAMSON Bertrand</t>
  </si>
  <si>
    <t>LE ROUZIC Margot</t>
  </si>
  <si>
    <t>32m00</t>
  </si>
  <si>
    <t>21m00</t>
  </si>
  <si>
    <t>13m00</t>
  </si>
  <si>
    <t>2'03</t>
  </si>
  <si>
    <t>10'00</t>
  </si>
  <si>
    <t>22m00</t>
  </si>
  <si>
    <t>SAMSON Yohann</t>
  </si>
  <si>
    <t>3'40</t>
  </si>
  <si>
    <t>14'00</t>
  </si>
  <si>
    <t>74''00</t>
  </si>
  <si>
    <t>12'20</t>
  </si>
  <si>
    <t>3'20</t>
  </si>
  <si>
    <t>16''30</t>
  </si>
  <si>
    <t>FED</t>
  </si>
  <si>
    <t>En cours</t>
  </si>
  <si>
    <t>RESPONSABLE : Vincent Epiphane</t>
  </si>
  <si>
    <t>28''00</t>
  </si>
  <si>
    <t>27''00</t>
  </si>
  <si>
    <t>58''00</t>
  </si>
  <si>
    <t>4'30</t>
  </si>
  <si>
    <t>9'30</t>
  </si>
  <si>
    <t>GRASLAND Xavier</t>
  </si>
  <si>
    <t>10m00</t>
  </si>
  <si>
    <t>POUCHIN Camille</t>
  </si>
  <si>
    <t>PIOT Florence</t>
  </si>
  <si>
    <t>EDELINE Julie</t>
  </si>
  <si>
    <t>EDELINE Ghislaine</t>
  </si>
  <si>
    <t>SAUTS (Perche)</t>
  </si>
  <si>
    <t>SAUTS (vu avec Claude Leroy)</t>
  </si>
  <si>
    <t>Date : 16/05/2009</t>
  </si>
  <si>
    <t>RIVET Thomas</t>
  </si>
  <si>
    <t>COLLIN Eddy</t>
  </si>
  <si>
    <t>BOISARD Clément</t>
  </si>
  <si>
    <t>Date : 16 mai</t>
  </si>
  <si>
    <t>GAISNON Claude</t>
  </si>
  <si>
    <t>Confirmation sur place</t>
  </si>
  <si>
    <t>51''00</t>
  </si>
  <si>
    <t>7m40</t>
  </si>
  <si>
    <t>8m00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</si>
</sst>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name val="Wingdings 2"/>
      <family val="1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60" fillId="0" borderId="35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61" fillId="0" borderId="43" xfId="0" applyFont="1" applyBorder="1" applyAlignment="1">
      <alignment horizontal="left" vertical="center"/>
    </xf>
    <xf numFmtId="0" fontId="61" fillId="0" borderId="4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0" fillId="0" borderId="36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0">
      <selection activeCell="J38" sqref="J38"/>
    </sheetView>
  </sheetViews>
  <sheetFormatPr defaultColWidth="11.00390625" defaultRowHeight="12.75"/>
  <cols>
    <col min="1" max="1" width="16.00390625" style="1" customWidth="1"/>
    <col min="2" max="2" width="22.140625" style="1" customWidth="1"/>
    <col min="3" max="3" width="6.140625" style="1" customWidth="1"/>
    <col min="4" max="4" width="9.28125" style="1" customWidth="1"/>
    <col min="5" max="5" width="10.57421875" style="1" customWidth="1"/>
    <col min="6" max="6" width="8.57421875" style="1" customWidth="1"/>
    <col min="7" max="7" width="21.00390625" style="1" customWidth="1"/>
    <col min="8" max="8" width="6.140625" style="1" customWidth="1"/>
    <col min="9" max="9" width="9.28125" style="1" customWidth="1"/>
    <col min="10" max="10" width="10.00390625" style="1" customWidth="1"/>
    <col min="11" max="16384" width="11.00390625" style="1" customWidth="1"/>
  </cols>
  <sheetData>
    <row r="1" spans="1:10" s="2" customFormat="1" ht="18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6" s="2" customFormat="1" ht="6.75" customHeight="1">
      <c r="A2" s="3"/>
      <c r="B2" s="3"/>
      <c r="C2" s="3"/>
      <c r="D2" s="3"/>
      <c r="E2" s="3"/>
      <c r="F2" s="3"/>
    </row>
    <row r="3" spans="1:6" s="2" customFormat="1" ht="16.5" customHeight="1">
      <c r="A3" s="4" t="s">
        <v>1</v>
      </c>
      <c r="B3" s="5" t="s">
        <v>2</v>
      </c>
      <c r="C3" s="6"/>
      <c r="D3" s="6"/>
      <c r="E3" s="6"/>
      <c r="F3" s="6"/>
    </row>
    <row r="4" s="7" customFormat="1" ht="4.5" customHeight="1"/>
    <row r="5" spans="1:7" s="7" customFormat="1" ht="17.25" customHeight="1">
      <c r="A5" s="7" t="s">
        <v>3</v>
      </c>
      <c r="D5" s="7" t="s">
        <v>226</v>
      </c>
      <c r="G5" s="7" t="s">
        <v>208</v>
      </c>
    </row>
    <row r="6" s="7" customFormat="1" ht="5.25" customHeight="1"/>
    <row r="7" spans="1:12" s="7" customFormat="1" ht="17.25" customHeight="1">
      <c r="A7" s="8" t="s">
        <v>4</v>
      </c>
      <c r="B7" s="8" t="s">
        <v>5</v>
      </c>
      <c r="C7" s="9" t="s">
        <v>6</v>
      </c>
      <c r="D7" s="10" t="s">
        <v>7</v>
      </c>
      <c r="E7" s="9" t="s">
        <v>8</v>
      </c>
      <c r="F7" s="9" t="s">
        <v>9</v>
      </c>
      <c r="G7" s="8" t="s">
        <v>10</v>
      </c>
      <c r="H7" s="9" t="s">
        <v>11</v>
      </c>
      <c r="I7" s="10" t="s">
        <v>12</v>
      </c>
      <c r="J7" s="9" t="s">
        <v>13</v>
      </c>
      <c r="K7" s="11" t="s">
        <v>14</v>
      </c>
      <c r="L7" s="12" t="s">
        <v>15</v>
      </c>
    </row>
    <row r="8" spans="1:12" s="7" customFormat="1" ht="15">
      <c r="A8" s="78" t="s">
        <v>16</v>
      </c>
      <c r="B8" s="76" t="s">
        <v>137</v>
      </c>
      <c r="C8" s="66" t="s">
        <v>20</v>
      </c>
      <c r="D8" s="66">
        <v>111091</v>
      </c>
      <c r="E8" s="13" t="s">
        <v>139</v>
      </c>
      <c r="F8" s="13">
        <v>544</v>
      </c>
      <c r="G8" s="81">
        <v>0</v>
      </c>
      <c r="H8" s="81">
        <v>0</v>
      </c>
      <c r="I8" s="82">
        <v>0</v>
      </c>
      <c r="J8" s="13" t="s">
        <v>150</v>
      </c>
      <c r="K8" s="14">
        <v>0</v>
      </c>
      <c r="L8" s="15">
        <f>SUM(F8,K8)</f>
        <v>544</v>
      </c>
    </row>
    <row r="9" spans="1:12" s="7" customFormat="1" ht="17.25" customHeight="1">
      <c r="A9" s="78"/>
      <c r="B9" s="76"/>
      <c r="C9" s="66"/>
      <c r="D9" s="66"/>
      <c r="E9" s="16"/>
      <c r="F9" s="16"/>
      <c r="G9" s="81"/>
      <c r="H9" s="81"/>
      <c r="I9" s="82"/>
      <c r="J9" s="16"/>
      <c r="K9" s="17"/>
      <c r="L9" s="18"/>
    </row>
    <row r="10" spans="1:12" s="7" customFormat="1" ht="15">
      <c r="A10" s="78" t="s">
        <v>19</v>
      </c>
      <c r="B10" s="76" t="s">
        <v>224</v>
      </c>
      <c r="C10" s="76" t="s">
        <v>17</v>
      </c>
      <c r="D10" s="66">
        <v>1184557</v>
      </c>
      <c r="E10" s="13" t="s">
        <v>209</v>
      </c>
      <c r="F10" s="13">
        <v>300</v>
      </c>
      <c r="G10" s="76" t="s">
        <v>46</v>
      </c>
      <c r="H10" s="76" t="s">
        <v>32</v>
      </c>
      <c r="I10" s="66">
        <v>1122865</v>
      </c>
      <c r="J10" s="13" t="s">
        <v>210</v>
      </c>
      <c r="K10" s="14">
        <v>388</v>
      </c>
      <c r="L10" s="15">
        <f>SUM(F10,K10)</f>
        <v>688</v>
      </c>
    </row>
    <row r="11" spans="1:12" s="7" customFormat="1" ht="17.25" customHeight="1">
      <c r="A11" s="78"/>
      <c r="B11" s="76"/>
      <c r="C11" s="76"/>
      <c r="D11" s="66"/>
      <c r="E11" s="16"/>
      <c r="F11" s="16"/>
      <c r="G11" s="76"/>
      <c r="H11" s="76"/>
      <c r="I11" s="66"/>
      <c r="J11" s="16"/>
      <c r="K11" s="16"/>
      <c r="L11" s="18"/>
    </row>
    <row r="12" spans="1:12" s="7" customFormat="1" ht="15">
      <c r="A12" s="78" t="s">
        <v>21</v>
      </c>
      <c r="B12" s="76" t="s">
        <v>157</v>
      </c>
      <c r="C12" s="66" t="s">
        <v>18</v>
      </c>
      <c r="D12" s="66">
        <v>1214504</v>
      </c>
      <c r="E12" s="13" t="s">
        <v>151</v>
      </c>
      <c r="F12" s="13">
        <v>580</v>
      </c>
      <c r="G12" s="76" t="s">
        <v>189</v>
      </c>
      <c r="H12" s="76" t="s">
        <v>32</v>
      </c>
      <c r="I12" s="66">
        <v>1180482</v>
      </c>
      <c r="J12" s="13" t="s">
        <v>211</v>
      </c>
      <c r="K12" s="14">
        <v>490</v>
      </c>
      <c r="L12" s="15">
        <f>SUM(F12,K12)</f>
        <v>1070</v>
      </c>
    </row>
    <row r="13" spans="1:12" s="7" customFormat="1" ht="17.25" customHeight="1">
      <c r="A13" s="78"/>
      <c r="B13" s="76"/>
      <c r="C13" s="66"/>
      <c r="D13" s="66"/>
      <c r="E13" s="16"/>
      <c r="F13" s="16"/>
      <c r="G13" s="76"/>
      <c r="H13" s="76"/>
      <c r="I13" s="66"/>
      <c r="J13" s="16"/>
      <c r="K13" s="17"/>
      <c r="L13" s="18"/>
    </row>
    <row r="14" spans="1:12" s="7" customFormat="1" ht="15">
      <c r="A14" s="78" t="s">
        <v>22</v>
      </c>
      <c r="B14" s="76" t="s">
        <v>152</v>
      </c>
      <c r="C14" s="66" t="s">
        <v>24</v>
      </c>
      <c r="D14" s="66">
        <v>1069186</v>
      </c>
      <c r="E14" s="13" t="s">
        <v>196</v>
      </c>
      <c r="F14" s="13">
        <v>700</v>
      </c>
      <c r="G14" s="76" t="s">
        <v>25</v>
      </c>
      <c r="H14" s="76" t="s">
        <v>26</v>
      </c>
      <c r="I14" s="66">
        <v>432104</v>
      </c>
      <c r="J14" s="13" t="s">
        <v>140</v>
      </c>
      <c r="K14" s="14">
        <v>920</v>
      </c>
      <c r="L14" s="15">
        <f>SUM(F14,K14)</f>
        <v>1620</v>
      </c>
    </row>
    <row r="15" spans="1:12" s="7" customFormat="1" ht="17.25" customHeight="1">
      <c r="A15" s="78"/>
      <c r="B15" s="76"/>
      <c r="C15" s="66"/>
      <c r="D15" s="66"/>
      <c r="E15" s="16"/>
      <c r="F15" s="16"/>
      <c r="G15" s="76"/>
      <c r="H15" s="76"/>
      <c r="I15" s="66"/>
      <c r="J15" s="16"/>
      <c r="K15" s="17"/>
      <c r="L15" s="19"/>
    </row>
    <row r="16" spans="1:12" s="7" customFormat="1" ht="15">
      <c r="A16" s="78" t="s">
        <v>27</v>
      </c>
      <c r="C16" s="76" t="s">
        <v>17</v>
      </c>
      <c r="D16" s="66">
        <v>410335</v>
      </c>
      <c r="E16" s="13" t="s">
        <v>178</v>
      </c>
      <c r="F16" s="13">
        <v>800</v>
      </c>
      <c r="G16" s="76" t="s">
        <v>159</v>
      </c>
      <c r="H16" s="76" t="s">
        <v>32</v>
      </c>
      <c r="I16" s="66">
        <v>1061973</v>
      </c>
      <c r="J16" s="13" t="s">
        <v>212</v>
      </c>
      <c r="K16" s="14">
        <v>537</v>
      </c>
      <c r="L16" s="15">
        <f>SUM(F16,K16)</f>
        <v>1337</v>
      </c>
    </row>
    <row r="17" spans="1:12" s="7" customFormat="1" ht="17.25" customHeight="1">
      <c r="A17" s="78"/>
      <c r="B17" s="7" t="s">
        <v>23</v>
      </c>
      <c r="C17" s="76"/>
      <c r="D17" s="66"/>
      <c r="E17" s="16"/>
      <c r="F17" s="16"/>
      <c r="G17" s="76"/>
      <c r="H17" s="76"/>
      <c r="I17" s="66"/>
      <c r="J17" s="16"/>
      <c r="K17" s="17"/>
      <c r="L17" s="19"/>
    </row>
    <row r="18" spans="1:12" s="7" customFormat="1" ht="15">
      <c r="A18" s="78" t="s">
        <v>30</v>
      </c>
      <c r="B18" s="76" t="s">
        <v>187</v>
      </c>
      <c r="C18" s="66" t="s">
        <v>17</v>
      </c>
      <c r="D18" s="66">
        <v>164042</v>
      </c>
      <c r="E18" s="13" t="s">
        <v>153</v>
      </c>
      <c r="F18" s="13">
        <v>835</v>
      </c>
      <c r="G18" s="76">
        <v>0</v>
      </c>
      <c r="H18" s="76"/>
      <c r="I18" s="66"/>
      <c r="J18" s="13" t="s">
        <v>197</v>
      </c>
      <c r="K18" s="14">
        <v>471</v>
      </c>
      <c r="L18" s="15">
        <f>SUM(F18,K18)</f>
        <v>1306</v>
      </c>
    </row>
    <row r="19" spans="1:12" s="7" customFormat="1" ht="17.25" customHeight="1" thickBot="1">
      <c r="A19" s="78"/>
      <c r="B19" s="76"/>
      <c r="C19" s="66"/>
      <c r="D19" s="66"/>
      <c r="E19" s="16"/>
      <c r="F19" s="16"/>
      <c r="G19" s="76"/>
      <c r="H19" s="76"/>
      <c r="I19" s="66"/>
      <c r="J19" s="16"/>
      <c r="K19" s="17"/>
      <c r="L19" s="19"/>
    </row>
    <row r="20" spans="1:12" s="7" customFormat="1" ht="15.75" thickBot="1">
      <c r="A20" s="78" t="s">
        <v>31</v>
      </c>
      <c r="B20" s="76" t="s">
        <v>28</v>
      </c>
      <c r="C20" s="66" t="s">
        <v>29</v>
      </c>
      <c r="D20" s="66">
        <v>237674</v>
      </c>
      <c r="E20" s="13" t="s">
        <v>154</v>
      </c>
      <c r="F20" s="13">
        <v>635</v>
      </c>
      <c r="G20" s="76" t="s">
        <v>184</v>
      </c>
      <c r="H20" s="76" t="s">
        <v>32</v>
      </c>
      <c r="I20" s="66">
        <v>1180181</v>
      </c>
      <c r="J20" s="13" t="s">
        <v>135</v>
      </c>
      <c r="K20" s="14">
        <v>513</v>
      </c>
      <c r="L20" s="15">
        <f>SUM(F20,K20)</f>
        <v>1148</v>
      </c>
    </row>
    <row r="21" spans="1:12" s="7" customFormat="1" ht="17.25" customHeight="1" thickBot="1">
      <c r="A21" s="78"/>
      <c r="B21" s="76"/>
      <c r="C21" s="66"/>
      <c r="D21" s="66"/>
      <c r="E21" s="16"/>
      <c r="F21" s="16"/>
      <c r="G21" s="76"/>
      <c r="H21" s="76"/>
      <c r="I21" s="66"/>
      <c r="J21" s="16"/>
      <c r="K21" s="17"/>
      <c r="L21" s="19"/>
    </row>
    <row r="22" spans="1:12" s="7" customFormat="1" ht="15.75" thickBot="1">
      <c r="A22" s="78" t="s">
        <v>33</v>
      </c>
      <c r="B22" s="76" t="s">
        <v>155</v>
      </c>
      <c r="C22" s="66" t="s">
        <v>17</v>
      </c>
      <c r="D22" s="66">
        <v>745669</v>
      </c>
      <c r="E22" s="13" t="s">
        <v>156</v>
      </c>
      <c r="F22" s="13">
        <v>558</v>
      </c>
      <c r="G22" s="76">
        <v>0</v>
      </c>
      <c r="H22" s="76"/>
      <c r="I22" s="66"/>
      <c r="J22" s="13"/>
      <c r="K22" s="14"/>
      <c r="L22" s="15">
        <v>558</v>
      </c>
    </row>
    <row r="23" spans="1:12" s="7" customFormat="1" ht="17.25" customHeight="1" thickBot="1">
      <c r="A23" s="78"/>
      <c r="B23" s="76"/>
      <c r="C23" s="66"/>
      <c r="D23" s="66"/>
      <c r="E23" s="16"/>
      <c r="F23" s="16"/>
      <c r="G23" s="76"/>
      <c r="H23" s="76"/>
      <c r="I23" s="66"/>
      <c r="J23" s="16"/>
      <c r="K23" s="17"/>
      <c r="L23" s="19"/>
    </row>
    <row r="24" spans="1:12" s="7" customFormat="1" ht="15.75" thickBot="1">
      <c r="A24" s="78" t="s">
        <v>34</v>
      </c>
      <c r="B24" s="79" t="s">
        <v>141</v>
      </c>
      <c r="C24" s="66" t="s">
        <v>20</v>
      </c>
      <c r="D24" s="66">
        <v>444719</v>
      </c>
      <c r="E24" s="13" t="s">
        <v>144</v>
      </c>
      <c r="F24" s="14">
        <v>573</v>
      </c>
      <c r="G24" s="76" t="s">
        <v>214</v>
      </c>
      <c r="H24" s="76" t="s">
        <v>17</v>
      </c>
      <c r="I24" s="66">
        <v>1214551</v>
      </c>
      <c r="J24" s="13" t="s">
        <v>36</v>
      </c>
      <c r="K24" s="14">
        <v>573</v>
      </c>
      <c r="L24" s="15">
        <f>SUM(F24,K24)</f>
        <v>1146</v>
      </c>
    </row>
    <row r="25" spans="1:12" s="7" customFormat="1" ht="17.25" customHeight="1" thickBot="1">
      <c r="A25" s="78"/>
      <c r="B25" s="79"/>
      <c r="C25" s="66"/>
      <c r="D25" s="66"/>
      <c r="E25" s="16"/>
      <c r="F25" s="17"/>
      <c r="G25" s="76"/>
      <c r="H25" s="76"/>
      <c r="I25" s="66"/>
      <c r="J25" s="16"/>
      <c r="K25" s="17"/>
      <c r="L25" s="19"/>
    </row>
    <row r="26" spans="1:12" s="7" customFormat="1" ht="15.75" thickBot="1">
      <c r="A26" s="78" t="s">
        <v>37</v>
      </c>
      <c r="B26" s="76" t="s">
        <v>35</v>
      </c>
      <c r="C26" s="76" t="s">
        <v>18</v>
      </c>
      <c r="D26" s="66">
        <v>585751</v>
      </c>
      <c r="E26" s="13" t="s">
        <v>158</v>
      </c>
      <c r="F26" s="13">
        <v>540</v>
      </c>
      <c r="G26" s="76" t="s">
        <v>38</v>
      </c>
      <c r="H26" s="76" t="s">
        <v>17</v>
      </c>
      <c r="I26" s="66">
        <v>936580</v>
      </c>
      <c r="J26" s="13" t="s">
        <v>213</v>
      </c>
      <c r="K26" s="14">
        <v>900</v>
      </c>
      <c r="L26" s="15">
        <f>SUM(F26,K26)</f>
        <v>1440</v>
      </c>
    </row>
    <row r="27" spans="1:12" s="7" customFormat="1" ht="17.25" customHeight="1">
      <c r="A27" s="78"/>
      <c r="B27" s="76"/>
      <c r="C27" s="76"/>
      <c r="D27" s="66"/>
      <c r="E27" s="16"/>
      <c r="F27" s="16"/>
      <c r="G27" s="76"/>
      <c r="H27" s="76"/>
      <c r="I27" s="66"/>
      <c r="J27" s="16"/>
      <c r="K27" s="17"/>
      <c r="L27" s="19"/>
    </row>
    <row r="28" spans="1:12" s="7" customFormat="1" ht="15">
      <c r="A28" s="78" t="s">
        <v>39</v>
      </c>
      <c r="B28" s="76" t="s">
        <v>40</v>
      </c>
      <c r="C28" s="66" t="s">
        <v>41</v>
      </c>
      <c r="D28" s="66">
        <v>117905</v>
      </c>
      <c r="E28" s="13" t="s">
        <v>42</v>
      </c>
      <c r="F28" s="13">
        <v>570</v>
      </c>
      <c r="G28" s="76" t="s">
        <v>43</v>
      </c>
      <c r="H28" s="76" t="s">
        <v>44</v>
      </c>
      <c r="I28" s="66">
        <v>1078816</v>
      </c>
      <c r="J28" s="13" t="s">
        <v>136</v>
      </c>
      <c r="K28" s="14">
        <v>520</v>
      </c>
      <c r="L28" s="15">
        <v>1080</v>
      </c>
    </row>
    <row r="29" spans="1:12" s="7" customFormat="1" ht="17.25" customHeight="1" thickBot="1">
      <c r="A29" s="78"/>
      <c r="B29" s="76"/>
      <c r="C29" s="66"/>
      <c r="D29" s="66"/>
      <c r="E29" s="16"/>
      <c r="F29" s="16"/>
      <c r="G29" s="76"/>
      <c r="H29" s="76"/>
      <c r="I29" s="66"/>
      <c r="J29" s="16"/>
      <c r="K29" s="17"/>
      <c r="L29" s="19"/>
    </row>
    <row r="30" spans="1:12" s="7" customFormat="1" ht="15.75" thickBot="1">
      <c r="A30" s="78" t="s">
        <v>45</v>
      </c>
      <c r="B30" s="76" t="s">
        <v>46</v>
      </c>
      <c r="C30" s="66" t="s">
        <v>32</v>
      </c>
      <c r="D30" s="66">
        <v>1122865</v>
      </c>
      <c r="E30" s="13" t="s">
        <v>160</v>
      </c>
      <c r="F30" s="13">
        <v>550</v>
      </c>
      <c r="G30" s="76" t="s">
        <v>60</v>
      </c>
      <c r="H30" s="66" t="s">
        <v>32</v>
      </c>
      <c r="I30" s="66">
        <v>1061694</v>
      </c>
      <c r="J30" s="13" t="s">
        <v>161</v>
      </c>
      <c r="K30" s="14">
        <v>488</v>
      </c>
      <c r="L30" s="15">
        <f>SUM(F30,K30)</f>
        <v>1038</v>
      </c>
    </row>
    <row r="31" spans="1:12" s="7" customFormat="1" ht="17.25" customHeight="1" thickBot="1">
      <c r="A31" s="78"/>
      <c r="B31" s="76"/>
      <c r="C31" s="66"/>
      <c r="D31" s="66"/>
      <c r="E31" s="16"/>
      <c r="F31" s="16"/>
      <c r="G31" s="76"/>
      <c r="H31" s="66"/>
      <c r="I31" s="66"/>
      <c r="J31" s="16"/>
      <c r="K31" s="17"/>
      <c r="L31" s="19"/>
    </row>
    <row r="32" spans="1:12" s="7" customFormat="1" ht="15.75" thickBot="1">
      <c r="A32" s="78" t="s">
        <v>47</v>
      </c>
      <c r="B32" s="79" t="s">
        <v>141</v>
      </c>
      <c r="C32" s="66" t="s">
        <v>20</v>
      </c>
      <c r="D32" s="66">
        <v>444719</v>
      </c>
      <c r="E32" s="13" t="s">
        <v>48</v>
      </c>
      <c r="F32" s="13">
        <v>405</v>
      </c>
      <c r="G32" s="76" t="s">
        <v>225</v>
      </c>
      <c r="H32" s="66" t="s">
        <v>32</v>
      </c>
      <c r="I32" s="66">
        <v>592608</v>
      </c>
      <c r="J32" s="13" t="s">
        <v>162</v>
      </c>
      <c r="K32" s="14">
        <v>360</v>
      </c>
      <c r="L32" s="15">
        <f>SUM(F32,K32)</f>
        <v>765</v>
      </c>
    </row>
    <row r="33" spans="1:12" s="7" customFormat="1" ht="17.25" customHeight="1">
      <c r="A33" s="78"/>
      <c r="B33" s="79"/>
      <c r="C33" s="66"/>
      <c r="D33" s="66"/>
      <c r="E33" s="16"/>
      <c r="F33" s="16"/>
      <c r="G33" s="76"/>
      <c r="H33" s="66"/>
      <c r="I33" s="66"/>
      <c r="J33" s="16"/>
      <c r="K33" s="17"/>
      <c r="L33" s="19"/>
    </row>
    <row r="34" spans="1:12" s="7" customFormat="1" ht="13.5" customHeight="1">
      <c r="A34" s="78" t="s">
        <v>49</v>
      </c>
      <c r="B34" s="76" t="s">
        <v>137</v>
      </c>
      <c r="C34" s="66" t="s">
        <v>20</v>
      </c>
      <c r="D34" s="66">
        <v>111091</v>
      </c>
      <c r="E34" s="13" t="s">
        <v>163</v>
      </c>
      <c r="F34" s="13">
        <v>630</v>
      </c>
      <c r="G34" s="76" t="s">
        <v>223</v>
      </c>
      <c r="H34" s="76" t="s">
        <v>17</v>
      </c>
      <c r="I34" s="66">
        <v>521331</v>
      </c>
      <c r="J34" s="13" t="s">
        <v>142</v>
      </c>
      <c r="K34" s="14">
        <v>580</v>
      </c>
      <c r="L34" s="15">
        <f>SUM(F34,K34)</f>
        <v>1210</v>
      </c>
    </row>
    <row r="35" spans="1:12" s="7" customFormat="1" ht="17.25" customHeight="1" thickBot="1">
      <c r="A35" s="78"/>
      <c r="B35" s="76"/>
      <c r="C35" s="66"/>
      <c r="D35" s="66"/>
      <c r="E35" s="16"/>
      <c r="F35" s="16"/>
      <c r="G35" s="76"/>
      <c r="H35" s="76"/>
      <c r="I35" s="66"/>
      <c r="J35" s="16"/>
      <c r="K35" s="17"/>
      <c r="L35" s="19"/>
    </row>
    <row r="36" spans="1:12" s="7" customFormat="1" ht="13.5" customHeight="1" thickBot="1">
      <c r="A36" s="78" t="s">
        <v>50</v>
      </c>
      <c r="B36" s="76" t="s">
        <v>214</v>
      </c>
      <c r="C36" s="76" t="s">
        <v>17</v>
      </c>
      <c r="D36" s="66">
        <v>1214551</v>
      </c>
      <c r="E36" s="13" t="s">
        <v>186</v>
      </c>
      <c r="F36" s="13">
        <v>517</v>
      </c>
      <c r="G36" s="76" t="s">
        <v>224</v>
      </c>
      <c r="H36" s="66" t="s">
        <v>17</v>
      </c>
      <c r="I36" s="66">
        <v>1184557</v>
      </c>
      <c r="J36" s="13" t="s">
        <v>186</v>
      </c>
      <c r="K36" s="14">
        <v>517</v>
      </c>
      <c r="L36" s="15">
        <f>SUM(F36,K36)</f>
        <v>1034</v>
      </c>
    </row>
    <row r="37" spans="1:12" s="7" customFormat="1" ht="17.25" customHeight="1" thickBot="1">
      <c r="A37" s="78"/>
      <c r="B37" s="76"/>
      <c r="C37" s="76"/>
      <c r="D37" s="66"/>
      <c r="E37" s="16"/>
      <c r="F37" s="16"/>
      <c r="G37" s="76"/>
      <c r="H37" s="66"/>
      <c r="I37" s="66"/>
      <c r="J37" s="16"/>
      <c r="K37" s="17"/>
      <c r="L37" s="19"/>
    </row>
    <row r="38" spans="1:12" s="7" customFormat="1" ht="13.5" customHeight="1" thickBot="1">
      <c r="A38" s="78" t="s">
        <v>52</v>
      </c>
      <c r="B38" s="76" t="s">
        <v>38</v>
      </c>
      <c r="C38" s="66" t="s">
        <v>17</v>
      </c>
      <c r="D38" s="66">
        <v>936580</v>
      </c>
      <c r="E38" s="13" t="s">
        <v>230</v>
      </c>
      <c r="F38" s="13">
        <v>300</v>
      </c>
      <c r="G38" s="76" t="s">
        <v>155</v>
      </c>
      <c r="H38" s="66" t="s">
        <v>53</v>
      </c>
      <c r="I38" s="66">
        <v>745669</v>
      </c>
      <c r="J38" s="13" t="s">
        <v>231</v>
      </c>
      <c r="K38" s="14">
        <v>404</v>
      </c>
      <c r="L38" s="15">
        <f>SUM(F38,K38)</f>
        <v>704</v>
      </c>
    </row>
    <row r="39" spans="1:12" s="7" customFormat="1" ht="17.25" customHeight="1" thickBot="1">
      <c r="A39" s="78"/>
      <c r="B39" s="76"/>
      <c r="C39" s="66"/>
      <c r="D39" s="66"/>
      <c r="E39" s="16"/>
      <c r="F39" s="16"/>
      <c r="G39" s="76"/>
      <c r="H39" s="66"/>
      <c r="I39" s="66"/>
      <c r="J39" s="16"/>
      <c r="K39" s="17"/>
      <c r="L39" s="19"/>
    </row>
    <row r="40" spans="1:12" s="21" customFormat="1" ht="12.75" customHeight="1" thickBot="1">
      <c r="A40" s="78" t="s">
        <v>54</v>
      </c>
      <c r="B40" s="76" t="s">
        <v>199</v>
      </c>
      <c r="C40" s="66" t="s">
        <v>17</v>
      </c>
      <c r="D40" s="66">
        <v>584084</v>
      </c>
      <c r="E40" s="13" t="s">
        <v>55</v>
      </c>
      <c r="F40" s="13">
        <v>432</v>
      </c>
      <c r="G40" s="76" t="s">
        <v>152</v>
      </c>
      <c r="H40" s="66" t="s">
        <v>17</v>
      </c>
      <c r="I40" s="66">
        <v>1069186</v>
      </c>
      <c r="J40" s="13" t="s">
        <v>198</v>
      </c>
      <c r="K40" s="14">
        <v>350</v>
      </c>
      <c r="L40" s="20">
        <f>SUM(F40,K40)</f>
        <v>782</v>
      </c>
    </row>
    <row r="41" spans="1:12" s="21" customFormat="1" ht="17.25" customHeight="1">
      <c r="A41" s="78"/>
      <c r="B41" s="76"/>
      <c r="C41" s="66"/>
      <c r="D41" s="66"/>
      <c r="E41" s="16"/>
      <c r="F41" s="16"/>
      <c r="G41" s="76"/>
      <c r="H41" s="66"/>
      <c r="I41" s="66"/>
      <c r="J41" s="16"/>
      <c r="K41" s="17"/>
      <c r="L41" s="22"/>
    </row>
    <row r="42" spans="1:12" s="21" customFormat="1" ht="13.5" customHeight="1">
      <c r="A42" s="78" t="s">
        <v>56</v>
      </c>
      <c r="B42" s="76" t="s">
        <v>190</v>
      </c>
      <c r="C42" s="66" t="s">
        <v>57</v>
      </c>
      <c r="D42" s="66">
        <v>1061075</v>
      </c>
      <c r="E42" s="13" t="s">
        <v>194</v>
      </c>
      <c r="F42" s="13">
        <v>250</v>
      </c>
      <c r="G42" s="76" t="s">
        <v>191</v>
      </c>
      <c r="H42" s="66" t="s">
        <v>29</v>
      </c>
      <c r="I42" s="66">
        <v>517120</v>
      </c>
      <c r="J42" s="13" t="s">
        <v>193</v>
      </c>
      <c r="K42" s="14">
        <v>420</v>
      </c>
      <c r="L42" s="20">
        <f>SUM(F42,K42)</f>
        <v>670</v>
      </c>
    </row>
    <row r="43" spans="1:12" s="21" customFormat="1" ht="17.25" customHeight="1">
      <c r="A43" s="78"/>
      <c r="B43" s="76"/>
      <c r="C43" s="66"/>
      <c r="D43" s="66"/>
      <c r="E43" s="16"/>
      <c r="F43" s="16"/>
      <c r="G43" s="76"/>
      <c r="H43" s="66"/>
      <c r="I43" s="66"/>
      <c r="J43" s="16"/>
      <c r="K43" s="17"/>
      <c r="L43" s="22"/>
    </row>
    <row r="44" spans="1:12" s="21" customFormat="1" ht="12.75" customHeight="1">
      <c r="A44" s="78" t="s">
        <v>59</v>
      </c>
      <c r="B44" s="76" t="s">
        <v>60</v>
      </c>
      <c r="C44" s="66" t="s">
        <v>32</v>
      </c>
      <c r="D44" s="66">
        <v>1061694</v>
      </c>
      <c r="E44" s="13" t="s">
        <v>164</v>
      </c>
      <c r="F44" s="13">
        <v>567</v>
      </c>
      <c r="G44" s="76" t="s">
        <v>225</v>
      </c>
      <c r="H44" s="66" t="s">
        <v>32</v>
      </c>
      <c r="I44" s="66">
        <v>592608</v>
      </c>
      <c r="J44" s="13" t="s">
        <v>164</v>
      </c>
      <c r="K44" s="14">
        <v>500</v>
      </c>
      <c r="L44" s="20">
        <f>SUM(F44,K44)</f>
        <v>1067</v>
      </c>
    </row>
    <row r="45" spans="1:12" s="21" customFormat="1" ht="17.25" customHeight="1" thickBot="1">
      <c r="A45" s="78"/>
      <c r="B45" s="76"/>
      <c r="C45" s="66"/>
      <c r="D45" s="66"/>
      <c r="E45" s="23"/>
      <c r="F45" s="23"/>
      <c r="G45" s="76"/>
      <c r="H45" s="66"/>
      <c r="I45" s="66"/>
      <c r="J45" s="17"/>
      <c r="K45" s="23"/>
      <c r="L45" s="22"/>
    </row>
    <row r="46" spans="1:12" s="21" customFormat="1" ht="12.75" customHeight="1" thickBot="1">
      <c r="A46" s="71" t="s">
        <v>61</v>
      </c>
      <c r="B46" s="24" t="s">
        <v>225</v>
      </c>
      <c r="C46" s="25" t="s">
        <v>32</v>
      </c>
      <c r="D46" s="26">
        <v>592608</v>
      </c>
      <c r="E46" s="62"/>
      <c r="F46" s="62"/>
      <c r="G46" s="33" t="s">
        <v>157</v>
      </c>
      <c r="H46" s="31" t="s">
        <v>32</v>
      </c>
      <c r="I46" s="31">
        <v>775352</v>
      </c>
      <c r="J46" s="72" t="s">
        <v>229</v>
      </c>
      <c r="K46" s="72"/>
      <c r="L46" s="73">
        <v>530</v>
      </c>
    </row>
    <row r="47" spans="1:12" s="21" customFormat="1" ht="17.25" customHeight="1" thickBot="1">
      <c r="A47" s="71"/>
      <c r="B47" s="27" t="s">
        <v>185</v>
      </c>
      <c r="C47" s="28" t="s">
        <v>17</v>
      </c>
      <c r="D47" s="29">
        <v>745669</v>
      </c>
      <c r="E47" s="63"/>
      <c r="F47" s="63"/>
      <c r="G47" s="21" t="s">
        <v>137</v>
      </c>
      <c r="H47" s="21" t="s">
        <v>20</v>
      </c>
      <c r="I47" s="21">
        <v>111091</v>
      </c>
      <c r="J47" s="72"/>
      <c r="K47" s="72"/>
      <c r="L47" s="73"/>
    </row>
    <row r="48" spans="1:12" s="21" customFormat="1" ht="15.75" thickBot="1">
      <c r="A48" s="74" t="s">
        <v>62</v>
      </c>
      <c r="B48" s="30" t="s">
        <v>38</v>
      </c>
      <c r="C48" s="31" t="s">
        <v>17</v>
      </c>
      <c r="D48" s="32">
        <v>936580</v>
      </c>
      <c r="E48" s="64"/>
      <c r="F48" s="64"/>
      <c r="G48" s="21" t="s">
        <v>23</v>
      </c>
      <c r="H48" s="21" t="s">
        <v>17</v>
      </c>
      <c r="I48" s="21">
        <v>410335</v>
      </c>
      <c r="J48" s="75" t="s">
        <v>200</v>
      </c>
      <c r="K48" s="75"/>
      <c r="L48" s="77">
        <v>630</v>
      </c>
    </row>
    <row r="49" spans="1:12" s="21" customFormat="1" ht="17.25" customHeight="1" thickBot="1">
      <c r="A49" s="74"/>
      <c r="B49" s="65" t="s">
        <v>25</v>
      </c>
      <c r="C49" s="34" t="s">
        <v>17</v>
      </c>
      <c r="D49" s="66">
        <v>432104</v>
      </c>
      <c r="E49" s="35"/>
      <c r="F49" s="35"/>
      <c r="G49" s="36" t="s">
        <v>152</v>
      </c>
      <c r="H49" s="34" t="s">
        <v>17</v>
      </c>
      <c r="I49" s="31">
        <v>1069186</v>
      </c>
      <c r="J49" s="75"/>
      <c r="K49" s="75"/>
      <c r="L49" s="77"/>
    </row>
    <row r="50" spans="4:12" s="21" customFormat="1" ht="29.25" customHeight="1" thickBot="1">
      <c r="D50" s="66"/>
      <c r="E50" s="76"/>
      <c r="F50" s="76"/>
      <c r="G50" s="66"/>
      <c r="I50" s="67" t="s">
        <v>15</v>
      </c>
      <c r="J50" s="67"/>
      <c r="K50" s="68">
        <f>SUM(L8,L10,L12,L14,L16,L18,L20,L22,L24,L26,L28,L30,L32,L34,L36,L38,L40,L42,L44,L46,L48)</f>
        <v>20367</v>
      </c>
      <c r="L50" s="68"/>
    </row>
    <row r="51" spans="5:12" s="21" customFormat="1" ht="26.25" customHeight="1" thickBot="1">
      <c r="E51" s="76"/>
      <c r="F51" s="76"/>
      <c r="G51" s="66"/>
      <c r="K51" s="69"/>
      <c r="L51" s="69"/>
    </row>
    <row r="52" spans="11:12" s="21" customFormat="1" ht="17.25" customHeight="1">
      <c r="K52" s="70"/>
      <c r="L52" s="70"/>
    </row>
    <row r="53" ht="17.25" customHeight="1">
      <c r="A53" s="58"/>
    </row>
    <row r="54" ht="17.25" customHeight="1">
      <c r="A54" s="58"/>
    </row>
    <row r="55" ht="17.25" customHeight="1">
      <c r="A55" s="58"/>
    </row>
    <row r="56" ht="17.25" customHeight="1"/>
    <row r="57" ht="17.25" customHeight="1"/>
    <row r="58" ht="17.25" customHeight="1"/>
  </sheetData>
  <sheetProtection/>
  <mergeCells count="147">
    <mergeCell ref="D49:D50"/>
    <mergeCell ref="I10:I11"/>
    <mergeCell ref="A10:A11"/>
    <mergeCell ref="B10:B11"/>
    <mergeCell ref="C10:C11"/>
    <mergeCell ref="D10:D11"/>
    <mergeCell ref="G10:G11"/>
    <mergeCell ref="H10:H11"/>
    <mergeCell ref="A12:A13"/>
    <mergeCell ref="B12:B13"/>
    <mergeCell ref="A1:J1"/>
    <mergeCell ref="A8:A9"/>
    <mergeCell ref="B8:B9"/>
    <mergeCell ref="C8:C9"/>
    <mergeCell ref="D8:D9"/>
    <mergeCell ref="G8:G9"/>
    <mergeCell ref="H8:H9"/>
    <mergeCell ref="I8:I9"/>
    <mergeCell ref="C12:C13"/>
    <mergeCell ref="D12:D13"/>
    <mergeCell ref="G12:G13"/>
    <mergeCell ref="H12:H13"/>
    <mergeCell ref="I12:I13"/>
    <mergeCell ref="I14:I15"/>
    <mergeCell ref="A16:A17"/>
    <mergeCell ref="B14:B15"/>
    <mergeCell ref="C16:C17"/>
    <mergeCell ref="D16:D17"/>
    <mergeCell ref="G16:G17"/>
    <mergeCell ref="H16:H17"/>
    <mergeCell ref="I16:I17"/>
    <mergeCell ref="A14:A15"/>
    <mergeCell ref="C18:C19"/>
    <mergeCell ref="D18:D19"/>
    <mergeCell ref="G14:G15"/>
    <mergeCell ref="H14:H15"/>
    <mergeCell ref="C14:C15"/>
    <mergeCell ref="D14:D15"/>
    <mergeCell ref="G18:G19"/>
    <mergeCell ref="H18:H19"/>
    <mergeCell ref="I18:I19"/>
    <mergeCell ref="A20:A21"/>
    <mergeCell ref="B20:B21"/>
    <mergeCell ref="C20:C21"/>
    <mergeCell ref="D20:D21"/>
    <mergeCell ref="G20:G21"/>
    <mergeCell ref="H20:H21"/>
    <mergeCell ref="I20:I21"/>
    <mergeCell ref="A18:A19"/>
    <mergeCell ref="B18:B19"/>
    <mergeCell ref="I22:I23"/>
    <mergeCell ref="A24:A25"/>
    <mergeCell ref="B24:B25"/>
    <mergeCell ref="C24:C25"/>
    <mergeCell ref="D24:D25"/>
    <mergeCell ref="G24:G25"/>
    <mergeCell ref="H24:H25"/>
    <mergeCell ref="I24:I25"/>
    <mergeCell ref="A22:A23"/>
    <mergeCell ref="B22:B23"/>
    <mergeCell ref="C26:C27"/>
    <mergeCell ref="D26:D27"/>
    <mergeCell ref="G22:G23"/>
    <mergeCell ref="H22:H23"/>
    <mergeCell ref="C22:C23"/>
    <mergeCell ref="D22:D23"/>
    <mergeCell ref="G26:G27"/>
    <mergeCell ref="H26:H27"/>
    <mergeCell ref="I26:I27"/>
    <mergeCell ref="A28:A29"/>
    <mergeCell ref="B28:B29"/>
    <mergeCell ref="C28:C29"/>
    <mergeCell ref="D28:D29"/>
    <mergeCell ref="G28:G29"/>
    <mergeCell ref="H28:H29"/>
    <mergeCell ref="I28:I29"/>
    <mergeCell ref="A26:A27"/>
    <mergeCell ref="B26:B27"/>
    <mergeCell ref="I30:I31"/>
    <mergeCell ref="A32:A33"/>
    <mergeCell ref="B32:B33"/>
    <mergeCell ref="C32:C33"/>
    <mergeCell ref="D32:D33"/>
    <mergeCell ref="G32:G33"/>
    <mergeCell ref="H32:H33"/>
    <mergeCell ref="I32:I33"/>
    <mergeCell ref="A30:A31"/>
    <mergeCell ref="B30:B31"/>
    <mergeCell ref="A34:A35"/>
    <mergeCell ref="B34:B35"/>
    <mergeCell ref="C34:C35"/>
    <mergeCell ref="D34:D35"/>
    <mergeCell ref="G30:G31"/>
    <mergeCell ref="H30:H31"/>
    <mergeCell ref="C30:C31"/>
    <mergeCell ref="D30:D31"/>
    <mergeCell ref="G34:G35"/>
    <mergeCell ref="H34:H35"/>
    <mergeCell ref="I40:I41"/>
    <mergeCell ref="A38:A39"/>
    <mergeCell ref="I34:I35"/>
    <mergeCell ref="A36:A37"/>
    <mergeCell ref="B36:B37"/>
    <mergeCell ref="C36:C37"/>
    <mergeCell ref="D36:D37"/>
    <mergeCell ref="G36:G37"/>
    <mergeCell ref="H36:H37"/>
    <mergeCell ref="I36:I37"/>
    <mergeCell ref="I42:I43"/>
    <mergeCell ref="B38:B39"/>
    <mergeCell ref="A42:A43"/>
    <mergeCell ref="B42:B43"/>
    <mergeCell ref="C42:C43"/>
    <mergeCell ref="D42:D43"/>
    <mergeCell ref="G38:G39"/>
    <mergeCell ref="I38:I39"/>
    <mergeCell ref="A40:A41"/>
    <mergeCell ref="B40:B41"/>
    <mergeCell ref="H38:H39"/>
    <mergeCell ref="C38:C39"/>
    <mergeCell ref="D38:D39"/>
    <mergeCell ref="G42:G43"/>
    <mergeCell ref="H42:H43"/>
    <mergeCell ref="C40:C41"/>
    <mergeCell ref="D40:D41"/>
    <mergeCell ref="G40:G41"/>
    <mergeCell ref="H40:H41"/>
    <mergeCell ref="E50:E51"/>
    <mergeCell ref="F50:F51"/>
    <mergeCell ref="G50:G51"/>
    <mergeCell ref="L48:L49"/>
    <mergeCell ref="A44:A45"/>
    <mergeCell ref="B44:B45"/>
    <mergeCell ref="C44:C45"/>
    <mergeCell ref="D44:D45"/>
    <mergeCell ref="G44:G45"/>
    <mergeCell ref="H44:H45"/>
    <mergeCell ref="I44:I45"/>
    <mergeCell ref="I50:J50"/>
    <mergeCell ref="K50:L50"/>
    <mergeCell ref="K51:L51"/>
    <mergeCell ref="K52:L52"/>
    <mergeCell ref="A46:A47"/>
    <mergeCell ref="J46:K47"/>
    <mergeCell ref="L46:L47"/>
    <mergeCell ref="A48:A49"/>
    <mergeCell ref="J48:K49"/>
  </mergeCells>
  <printOptions horizontalCentered="1" verticalCentered="1"/>
  <pageMargins left="0" right="0.15763888888888888" top="0" bottom="0" header="0.11805555555555557" footer="0.5118055555555556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7">
      <selection activeCell="F47" sqref="F47"/>
    </sheetView>
  </sheetViews>
  <sheetFormatPr defaultColWidth="11.00390625" defaultRowHeight="12.75"/>
  <cols>
    <col min="1" max="1" width="11.8515625" style="1" customWidth="1"/>
    <col min="2" max="2" width="22.7109375" style="1" customWidth="1"/>
    <col min="3" max="3" width="5.140625" style="1" customWidth="1"/>
    <col min="4" max="4" width="8.7109375" style="1" customWidth="1"/>
    <col min="5" max="5" width="10.57421875" style="1" customWidth="1"/>
    <col min="6" max="6" width="8.57421875" style="1" customWidth="1"/>
    <col min="7" max="7" width="23.7109375" style="1" customWidth="1"/>
    <col min="8" max="8" width="5.140625" style="1" customWidth="1"/>
    <col min="9" max="9" width="9.28125" style="1" customWidth="1"/>
    <col min="10" max="10" width="11.00390625" style="1" customWidth="1"/>
    <col min="11" max="11" width="8.57421875" style="1" customWidth="1"/>
    <col min="12" max="16384" width="11.00390625" style="1" customWidth="1"/>
  </cols>
  <sheetData>
    <row r="1" spans="1:10" ht="18" customHeight="1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3.5" customHeight="1">
      <c r="A2" s="3"/>
      <c r="B2" s="3"/>
      <c r="C2" s="3"/>
      <c r="D2" s="3"/>
      <c r="E2" s="3"/>
      <c r="F2" s="3"/>
      <c r="G2" s="2"/>
      <c r="H2" s="2"/>
      <c r="I2" s="2"/>
      <c r="J2" s="2"/>
    </row>
    <row r="3" spans="1:10" ht="18.75">
      <c r="A3" s="4" t="s">
        <v>64</v>
      </c>
      <c r="B3" s="5" t="s">
        <v>65</v>
      </c>
      <c r="C3" s="6"/>
      <c r="D3" s="6"/>
      <c r="E3" s="6"/>
      <c r="F3" s="6"/>
      <c r="G3" s="2"/>
      <c r="H3" s="2"/>
      <c r="I3" s="2"/>
      <c r="J3" s="2"/>
    </row>
    <row r="4" spans="1:10" ht="10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7" t="s">
        <v>66</v>
      </c>
      <c r="B5" s="7"/>
      <c r="C5" s="7"/>
      <c r="D5" s="7" t="s">
        <v>138</v>
      </c>
      <c r="E5" s="59">
        <v>39949</v>
      </c>
      <c r="F5" s="7"/>
      <c r="G5" s="7" t="s">
        <v>67</v>
      </c>
      <c r="H5" s="7"/>
      <c r="I5" s="7"/>
      <c r="J5" s="7"/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15">
      <c r="A7" s="37" t="s">
        <v>68</v>
      </c>
      <c r="B7" s="37" t="s">
        <v>69</v>
      </c>
      <c r="C7" s="38" t="s">
        <v>70</v>
      </c>
      <c r="D7" s="39" t="s">
        <v>71</v>
      </c>
      <c r="E7" s="38" t="s">
        <v>72</v>
      </c>
      <c r="F7" s="38" t="s">
        <v>73</v>
      </c>
      <c r="G7" s="37" t="s">
        <v>74</v>
      </c>
      <c r="H7" s="38" t="s">
        <v>75</v>
      </c>
      <c r="I7" s="39" t="s">
        <v>76</v>
      </c>
      <c r="J7" s="38" t="s">
        <v>77</v>
      </c>
      <c r="K7" s="40" t="s">
        <v>78</v>
      </c>
      <c r="L7" s="41" t="s">
        <v>79</v>
      </c>
    </row>
    <row r="8" spans="1:12" ht="14.25" customHeight="1">
      <c r="A8" s="92" t="s">
        <v>80</v>
      </c>
      <c r="B8" s="92" t="s">
        <v>146</v>
      </c>
      <c r="C8" s="90" t="s">
        <v>20</v>
      </c>
      <c r="D8" s="90">
        <v>1214509</v>
      </c>
      <c r="E8" s="42" t="s">
        <v>165</v>
      </c>
      <c r="F8" s="42">
        <v>724</v>
      </c>
      <c r="G8" s="92" t="s">
        <v>147</v>
      </c>
      <c r="H8" s="90" t="s">
        <v>20</v>
      </c>
      <c r="I8" s="90">
        <v>1102652</v>
      </c>
      <c r="J8" s="42" t="s">
        <v>201</v>
      </c>
      <c r="K8" s="43">
        <v>724</v>
      </c>
      <c r="L8" s="44">
        <f>SUM(F8,K8)</f>
        <v>1448</v>
      </c>
    </row>
    <row r="9" spans="1:12" ht="15" customHeight="1">
      <c r="A9" s="92"/>
      <c r="B9" s="92"/>
      <c r="C9" s="90"/>
      <c r="D9" s="90"/>
      <c r="E9" s="45"/>
      <c r="F9" s="45"/>
      <c r="G9" s="92"/>
      <c r="H9" s="90"/>
      <c r="I9" s="90"/>
      <c r="J9" s="45"/>
      <c r="K9" s="46"/>
      <c r="L9" s="47"/>
    </row>
    <row r="10" spans="1:12" ht="14.25" customHeight="1">
      <c r="A10" s="92" t="s">
        <v>82</v>
      </c>
      <c r="B10" s="92" t="s">
        <v>216</v>
      </c>
      <c r="C10" s="90" t="s">
        <v>20</v>
      </c>
      <c r="D10" s="90">
        <v>768355</v>
      </c>
      <c r="E10" s="42" t="s">
        <v>183</v>
      </c>
      <c r="F10" s="42">
        <v>400</v>
      </c>
      <c r="G10" s="92" t="s">
        <v>218</v>
      </c>
      <c r="H10" s="90" t="s">
        <v>18</v>
      </c>
      <c r="I10" s="90">
        <v>1061423</v>
      </c>
      <c r="J10" s="42" t="s">
        <v>183</v>
      </c>
      <c r="K10" s="43">
        <v>0</v>
      </c>
      <c r="L10" s="44">
        <f>SUM(F10,K10)</f>
        <v>400</v>
      </c>
    </row>
    <row r="11" spans="1:12" ht="15" customHeight="1">
      <c r="A11" s="92"/>
      <c r="B11" s="92"/>
      <c r="C11" s="90"/>
      <c r="D11" s="90"/>
      <c r="E11" s="45"/>
      <c r="F11" s="45"/>
      <c r="G11" s="92"/>
      <c r="H11" s="90"/>
      <c r="I11" s="90"/>
      <c r="J11" s="60"/>
      <c r="K11" s="61"/>
      <c r="L11" s="47"/>
    </row>
    <row r="12" spans="1:12" ht="14.25" customHeight="1">
      <c r="A12" s="92" t="s">
        <v>83</v>
      </c>
      <c r="B12" s="92" t="s">
        <v>217</v>
      </c>
      <c r="C12" s="90" t="s">
        <v>18</v>
      </c>
      <c r="D12" s="90">
        <v>108578</v>
      </c>
      <c r="E12" s="42" t="s">
        <v>166</v>
      </c>
      <c r="F12" s="42">
        <v>663</v>
      </c>
      <c r="G12" s="93">
        <v>0</v>
      </c>
      <c r="H12" s="90"/>
      <c r="I12" s="90"/>
      <c r="J12" s="42">
        <v>0</v>
      </c>
      <c r="K12" s="42">
        <v>0</v>
      </c>
      <c r="L12" s="44">
        <f>SUM(F12,K12)</f>
        <v>663</v>
      </c>
    </row>
    <row r="13" spans="1:12" ht="15" customHeight="1">
      <c r="A13" s="92"/>
      <c r="B13" s="92"/>
      <c r="C13" s="90"/>
      <c r="D13" s="90"/>
      <c r="E13" s="45"/>
      <c r="F13" s="45"/>
      <c r="G13" s="94"/>
      <c r="H13" s="90"/>
      <c r="I13" s="90"/>
      <c r="J13" s="45"/>
      <c r="K13" s="45"/>
      <c r="L13" s="47"/>
    </row>
    <row r="14" spans="1:12" ht="14.25" customHeight="1">
      <c r="A14" s="92" t="s">
        <v>84</v>
      </c>
      <c r="B14" s="92" t="s">
        <v>182</v>
      </c>
      <c r="C14" s="90" t="s">
        <v>29</v>
      </c>
      <c r="D14" s="90">
        <v>1214522</v>
      </c>
      <c r="E14" s="42" t="s">
        <v>204</v>
      </c>
      <c r="F14" s="43">
        <v>175</v>
      </c>
      <c r="G14" s="1">
        <v>0</v>
      </c>
      <c r="J14" s="1">
        <v>0</v>
      </c>
      <c r="K14" s="1">
        <v>0</v>
      </c>
      <c r="L14" s="44">
        <v>175</v>
      </c>
    </row>
    <row r="15" spans="1:12" ht="15" customHeight="1">
      <c r="A15" s="92"/>
      <c r="B15" s="92"/>
      <c r="C15" s="90"/>
      <c r="D15" s="90"/>
      <c r="E15" s="45"/>
      <c r="F15" s="46"/>
      <c r="L15" s="47"/>
    </row>
    <row r="16" spans="1:12" ht="14.25" customHeight="1">
      <c r="A16" s="92" t="s">
        <v>85</v>
      </c>
      <c r="B16" s="92" t="s">
        <v>143</v>
      </c>
      <c r="C16" s="90" t="s">
        <v>17</v>
      </c>
      <c r="D16" s="90">
        <v>457510</v>
      </c>
      <c r="E16" s="42" t="s">
        <v>167</v>
      </c>
      <c r="F16" s="42">
        <v>650</v>
      </c>
      <c r="G16" s="92" t="s">
        <v>90</v>
      </c>
      <c r="H16" s="90" t="s">
        <v>29</v>
      </c>
      <c r="I16" s="90">
        <v>501865</v>
      </c>
      <c r="J16" s="42" t="s">
        <v>168</v>
      </c>
      <c r="K16" s="43">
        <v>436</v>
      </c>
      <c r="L16" s="44">
        <f>SUM(F16,K16)</f>
        <v>1086</v>
      </c>
    </row>
    <row r="17" spans="1:12" ht="15" customHeight="1">
      <c r="A17" s="92"/>
      <c r="B17" s="92"/>
      <c r="C17" s="90"/>
      <c r="D17" s="90"/>
      <c r="E17" s="45"/>
      <c r="F17" s="45"/>
      <c r="G17" s="92"/>
      <c r="H17" s="90"/>
      <c r="I17" s="90"/>
      <c r="J17" s="45"/>
      <c r="K17" s="46"/>
      <c r="L17" s="47"/>
    </row>
    <row r="18" spans="1:12" ht="14.25" customHeight="1">
      <c r="A18" s="92" t="s">
        <v>87</v>
      </c>
      <c r="B18" s="92" t="s">
        <v>88</v>
      </c>
      <c r="C18" s="90" t="s">
        <v>89</v>
      </c>
      <c r="D18" s="90">
        <v>236948</v>
      </c>
      <c r="E18" s="42" t="s">
        <v>203</v>
      </c>
      <c r="F18" s="42">
        <v>543</v>
      </c>
      <c r="G18" s="92" t="s">
        <v>86</v>
      </c>
      <c r="H18" s="90" t="s">
        <v>29</v>
      </c>
      <c r="I18" s="90">
        <v>626370</v>
      </c>
      <c r="J18" s="42" t="s">
        <v>169</v>
      </c>
      <c r="K18" s="43">
        <v>694</v>
      </c>
      <c r="L18" s="44">
        <f>SUM(F18,K18)</f>
        <v>1237</v>
      </c>
    </row>
    <row r="19" spans="1:12" ht="15" customHeight="1">
      <c r="A19" s="92"/>
      <c r="B19" s="92"/>
      <c r="C19" s="90"/>
      <c r="D19" s="90"/>
      <c r="E19" s="45"/>
      <c r="F19" s="45"/>
      <c r="G19" s="92"/>
      <c r="H19" s="90"/>
      <c r="I19" s="90"/>
      <c r="J19" s="45"/>
      <c r="K19" s="46"/>
      <c r="L19" s="47"/>
    </row>
    <row r="20" spans="1:12" ht="14.25" customHeight="1">
      <c r="A20" s="92" t="s">
        <v>91</v>
      </c>
      <c r="B20" s="92" t="s">
        <v>81</v>
      </c>
      <c r="C20" s="90" t="s">
        <v>32</v>
      </c>
      <c r="D20" s="90">
        <v>652429</v>
      </c>
      <c r="E20" s="42" t="s">
        <v>170</v>
      </c>
      <c r="F20" s="42">
        <v>812</v>
      </c>
      <c r="G20" s="92" t="s">
        <v>92</v>
      </c>
      <c r="H20" s="90" t="s">
        <v>32</v>
      </c>
      <c r="I20" s="90">
        <v>592612</v>
      </c>
      <c r="J20" s="42" t="s">
        <v>156</v>
      </c>
      <c r="K20" s="42">
        <v>615</v>
      </c>
      <c r="L20" s="44">
        <f>SUM(F20,K20)</f>
        <v>1427</v>
      </c>
    </row>
    <row r="21" spans="1:14" ht="15" customHeight="1">
      <c r="A21" s="92"/>
      <c r="B21" s="92"/>
      <c r="C21" s="90"/>
      <c r="D21" s="90"/>
      <c r="E21" s="45"/>
      <c r="F21" s="45"/>
      <c r="G21" s="92"/>
      <c r="H21" s="90"/>
      <c r="I21" s="90"/>
      <c r="J21" s="45"/>
      <c r="K21" s="45"/>
      <c r="L21" s="47"/>
      <c r="N21" s="1" t="s">
        <v>134</v>
      </c>
    </row>
    <row r="22" spans="1:12" ht="14.25" customHeight="1">
      <c r="A22" s="92" t="s">
        <v>93</v>
      </c>
      <c r="B22" s="92" t="s">
        <v>148</v>
      </c>
      <c r="C22" s="90" t="s">
        <v>32</v>
      </c>
      <c r="D22" s="90">
        <v>1186082</v>
      </c>
      <c r="E22" s="42" t="s">
        <v>202</v>
      </c>
      <c r="F22" s="42">
        <v>698</v>
      </c>
      <c r="G22" s="92" t="s">
        <v>149</v>
      </c>
      <c r="H22" s="90" t="s">
        <v>17</v>
      </c>
      <c r="I22" s="90">
        <v>361512</v>
      </c>
      <c r="J22" s="42" t="s">
        <v>171</v>
      </c>
      <c r="K22" s="43">
        <v>744</v>
      </c>
      <c r="L22" s="44">
        <f>SUM(F22,K22)</f>
        <v>1442</v>
      </c>
    </row>
    <row r="23" spans="1:12" ht="15" customHeight="1">
      <c r="A23" s="92"/>
      <c r="B23" s="92"/>
      <c r="C23" s="90"/>
      <c r="D23" s="90"/>
      <c r="E23" s="45"/>
      <c r="F23" s="45"/>
      <c r="G23" s="92"/>
      <c r="H23" s="90"/>
      <c r="I23" s="90"/>
      <c r="J23" s="45"/>
      <c r="K23" s="46"/>
      <c r="L23" s="47"/>
    </row>
    <row r="24" spans="1:12" ht="14.25">
      <c r="A24" s="98" t="s">
        <v>94</v>
      </c>
      <c r="B24" s="92" t="s">
        <v>95</v>
      </c>
      <c r="C24" s="90" t="s">
        <v>96</v>
      </c>
      <c r="D24" s="99">
        <v>435955</v>
      </c>
      <c r="E24" s="42" t="s">
        <v>97</v>
      </c>
      <c r="F24" s="42">
        <v>510</v>
      </c>
      <c r="G24" s="92" t="s">
        <v>98</v>
      </c>
      <c r="H24" s="90" t="s">
        <v>99</v>
      </c>
      <c r="I24" s="90">
        <v>1042184</v>
      </c>
      <c r="J24" s="42" t="s">
        <v>205</v>
      </c>
      <c r="K24" s="43">
        <v>780</v>
      </c>
      <c r="L24" s="44">
        <f>SUM(F24,K24)</f>
        <v>1290</v>
      </c>
    </row>
    <row r="25" spans="1:12" ht="15" customHeight="1">
      <c r="A25" s="98"/>
      <c r="B25" s="92"/>
      <c r="C25" s="90"/>
      <c r="D25" s="99"/>
      <c r="E25" s="45"/>
      <c r="F25" s="45"/>
      <c r="G25" s="92"/>
      <c r="H25" s="90"/>
      <c r="I25" s="90"/>
      <c r="J25" s="45"/>
      <c r="K25" s="46"/>
      <c r="L25" s="47"/>
    </row>
    <row r="26" spans="1:12" ht="14.25" customHeight="1">
      <c r="A26" s="92" t="s">
        <v>100</v>
      </c>
      <c r="B26" s="92" t="s">
        <v>217</v>
      </c>
      <c r="C26" s="90" t="s">
        <v>18</v>
      </c>
      <c r="D26" s="90">
        <v>108578</v>
      </c>
      <c r="E26" s="42" t="s">
        <v>172</v>
      </c>
      <c r="F26" s="42">
        <v>456</v>
      </c>
      <c r="G26" s="92" t="s">
        <v>149</v>
      </c>
      <c r="H26" s="90" t="s">
        <v>17</v>
      </c>
      <c r="I26" s="90">
        <v>361512</v>
      </c>
      <c r="J26" s="42" t="s">
        <v>172</v>
      </c>
      <c r="K26" s="43">
        <v>456</v>
      </c>
      <c r="L26" s="44">
        <v>900</v>
      </c>
    </row>
    <row r="27" spans="1:12" ht="15" customHeight="1">
      <c r="A27" s="92"/>
      <c r="B27" s="92"/>
      <c r="C27" s="90"/>
      <c r="D27" s="90"/>
      <c r="E27" s="45"/>
      <c r="F27" s="45"/>
      <c r="G27" s="92"/>
      <c r="H27" s="90"/>
      <c r="I27" s="90"/>
      <c r="J27" s="45"/>
      <c r="K27" s="46"/>
      <c r="L27" s="47"/>
    </row>
    <row r="28" spans="1:12" ht="14.25">
      <c r="A28" s="92" t="s">
        <v>101</v>
      </c>
      <c r="B28" s="92" t="s">
        <v>148</v>
      </c>
      <c r="C28" s="90" t="s">
        <v>32</v>
      </c>
      <c r="D28" s="90">
        <v>1186082</v>
      </c>
      <c r="E28" s="42" t="s">
        <v>102</v>
      </c>
      <c r="F28" s="42">
        <v>385</v>
      </c>
      <c r="G28" s="96">
        <v>0</v>
      </c>
      <c r="H28" s="90">
        <v>0</v>
      </c>
      <c r="I28" s="90">
        <v>0</v>
      </c>
      <c r="J28" s="42">
        <v>0</v>
      </c>
      <c r="K28" s="43">
        <v>0</v>
      </c>
      <c r="L28" s="44">
        <f>SUM(F28,K28)</f>
        <v>385</v>
      </c>
    </row>
    <row r="29" spans="1:12" ht="14.25">
      <c r="A29" s="92"/>
      <c r="B29" s="92"/>
      <c r="C29" s="90"/>
      <c r="D29" s="90"/>
      <c r="E29" s="45"/>
      <c r="F29" s="45"/>
      <c r="G29" s="97"/>
      <c r="H29" s="90"/>
      <c r="I29" s="90"/>
      <c r="J29" s="45"/>
      <c r="K29" s="46"/>
      <c r="L29" s="47"/>
    </row>
    <row r="30" spans="1:12" ht="14.25" customHeight="1">
      <c r="A30" s="92" t="s">
        <v>103</v>
      </c>
      <c r="B30" s="92" t="s">
        <v>81</v>
      </c>
      <c r="C30" s="90" t="s">
        <v>32</v>
      </c>
      <c r="D30" s="90">
        <v>652429</v>
      </c>
      <c r="E30" s="42" t="s">
        <v>174</v>
      </c>
      <c r="F30" s="42">
        <v>509</v>
      </c>
      <c r="G30" s="95" t="s">
        <v>146</v>
      </c>
      <c r="H30" s="90" t="s">
        <v>104</v>
      </c>
      <c r="I30" s="90">
        <v>1214509</v>
      </c>
      <c r="J30" s="42" t="s">
        <v>173</v>
      </c>
      <c r="K30" s="42">
        <v>600</v>
      </c>
      <c r="L30" s="44">
        <f>SUM(F30,K30)</f>
        <v>1109</v>
      </c>
    </row>
    <row r="31" spans="1:12" ht="15" customHeight="1">
      <c r="A31" s="92"/>
      <c r="B31" s="92"/>
      <c r="C31" s="90"/>
      <c r="D31" s="90"/>
      <c r="E31" s="45"/>
      <c r="F31" s="45"/>
      <c r="G31" s="95"/>
      <c r="H31" s="90"/>
      <c r="I31" s="90"/>
      <c r="J31" s="45"/>
      <c r="K31" s="45"/>
      <c r="L31" s="47"/>
    </row>
    <row r="32" spans="1:12" ht="14.25" customHeight="1">
      <c r="A32" s="92" t="s">
        <v>105</v>
      </c>
      <c r="B32" s="92" t="s">
        <v>147</v>
      </c>
      <c r="C32" s="90" t="s">
        <v>20</v>
      </c>
      <c r="D32" s="90">
        <v>1102652</v>
      </c>
      <c r="E32" s="42" t="s">
        <v>51</v>
      </c>
      <c r="F32" s="43">
        <v>713</v>
      </c>
      <c r="G32" s="92" t="s">
        <v>106</v>
      </c>
      <c r="H32" s="90" t="s">
        <v>32</v>
      </c>
      <c r="I32" s="90">
        <v>592612</v>
      </c>
      <c r="J32" s="42" t="s">
        <v>145</v>
      </c>
      <c r="K32" s="43">
        <v>547</v>
      </c>
      <c r="L32" s="44">
        <f>SUM(F32,K32)</f>
        <v>1260</v>
      </c>
    </row>
    <row r="33" spans="1:12" ht="15" customHeight="1">
      <c r="A33" s="92"/>
      <c r="B33" s="92"/>
      <c r="C33" s="90"/>
      <c r="D33" s="90"/>
      <c r="E33" s="45"/>
      <c r="F33" s="46"/>
      <c r="G33" s="92"/>
      <c r="H33" s="90"/>
      <c r="I33" s="90"/>
      <c r="J33" s="45"/>
      <c r="K33" s="46"/>
      <c r="L33" s="47"/>
    </row>
    <row r="34" spans="1:12" ht="14.25" customHeight="1">
      <c r="A34" s="92" t="s">
        <v>107</v>
      </c>
      <c r="B34" s="92" t="s">
        <v>179</v>
      </c>
      <c r="C34" s="90" t="s">
        <v>18</v>
      </c>
      <c r="D34" s="90">
        <v>1122682</v>
      </c>
      <c r="E34" s="42" t="s">
        <v>175</v>
      </c>
      <c r="F34" s="43">
        <v>295</v>
      </c>
      <c r="G34" s="92" t="s">
        <v>86</v>
      </c>
      <c r="H34" s="90" t="s">
        <v>29</v>
      </c>
      <c r="I34" s="90">
        <v>626370</v>
      </c>
      <c r="J34" s="42" t="s">
        <v>174</v>
      </c>
      <c r="K34" s="43">
        <v>236</v>
      </c>
      <c r="L34" s="44">
        <f>SUM(F34,K34)</f>
        <v>531</v>
      </c>
    </row>
    <row r="35" spans="1:12" ht="15" customHeight="1">
      <c r="A35" s="92"/>
      <c r="B35" s="92"/>
      <c r="C35" s="90"/>
      <c r="D35" s="90"/>
      <c r="E35" s="45"/>
      <c r="F35" s="46"/>
      <c r="G35" s="92"/>
      <c r="H35" s="90"/>
      <c r="I35" s="90"/>
      <c r="J35" s="45"/>
      <c r="K35" s="46"/>
      <c r="L35" s="47"/>
    </row>
    <row r="36" spans="1:12" ht="14.25" customHeight="1">
      <c r="A36" s="91" t="s">
        <v>108</v>
      </c>
      <c r="B36" s="95" t="s">
        <v>143</v>
      </c>
      <c r="C36" s="90" t="s">
        <v>17</v>
      </c>
      <c r="D36" s="90">
        <v>457510</v>
      </c>
      <c r="E36" s="42" t="s">
        <v>109</v>
      </c>
      <c r="F36" s="42">
        <v>298</v>
      </c>
      <c r="G36" s="92" t="s">
        <v>192</v>
      </c>
      <c r="H36" s="90" t="s">
        <v>32</v>
      </c>
      <c r="I36" s="90">
        <v>1186172</v>
      </c>
      <c r="J36" s="42" t="s">
        <v>58</v>
      </c>
      <c r="K36" s="42">
        <v>360</v>
      </c>
      <c r="L36" s="44">
        <f>SUM(F36,K36)</f>
        <v>658</v>
      </c>
    </row>
    <row r="37" spans="1:12" ht="15" customHeight="1">
      <c r="A37" s="91"/>
      <c r="B37" s="95"/>
      <c r="C37" s="90"/>
      <c r="D37" s="90"/>
      <c r="E37" s="45"/>
      <c r="F37" s="45"/>
      <c r="G37" s="92"/>
      <c r="H37" s="90"/>
      <c r="I37" s="90"/>
      <c r="J37" s="45"/>
      <c r="K37" s="46"/>
      <c r="L37" s="47"/>
    </row>
    <row r="38" spans="1:12" ht="14.25" customHeight="1">
      <c r="A38" s="91" t="s">
        <v>110</v>
      </c>
      <c r="B38" s="92" t="s">
        <v>90</v>
      </c>
      <c r="C38" s="90" t="s">
        <v>29</v>
      </c>
      <c r="D38" s="90">
        <v>501865</v>
      </c>
      <c r="E38" s="42" t="s">
        <v>195</v>
      </c>
      <c r="F38" s="43">
        <v>150</v>
      </c>
      <c r="G38" s="93" t="s">
        <v>95</v>
      </c>
      <c r="H38" s="90" t="s">
        <v>29</v>
      </c>
      <c r="I38" s="90">
        <v>435955</v>
      </c>
      <c r="J38" s="42" t="s">
        <v>186</v>
      </c>
      <c r="K38" s="43">
        <v>130</v>
      </c>
      <c r="L38" s="44">
        <f>SUM(F38,K38)</f>
        <v>280</v>
      </c>
    </row>
    <row r="39" spans="1:12" ht="15" customHeight="1">
      <c r="A39" s="91"/>
      <c r="B39" s="92"/>
      <c r="C39" s="90"/>
      <c r="D39" s="90"/>
      <c r="E39" s="45"/>
      <c r="F39" s="46"/>
      <c r="G39" s="94"/>
      <c r="H39" s="90"/>
      <c r="I39" s="90"/>
      <c r="J39" s="45"/>
      <c r="K39" s="46"/>
      <c r="L39" s="47"/>
    </row>
    <row r="40" spans="1:12" ht="14.25" customHeight="1">
      <c r="A40" s="91" t="s">
        <v>111</v>
      </c>
      <c r="B40" s="92" t="s">
        <v>219</v>
      </c>
      <c r="C40" s="90" t="s">
        <v>17</v>
      </c>
      <c r="D40" s="90">
        <v>508587</v>
      </c>
      <c r="E40" s="42" t="s">
        <v>195</v>
      </c>
      <c r="F40" s="43">
        <v>170</v>
      </c>
      <c r="G40" s="92" t="s">
        <v>218</v>
      </c>
      <c r="H40" s="90" t="s">
        <v>18</v>
      </c>
      <c r="I40" s="90">
        <v>1061423</v>
      </c>
      <c r="J40" s="42" t="s">
        <v>215</v>
      </c>
      <c r="K40" s="43">
        <v>0</v>
      </c>
      <c r="L40" s="44">
        <f>SUM(F40,K40)</f>
        <v>170</v>
      </c>
    </row>
    <row r="41" spans="1:12" ht="15.75" customHeight="1">
      <c r="A41" s="91"/>
      <c r="B41" s="92"/>
      <c r="C41" s="90"/>
      <c r="D41" s="90"/>
      <c r="E41" s="48"/>
      <c r="F41" s="48"/>
      <c r="G41" s="92"/>
      <c r="H41" s="90"/>
      <c r="I41" s="90"/>
      <c r="J41" s="49"/>
      <c r="K41" s="48"/>
      <c r="L41" s="50"/>
    </row>
    <row r="42" spans="1:12" ht="15">
      <c r="A42" s="85" t="s">
        <v>112</v>
      </c>
      <c r="B42" s="51" t="s">
        <v>81</v>
      </c>
      <c r="C42" s="34" t="s">
        <v>32</v>
      </c>
      <c r="D42" s="34">
        <v>174043</v>
      </c>
      <c r="E42" s="48"/>
      <c r="F42" s="48"/>
      <c r="G42" s="51" t="s">
        <v>147</v>
      </c>
      <c r="H42" s="52" t="s">
        <v>20</v>
      </c>
      <c r="I42" s="52">
        <v>1102652</v>
      </c>
      <c r="J42" s="86" t="s">
        <v>176</v>
      </c>
      <c r="K42" s="86"/>
      <c r="L42" s="87">
        <v>731</v>
      </c>
    </row>
    <row r="43" spans="1:12" ht="15">
      <c r="A43" s="85"/>
      <c r="B43" s="36" t="s">
        <v>92</v>
      </c>
      <c r="C43" s="34" t="s">
        <v>32</v>
      </c>
      <c r="D43" s="34">
        <v>592612</v>
      </c>
      <c r="E43" s="35"/>
      <c r="F43" s="35"/>
      <c r="G43" s="36" t="s">
        <v>146</v>
      </c>
      <c r="H43" s="34" t="s">
        <v>113</v>
      </c>
      <c r="I43" s="34">
        <v>1214509</v>
      </c>
      <c r="J43" s="86"/>
      <c r="K43" s="86"/>
      <c r="L43" s="87"/>
    </row>
    <row r="44" spans="1:12" ht="15">
      <c r="A44" s="85" t="s">
        <v>114</v>
      </c>
      <c r="B44" s="51" t="s">
        <v>217</v>
      </c>
      <c r="C44" s="52" t="s">
        <v>18</v>
      </c>
      <c r="D44" s="52">
        <v>108578</v>
      </c>
      <c r="E44" s="48"/>
      <c r="F44" s="48"/>
      <c r="G44" s="51" t="s">
        <v>149</v>
      </c>
      <c r="H44" s="52" t="s">
        <v>115</v>
      </c>
      <c r="I44" s="52">
        <v>361512</v>
      </c>
      <c r="J44" s="88" t="s">
        <v>177</v>
      </c>
      <c r="K44" s="88"/>
      <c r="L44" s="89">
        <v>624</v>
      </c>
    </row>
    <row r="45" spans="1:12" ht="15">
      <c r="A45" s="85"/>
      <c r="B45" s="36" t="s">
        <v>143</v>
      </c>
      <c r="C45" s="34" t="s">
        <v>17</v>
      </c>
      <c r="D45" s="90">
        <v>457510</v>
      </c>
      <c r="E45" s="35"/>
      <c r="F45" s="35"/>
      <c r="G45" s="36" t="s">
        <v>148</v>
      </c>
      <c r="H45" s="34" t="s">
        <v>32</v>
      </c>
      <c r="I45" s="31">
        <v>1186082</v>
      </c>
      <c r="J45" s="88"/>
      <c r="K45" s="88"/>
      <c r="L45" s="89"/>
    </row>
    <row r="46" spans="1:12" ht="23.25">
      <c r="A46" s="21"/>
      <c r="B46" s="21"/>
      <c r="C46" s="21"/>
      <c r="D46" s="90"/>
      <c r="E46" s="21"/>
      <c r="F46" s="21"/>
      <c r="G46" s="21"/>
      <c r="H46" s="21"/>
      <c r="I46" s="83" t="s">
        <v>116</v>
      </c>
      <c r="J46" s="83"/>
      <c r="K46" s="68">
        <f>SUM(L8,L10,L12,L14,L16,L18,L20,L22,L24,L26,L28,L30,L32,L34,L36,L38,L40,L42,L44)</f>
        <v>15816</v>
      </c>
      <c r="L46" s="68"/>
    </row>
    <row r="47" spans="11:12" ht="23.25">
      <c r="K47" s="84"/>
      <c r="L47" s="84"/>
    </row>
    <row r="48" ht="12.75">
      <c r="A48" s="58"/>
    </row>
    <row r="49" ht="12.75">
      <c r="A49" s="58"/>
    </row>
  </sheetData>
  <sheetProtection/>
  <mergeCells count="127">
    <mergeCell ref="A1:J1"/>
    <mergeCell ref="A8:A9"/>
    <mergeCell ref="B8:B9"/>
    <mergeCell ref="C8:C9"/>
    <mergeCell ref="D8:D9"/>
    <mergeCell ref="G8:G9"/>
    <mergeCell ref="H8:H9"/>
    <mergeCell ref="I8:I9"/>
    <mergeCell ref="I10:I11"/>
    <mergeCell ref="A12:A13"/>
    <mergeCell ref="B12:B13"/>
    <mergeCell ref="C12:C13"/>
    <mergeCell ref="D12:D13"/>
    <mergeCell ref="G12:G13"/>
    <mergeCell ref="H12:H13"/>
    <mergeCell ref="I12:I13"/>
    <mergeCell ref="A10:A11"/>
    <mergeCell ref="B10:B11"/>
    <mergeCell ref="G10:G11"/>
    <mergeCell ref="H10:H11"/>
    <mergeCell ref="C10:C11"/>
    <mergeCell ref="D10:D11"/>
    <mergeCell ref="B14:B15"/>
    <mergeCell ref="C14:C15"/>
    <mergeCell ref="D14:D15"/>
    <mergeCell ref="A16:A17"/>
    <mergeCell ref="B16:B17"/>
    <mergeCell ref="C16:C17"/>
    <mergeCell ref="D16:D17"/>
    <mergeCell ref="G16:G17"/>
    <mergeCell ref="H16:H17"/>
    <mergeCell ref="I16:I17"/>
    <mergeCell ref="A14:A15"/>
    <mergeCell ref="I18:I19"/>
    <mergeCell ref="A20:A21"/>
    <mergeCell ref="B20:B21"/>
    <mergeCell ref="C20:C21"/>
    <mergeCell ref="D20:D21"/>
    <mergeCell ref="G20:G21"/>
    <mergeCell ref="H20:H21"/>
    <mergeCell ref="I20:I21"/>
    <mergeCell ref="A18:A19"/>
    <mergeCell ref="B18:B19"/>
    <mergeCell ref="C22:C23"/>
    <mergeCell ref="D22:D23"/>
    <mergeCell ref="G18:G19"/>
    <mergeCell ref="H18:H19"/>
    <mergeCell ref="C18:C19"/>
    <mergeCell ref="D18:D19"/>
    <mergeCell ref="G22:G23"/>
    <mergeCell ref="H22:H23"/>
    <mergeCell ref="I22:I23"/>
    <mergeCell ref="A24:A25"/>
    <mergeCell ref="B24:B25"/>
    <mergeCell ref="C24:C25"/>
    <mergeCell ref="D24:D25"/>
    <mergeCell ref="G24:G25"/>
    <mergeCell ref="H24:H25"/>
    <mergeCell ref="I24:I25"/>
    <mergeCell ref="A22:A23"/>
    <mergeCell ref="B22:B23"/>
    <mergeCell ref="I26:I27"/>
    <mergeCell ref="A28:A29"/>
    <mergeCell ref="B28:B29"/>
    <mergeCell ref="C28:C29"/>
    <mergeCell ref="D28:D29"/>
    <mergeCell ref="G28:G29"/>
    <mergeCell ref="H28:H29"/>
    <mergeCell ref="I28:I29"/>
    <mergeCell ref="A26:A27"/>
    <mergeCell ref="B26:B27"/>
    <mergeCell ref="C30:C31"/>
    <mergeCell ref="D30:D31"/>
    <mergeCell ref="G26:G27"/>
    <mergeCell ref="H26:H27"/>
    <mergeCell ref="C26:C27"/>
    <mergeCell ref="D26:D27"/>
    <mergeCell ref="G30:G31"/>
    <mergeCell ref="H30:H31"/>
    <mergeCell ref="I30:I31"/>
    <mergeCell ref="A32:A33"/>
    <mergeCell ref="B32:B33"/>
    <mergeCell ref="C32:C33"/>
    <mergeCell ref="D32:D33"/>
    <mergeCell ref="G32:G33"/>
    <mergeCell ref="H32:H33"/>
    <mergeCell ref="I32:I33"/>
    <mergeCell ref="A30:A31"/>
    <mergeCell ref="B30:B31"/>
    <mergeCell ref="I34:I35"/>
    <mergeCell ref="A36:A37"/>
    <mergeCell ref="B36:B37"/>
    <mergeCell ref="C36:C37"/>
    <mergeCell ref="D36:D37"/>
    <mergeCell ref="G36:G37"/>
    <mergeCell ref="H36:H37"/>
    <mergeCell ref="I36:I37"/>
    <mergeCell ref="A34:A35"/>
    <mergeCell ref="B34:B35"/>
    <mergeCell ref="C38:C39"/>
    <mergeCell ref="D38:D39"/>
    <mergeCell ref="G34:G35"/>
    <mergeCell ref="H34:H35"/>
    <mergeCell ref="C34:C35"/>
    <mergeCell ref="D34:D35"/>
    <mergeCell ref="G38:G39"/>
    <mergeCell ref="H38:H39"/>
    <mergeCell ref="I38:I39"/>
    <mergeCell ref="A40:A41"/>
    <mergeCell ref="B40:B41"/>
    <mergeCell ref="C40:C41"/>
    <mergeCell ref="D40:D41"/>
    <mergeCell ref="G40:G41"/>
    <mergeCell ref="H40:H41"/>
    <mergeCell ref="I40:I41"/>
    <mergeCell ref="A38:A39"/>
    <mergeCell ref="B38:B39"/>
    <mergeCell ref="I46:J46"/>
    <mergeCell ref="K46:L46"/>
    <mergeCell ref="K47:L47"/>
    <mergeCell ref="A42:A43"/>
    <mergeCell ref="J42:K43"/>
    <mergeCell ref="L42:L43"/>
    <mergeCell ref="A44:A45"/>
    <mergeCell ref="J44:K45"/>
    <mergeCell ref="L44:L45"/>
    <mergeCell ref="D45:D46"/>
  </mergeCells>
  <printOptions/>
  <pageMargins left="1.2597222222222222" right="0.5118055555555556" top="0" bottom="0" header="0.11805555555555557" footer="0.11805555555555557"/>
  <pageSetup fitToHeight="0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2">
      <selection activeCell="F13" sqref="F13"/>
    </sheetView>
  </sheetViews>
  <sheetFormatPr defaultColWidth="11.00390625" defaultRowHeight="12.75"/>
  <cols>
    <col min="1" max="1" width="30.140625" style="1" customWidth="1"/>
    <col min="2" max="2" width="12.57421875" style="1" customWidth="1"/>
    <col min="3" max="3" width="9.7109375" style="1" customWidth="1"/>
    <col min="4" max="4" width="10.7109375" style="1" customWidth="1"/>
    <col min="5" max="5" width="10.57421875" style="1" customWidth="1"/>
    <col min="6" max="6" width="26.28125" style="1" customWidth="1"/>
    <col min="7" max="16384" width="11.00390625" style="1" customWidth="1"/>
  </cols>
  <sheetData>
    <row r="1" spans="1:8" ht="29.25" customHeight="1">
      <c r="A1" s="100" t="s">
        <v>117</v>
      </c>
      <c r="B1" s="100"/>
      <c r="C1" s="100"/>
      <c r="D1" s="100"/>
      <c r="E1" s="100"/>
      <c r="F1" s="100"/>
      <c r="G1" s="53"/>
      <c r="H1" s="53"/>
    </row>
    <row r="2" spans="1:8" ht="25.5">
      <c r="A2" s="3"/>
      <c r="B2" s="3"/>
      <c r="C2" s="3"/>
      <c r="D2" s="3"/>
      <c r="E2" s="3"/>
      <c r="F2" s="2"/>
      <c r="G2" s="2"/>
      <c r="H2" s="2"/>
    </row>
    <row r="3" spans="1:8" ht="18.75">
      <c r="A3" s="101" t="s">
        <v>118</v>
      </c>
      <c r="B3" s="101"/>
      <c r="C3" s="101"/>
      <c r="D3" s="101"/>
      <c r="E3" s="101"/>
      <c r="F3" s="2"/>
      <c r="G3" s="2"/>
      <c r="H3" s="2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s="55" customFormat="1" ht="27.75" customHeight="1">
      <c r="A5" s="54" t="s">
        <v>119</v>
      </c>
      <c r="B5" s="54"/>
      <c r="C5" s="54"/>
      <c r="D5" s="54" t="s">
        <v>222</v>
      </c>
      <c r="E5" s="54"/>
      <c r="F5" s="54"/>
      <c r="G5" s="54"/>
      <c r="H5" s="54"/>
    </row>
    <row r="6" s="55" customFormat="1" ht="27.75" customHeight="1"/>
    <row r="7" spans="1:6" s="55" customFormat="1" ht="27.75" customHeight="1">
      <c r="A7" s="56" t="s">
        <v>120</v>
      </c>
      <c r="B7" s="57" t="s">
        <v>121</v>
      </c>
      <c r="C7" s="57" t="s">
        <v>122</v>
      </c>
      <c r="D7" s="57" t="s">
        <v>123</v>
      </c>
      <c r="E7" s="57" t="s">
        <v>124</v>
      </c>
      <c r="F7" s="56" t="s">
        <v>125</v>
      </c>
    </row>
    <row r="8" spans="1:6" s="55" customFormat="1" ht="27.75" customHeight="1">
      <c r="A8" s="56" t="s">
        <v>126</v>
      </c>
      <c r="B8" s="57">
        <v>829286</v>
      </c>
      <c r="C8" s="57" t="s">
        <v>206</v>
      </c>
      <c r="D8" s="57" t="s">
        <v>127</v>
      </c>
      <c r="E8" s="57"/>
      <c r="F8" s="56" t="s">
        <v>128</v>
      </c>
    </row>
    <row r="9" spans="1:6" s="55" customFormat="1" ht="27.75" customHeight="1">
      <c r="A9" s="56" t="s">
        <v>129</v>
      </c>
      <c r="B9" s="57">
        <v>135209</v>
      </c>
      <c r="C9" s="57" t="s">
        <v>130</v>
      </c>
      <c r="D9" s="57" t="s">
        <v>131</v>
      </c>
      <c r="E9" s="57"/>
      <c r="F9" s="56" t="s">
        <v>132</v>
      </c>
    </row>
    <row r="10" spans="1:6" s="55" customFormat="1" ht="27.75" customHeight="1">
      <c r="A10" s="56" t="s">
        <v>133</v>
      </c>
      <c r="B10" s="57">
        <v>435955</v>
      </c>
      <c r="C10" s="57" t="s">
        <v>206</v>
      </c>
      <c r="D10" s="57" t="s">
        <v>127</v>
      </c>
      <c r="E10" s="57"/>
      <c r="F10" s="56" t="s">
        <v>180</v>
      </c>
    </row>
    <row r="11" spans="1:6" s="55" customFormat="1" ht="27.75" customHeight="1">
      <c r="A11" s="56" t="s">
        <v>181</v>
      </c>
      <c r="B11" s="57">
        <v>857657</v>
      </c>
      <c r="C11" s="57" t="s">
        <v>207</v>
      </c>
      <c r="D11" s="57" t="s">
        <v>127</v>
      </c>
      <c r="E11" s="57"/>
      <c r="F11" s="57" t="s">
        <v>221</v>
      </c>
    </row>
    <row r="12" spans="1:6" ht="27.75" customHeight="1">
      <c r="A12" s="56" t="s">
        <v>188</v>
      </c>
      <c r="B12" s="57">
        <v>517720</v>
      </c>
      <c r="C12" s="57" t="s">
        <v>207</v>
      </c>
      <c r="D12" s="57" t="s">
        <v>127</v>
      </c>
      <c r="E12" s="57"/>
      <c r="F12" s="57" t="s">
        <v>220</v>
      </c>
    </row>
    <row r="13" spans="1:6" ht="27" customHeight="1">
      <c r="A13" s="56" t="s">
        <v>227</v>
      </c>
      <c r="B13" s="57"/>
      <c r="C13" s="57"/>
      <c r="D13" s="57"/>
      <c r="E13" s="57"/>
      <c r="F13" s="57" t="s">
        <v>228</v>
      </c>
    </row>
  </sheetData>
  <sheetProtection/>
  <mergeCells count="2">
    <mergeCell ref="A1:F1"/>
    <mergeCell ref="A3:E3"/>
  </mergeCells>
  <printOptions/>
  <pageMargins left="0.7875" right="0.7875" top="0.7875" bottom="0.7875" header="0.49236111111111114" footer="0.49236111111111114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NIKITA</cp:lastModifiedBy>
  <cp:lastPrinted>2009-05-07T13:03:19Z</cp:lastPrinted>
  <dcterms:created xsi:type="dcterms:W3CDTF">1996-10-21T11:03:58Z</dcterms:created>
  <dcterms:modified xsi:type="dcterms:W3CDTF">2009-05-14T19:20:31Z</dcterms:modified>
  <cp:category/>
  <cp:version/>
  <cp:contentType/>
  <cp:contentStatus/>
  <cp:revision>1</cp:revision>
</cp:coreProperties>
</file>