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"/>
  </bookViews>
  <sheets>
    <sheet name="récap premier tour" sheetId="1" r:id="rId1"/>
    <sheet name="phase finale" sheetId="2" r:id="rId2"/>
    <sheet name="classement" sheetId="3" r:id="rId3"/>
  </sheets>
  <definedNames/>
  <calcPr fullCalcOnLoad="1"/>
</workbook>
</file>

<file path=xl/sharedStrings.xml><?xml version="1.0" encoding="utf-8"?>
<sst xmlns="http://schemas.openxmlformats.org/spreadsheetml/2006/main" count="1030" uniqueCount="103">
  <si>
    <t>N</t>
  </si>
  <si>
    <t>Maxence M</t>
  </si>
  <si>
    <t>Gérard L</t>
  </si>
  <si>
    <t>Didier A M</t>
  </si>
  <si>
    <t>Fred L</t>
  </si>
  <si>
    <t>Sylvain S</t>
  </si>
  <si>
    <t>Gérard A</t>
  </si>
  <si>
    <t>Julien L</t>
  </si>
  <si>
    <t>Jérémy L</t>
  </si>
  <si>
    <t>Alexandre B</t>
  </si>
  <si>
    <t>Dominique J</t>
  </si>
  <si>
    <t>Romain J</t>
  </si>
  <si>
    <t>Jérémie B</t>
  </si>
  <si>
    <t>Angelina J</t>
  </si>
  <si>
    <t>Eric P</t>
  </si>
  <si>
    <t>Rodrigue L</t>
  </si>
  <si>
    <t>Eric C</t>
  </si>
  <si>
    <t>Dominique L</t>
  </si>
  <si>
    <t>Jean H</t>
  </si>
  <si>
    <t>Frédéric L J</t>
  </si>
  <si>
    <t>Eva P</t>
  </si>
  <si>
    <t>Max H</t>
  </si>
  <si>
    <t>Olivier E</t>
  </si>
  <si>
    <t>Valentin A</t>
  </si>
  <si>
    <t>Louis H</t>
  </si>
  <si>
    <t>Paul A</t>
  </si>
  <si>
    <t>Manfredi M</t>
  </si>
  <si>
    <t>Cédric D</t>
  </si>
  <si>
    <t>Russie</t>
  </si>
  <si>
    <t>Arabie Saoudite</t>
  </si>
  <si>
    <t>Egypte</t>
  </si>
  <si>
    <t>Uruguay</t>
  </si>
  <si>
    <t>Maroc</t>
  </si>
  <si>
    <t>Iran</t>
  </si>
  <si>
    <t>Portugal</t>
  </si>
  <si>
    <t>Espagne</t>
  </si>
  <si>
    <t>France</t>
  </si>
  <si>
    <t>Australie</t>
  </si>
  <si>
    <t>Argentine</t>
  </si>
  <si>
    <t>Islande</t>
  </si>
  <si>
    <t>Pérou</t>
  </si>
  <si>
    <t>Danemark</t>
  </si>
  <si>
    <t>Croatie</t>
  </si>
  <si>
    <t>Nigéria</t>
  </si>
  <si>
    <t>Costa Rica</t>
  </si>
  <si>
    <t>Serbie</t>
  </si>
  <si>
    <t>Allemagne</t>
  </si>
  <si>
    <t>Mexique</t>
  </si>
  <si>
    <t>Brésil</t>
  </si>
  <si>
    <t>Suisse</t>
  </si>
  <si>
    <t>Suède</t>
  </si>
  <si>
    <t>Corée du sud</t>
  </si>
  <si>
    <t xml:space="preserve">Belgique </t>
  </si>
  <si>
    <t>Panama</t>
  </si>
  <si>
    <t>Tunisie</t>
  </si>
  <si>
    <t>Angleterre</t>
  </si>
  <si>
    <t>Colombie</t>
  </si>
  <si>
    <t>Japon</t>
  </si>
  <si>
    <t>Pologne</t>
  </si>
  <si>
    <t>Sénégal</t>
  </si>
  <si>
    <t xml:space="preserve">Islande </t>
  </si>
  <si>
    <t>Belgique</t>
  </si>
  <si>
    <t>TOTAL DES PARIS</t>
  </si>
  <si>
    <r>
      <rPr>
        <b/>
        <sz val="10"/>
        <rFont val="Arial"/>
        <family val="2"/>
      </rPr>
      <t>TOTAL DE POINTS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TOUR</t>
    </r>
  </si>
  <si>
    <t>Maxence</t>
  </si>
  <si>
    <t>Didier</t>
  </si>
  <si>
    <t xml:space="preserve">Sylvain </t>
  </si>
  <si>
    <t>Gérard</t>
  </si>
  <si>
    <t>Julien</t>
  </si>
  <si>
    <t>Jérémy</t>
  </si>
  <si>
    <t xml:space="preserve">Alexandre </t>
  </si>
  <si>
    <t>Dominique</t>
  </si>
  <si>
    <t>Romain</t>
  </si>
  <si>
    <t xml:space="preserve">Angelina </t>
  </si>
  <si>
    <t xml:space="preserve">Eric </t>
  </si>
  <si>
    <t>Rodrigue</t>
  </si>
  <si>
    <t>Jean HERERA</t>
  </si>
  <si>
    <t xml:space="preserve">Eva </t>
  </si>
  <si>
    <t xml:space="preserve">Max </t>
  </si>
  <si>
    <t xml:space="preserve">Olivier </t>
  </si>
  <si>
    <t xml:space="preserve">Valentin </t>
  </si>
  <si>
    <t xml:space="preserve">Louis </t>
  </si>
  <si>
    <t xml:space="preserve">Paul </t>
  </si>
  <si>
    <t>Manfredi</t>
  </si>
  <si>
    <t>Cédric</t>
  </si>
  <si>
    <t>huitièmes</t>
  </si>
  <si>
    <t xml:space="preserve">espagne </t>
  </si>
  <si>
    <t xml:space="preserve">Espagne </t>
  </si>
  <si>
    <t xml:space="preserve"> Islande</t>
  </si>
  <si>
    <t xml:space="preserve">Danemark </t>
  </si>
  <si>
    <t xml:space="preserve">France </t>
  </si>
  <si>
    <t xml:space="preserve">Corée </t>
  </si>
  <si>
    <t xml:space="preserve">Allemagne </t>
  </si>
  <si>
    <t>pologne</t>
  </si>
  <si>
    <t>points (maxi 16)</t>
  </si>
  <si>
    <t>quarts</t>
  </si>
  <si>
    <t>portugal</t>
  </si>
  <si>
    <t>demis</t>
  </si>
  <si>
    <t>finale</t>
  </si>
  <si>
    <t>vainqueur</t>
  </si>
  <si>
    <t>total points PF</t>
  </si>
  <si>
    <t>total points premier tour</t>
  </si>
  <si>
    <t>total général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</si>
</sst>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 horizontal="center" wrapText="1"/>
    </xf>
    <xf numFmtId="164" fontId="1" fillId="3" borderId="0" xfId="0" applyFont="1" applyFill="1" applyAlignment="1">
      <alignment horizontal="center" wrapText="1"/>
    </xf>
    <xf numFmtId="164" fontId="1" fillId="2" borderId="0" xfId="0" applyFont="1" applyFill="1" applyAlignment="1">
      <alignment horizontal="center" wrapText="1"/>
    </xf>
    <xf numFmtId="164" fontId="1" fillId="4" borderId="0" xfId="0" applyFont="1" applyFill="1" applyAlignment="1">
      <alignment horizontal="center" wrapText="1"/>
    </xf>
    <xf numFmtId="164" fontId="1" fillId="0" borderId="0" xfId="0" applyFont="1" applyFill="1" applyAlignment="1">
      <alignment wrapText="1"/>
    </xf>
    <xf numFmtId="164" fontId="1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5" borderId="0" xfId="0" applyFon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2" fillId="0" borderId="0" xfId="0" applyFont="1" applyFill="1" applyAlignment="1">
      <alignment/>
    </xf>
    <xf numFmtId="164" fontId="2" fillId="4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5" borderId="0" xfId="0" applyFont="1" applyFill="1" applyBorder="1" applyAlignment="1">
      <alignment horizontal="center" vertical="center" wrapText="1"/>
    </xf>
    <xf numFmtId="164" fontId="1" fillId="5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0" fillId="6" borderId="0" xfId="0" applyFont="1" applyFill="1" applyAlignment="1">
      <alignment horizontal="center" vertical="center"/>
    </xf>
    <xf numFmtId="164" fontId="0" fillId="7" borderId="0" xfId="0" applyFont="1" applyFill="1" applyAlignment="1">
      <alignment horizontal="center" vertical="center"/>
    </xf>
    <xf numFmtId="164" fontId="0" fillId="4" borderId="0" xfId="0" applyFont="1" applyFill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zoomScale="90" zoomScaleNormal="90" workbookViewId="0" topLeftCell="A28">
      <selection activeCell="D37" sqref="D37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5.421875" style="0" customWidth="1"/>
    <col min="4" max="4" width="5.421875" style="1" customWidth="1"/>
    <col min="5" max="5" width="5.421875" style="2" customWidth="1"/>
    <col min="6" max="6" width="9.7109375" style="0" customWidth="1"/>
    <col min="7" max="7" width="8.7109375" style="0" customWidth="1"/>
    <col min="8" max="8" width="9.00390625" style="0" customWidth="1"/>
    <col min="9" max="9" width="9.8515625" style="0" customWidth="1"/>
    <col min="10" max="10" width="10.00390625" style="0" customWidth="1"/>
    <col min="11" max="11" width="11.57421875" style="0" customWidth="1"/>
    <col min="12" max="12" width="8.00390625" style="0" customWidth="1"/>
    <col min="13" max="13" width="9.7109375" style="0" customWidth="1"/>
    <col min="14" max="31" width="11.57421875" style="0" customWidth="1"/>
    <col min="32" max="32" width="15.57421875" style="0" customWidth="1"/>
    <col min="33" max="16384" width="11.57421875" style="0" customWidth="1"/>
  </cols>
  <sheetData>
    <row r="1" spans="1:32" s="9" customFormat="1" ht="26.25">
      <c r="A1" s="3"/>
      <c r="B1" s="3"/>
      <c r="C1" s="4">
        <v>1</v>
      </c>
      <c r="D1" s="5" t="s">
        <v>0</v>
      </c>
      <c r="E1" s="6">
        <v>2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7" t="s">
        <v>15</v>
      </c>
      <c r="U1" s="7" t="s">
        <v>16</v>
      </c>
      <c r="V1" s="7" t="s">
        <v>17</v>
      </c>
      <c r="W1" s="7" t="s">
        <v>18</v>
      </c>
      <c r="X1" s="8" t="s">
        <v>19</v>
      </c>
      <c r="Y1" s="8" t="s">
        <v>20</v>
      </c>
      <c r="Z1" s="8" t="s">
        <v>21</v>
      </c>
      <c r="AA1" s="8" t="s">
        <v>22</v>
      </c>
      <c r="AB1" s="8" t="s">
        <v>23</v>
      </c>
      <c r="AC1" s="8" t="s">
        <v>24</v>
      </c>
      <c r="AD1" s="8" t="s">
        <v>25</v>
      </c>
      <c r="AE1" s="8" t="s">
        <v>26</v>
      </c>
      <c r="AF1" s="8" t="s">
        <v>27</v>
      </c>
    </row>
    <row r="2" spans="1:32" ht="14.25">
      <c r="A2" s="10" t="s">
        <v>28</v>
      </c>
      <c r="B2" s="10" t="s">
        <v>29</v>
      </c>
      <c r="C2" s="11">
        <v>1.29</v>
      </c>
      <c r="D2" s="1">
        <v>4.4</v>
      </c>
      <c r="E2" s="12">
        <v>11</v>
      </c>
      <c r="F2" s="11"/>
      <c r="G2" s="11"/>
      <c r="H2" s="11"/>
      <c r="I2" s="11"/>
      <c r="J2" s="11"/>
      <c r="K2" s="11">
        <v>1.29</v>
      </c>
      <c r="L2" s="11">
        <v>1.29</v>
      </c>
      <c r="M2" s="11">
        <v>1.29</v>
      </c>
      <c r="N2" s="11">
        <v>1.29</v>
      </c>
      <c r="O2" s="11">
        <v>1.29</v>
      </c>
      <c r="P2" s="11">
        <v>1.29</v>
      </c>
      <c r="Q2" s="11">
        <v>1.29</v>
      </c>
      <c r="R2" s="11">
        <v>1.29</v>
      </c>
      <c r="S2" s="11">
        <v>1.29</v>
      </c>
      <c r="T2" s="11">
        <v>1.29</v>
      </c>
      <c r="U2" s="11">
        <v>1.29</v>
      </c>
      <c r="V2" s="11">
        <v>1.29</v>
      </c>
      <c r="W2" s="11">
        <v>1.29</v>
      </c>
      <c r="X2" s="11">
        <v>1.29</v>
      </c>
      <c r="Y2" s="11">
        <v>1.29</v>
      </c>
      <c r="Z2" s="11">
        <v>1.29</v>
      </c>
      <c r="AA2" s="11">
        <v>1.29</v>
      </c>
      <c r="AB2" s="11">
        <v>1.29</v>
      </c>
      <c r="AC2" s="11">
        <v>1.29</v>
      </c>
      <c r="AD2" s="11">
        <v>1.29</v>
      </c>
      <c r="AE2" s="11">
        <v>1.29</v>
      </c>
      <c r="AF2" s="11">
        <v>1.29</v>
      </c>
    </row>
    <row r="3" spans="1:32" ht="14.25">
      <c r="A3" s="10" t="s">
        <v>30</v>
      </c>
      <c r="B3" s="10" t="s">
        <v>31</v>
      </c>
      <c r="C3" s="11">
        <v>5</v>
      </c>
      <c r="D3" s="1">
        <v>3.35</v>
      </c>
      <c r="E3" s="12">
        <v>1.69</v>
      </c>
      <c r="F3" s="12"/>
      <c r="G3" s="12"/>
      <c r="H3">
        <v>3.35</v>
      </c>
      <c r="I3" s="12"/>
      <c r="J3" s="12"/>
      <c r="K3" s="12">
        <v>1.69</v>
      </c>
      <c r="L3" s="12">
        <v>1.69</v>
      </c>
      <c r="M3" s="12">
        <v>1.69</v>
      </c>
      <c r="N3" s="12">
        <v>1.69</v>
      </c>
      <c r="O3" s="12">
        <v>1.69</v>
      </c>
      <c r="P3" s="12">
        <v>1.69</v>
      </c>
      <c r="Q3" s="12">
        <v>1.69</v>
      </c>
      <c r="R3" s="12">
        <v>1.69</v>
      </c>
      <c r="S3" s="12">
        <v>1.69</v>
      </c>
      <c r="T3" s="12">
        <v>1.69</v>
      </c>
      <c r="U3" s="12">
        <v>1.69</v>
      </c>
      <c r="V3" s="12">
        <v>1.69</v>
      </c>
      <c r="W3" s="12">
        <v>1.69</v>
      </c>
      <c r="X3" s="12">
        <v>1.69</v>
      </c>
      <c r="Y3" s="12">
        <v>1.69</v>
      </c>
      <c r="Z3" s="12">
        <v>1.69</v>
      </c>
      <c r="AA3">
        <v>3.35</v>
      </c>
      <c r="AB3" s="12">
        <v>1.69</v>
      </c>
      <c r="AC3" s="12">
        <v>1.69</v>
      </c>
      <c r="AD3" s="12">
        <v>1.69</v>
      </c>
      <c r="AE3">
        <v>3.35</v>
      </c>
      <c r="AF3" s="12">
        <v>1.69</v>
      </c>
    </row>
    <row r="4" spans="1:32" ht="14.25">
      <c r="A4" s="10" t="s">
        <v>32</v>
      </c>
      <c r="B4" s="10" t="s">
        <v>33</v>
      </c>
      <c r="C4" s="11">
        <v>2.22</v>
      </c>
      <c r="D4" s="1">
        <v>2.9</v>
      </c>
      <c r="E4" s="12">
        <v>3.4</v>
      </c>
      <c r="F4">
        <v>2.9</v>
      </c>
      <c r="G4" s="11">
        <v>2.22</v>
      </c>
      <c r="H4" s="11">
        <v>2.22</v>
      </c>
      <c r="I4" s="11">
        <v>2.22</v>
      </c>
      <c r="J4">
        <v>2.9</v>
      </c>
      <c r="K4" s="11">
        <v>2.22</v>
      </c>
      <c r="L4" s="11">
        <v>2.22</v>
      </c>
      <c r="M4">
        <v>2.9</v>
      </c>
      <c r="N4" s="11">
        <v>2.22</v>
      </c>
      <c r="O4" s="11">
        <v>2.22</v>
      </c>
      <c r="P4">
        <v>2.9</v>
      </c>
      <c r="Q4" s="11">
        <v>2.22</v>
      </c>
      <c r="R4" s="11">
        <v>2.22</v>
      </c>
      <c r="S4" s="11">
        <v>2.22</v>
      </c>
      <c r="T4" s="11">
        <v>2.22</v>
      </c>
      <c r="U4" s="11">
        <v>2.22</v>
      </c>
      <c r="V4">
        <v>2.9</v>
      </c>
      <c r="W4" s="11">
        <v>2.22</v>
      </c>
      <c r="X4">
        <v>2.9</v>
      </c>
      <c r="Y4">
        <v>2.9</v>
      </c>
      <c r="Z4" s="11">
        <v>2.22</v>
      </c>
      <c r="AA4" s="11">
        <v>2.22</v>
      </c>
      <c r="AB4" s="11">
        <v>2.22</v>
      </c>
      <c r="AC4">
        <v>2.9</v>
      </c>
      <c r="AD4">
        <v>2.9</v>
      </c>
      <c r="AE4" s="11">
        <v>2.22</v>
      </c>
      <c r="AF4">
        <v>2.9</v>
      </c>
    </row>
    <row r="5" spans="1:32" ht="14.25">
      <c r="A5" s="10" t="s">
        <v>34</v>
      </c>
      <c r="B5" s="10" t="s">
        <v>35</v>
      </c>
      <c r="C5" s="11">
        <v>4.3</v>
      </c>
      <c r="D5" s="1">
        <v>3.25</v>
      </c>
      <c r="E5" s="12">
        <v>1.82</v>
      </c>
      <c r="F5" s="12">
        <v>1.82</v>
      </c>
      <c r="J5" s="12">
        <v>1.82</v>
      </c>
      <c r="K5">
        <v>3.25</v>
      </c>
      <c r="L5" s="12">
        <v>1.82</v>
      </c>
      <c r="M5" s="12">
        <v>1.82</v>
      </c>
      <c r="N5" s="12">
        <v>1.82</v>
      </c>
      <c r="O5" s="12">
        <v>1.82</v>
      </c>
      <c r="P5">
        <v>3.25</v>
      </c>
      <c r="Q5" s="12">
        <v>1.82</v>
      </c>
      <c r="R5">
        <v>3.25</v>
      </c>
      <c r="S5">
        <v>3.25</v>
      </c>
      <c r="T5">
        <v>3.25</v>
      </c>
      <c r="U5" s="12">
        <v>1.82</v>
      </c>
      <c r="V5">
        <v>3.25</v>
      </c>
      <c r="W5" s="12">
        <v>1.82</v>
      </c>
      <c r="X5" s="12">
        <v>1.82</v>
      </c>
      <c r="Y5" s="12">
        <v>1.82</v>
      </c>
      <c r="Z5" s="12">
        <v>1.82</v>
      </c>
      <c r="AA5" s="12">
        <v>1.82</v>
      </c>
      <c r="AB5" s="12">
        <v>1.82</v>
      </c>
      <c r="AC5" s="12">
        <v>1.82</v>
      </c>
      <c r="AD5" s="12">
        <v>1.82</v>
      </c>
      <c r="AE5" s="12">
        <v>1.82</v>
      </c>
      <c r="AF5" s="11">
        <v>4.3</v>
      </c>
    </row>
    <row r="6" spans="1:32" ht="14.25">
      <c r="A6" s="10" t="s">
        <v>36</v>
      </c>
      <c r="B6" s="10" t="s">
        <v>37</v>
      </c>
      <c r="C6" s="11">
        <v>1.18</v>
      </c>
      <c r="D6" s="1">
        <v>5.4</v>
      </c>
      <c r="E6" s="12">
        <v>17</v>
      </c>
      <c r="F6" s="11"/>
      <c r="G6" s="11"/>
      <c r="H6" s="11"/>
      <c r="I6" s="11"/>
      <c r="J6" s="11"/>
      <c r="K6" s="11">
        <v>1.18</v>
      </c>
      <c r="L6" s="11">
        <v>1.18</v>
      </c>
      <c r="M6" s="11">
        <v>1.18</v>
      </c>
      <c r="N6" s="11">
        <v>1.18</v>
      </c>
      <c r="O6" s="11">
        <v>1.18</v>
      </c>
      <c r="P6" s="11">
        <v>1.18</v>
      </c>
      <c r="Q6" s="11">
        <v>1.18</v>
      </c>
      <c r="R6" s="11">
        <v>1.18</v>
      </c>
      <c r="S6" s="11">
        <v>1.18</v>
      </c>
      <c r="T6" s="11">
        <v>1.18</v>
      </c>
      <c r="U6" s="11">
        <v>1.18</v>
      </c>
      <c r="V6" s="11">
        <v>1.18</v>
      </c>
      <c r="W6" s="11">
        <v>1.18</v>
      </c>
      <c r="X6" s="11">
        <v>1.18</v>
      </c>
      <c r="Y6" s="11">
        <v>1.18</v>
      </c>
      <c r="Z6" s="11">
        <v>1.18</v>
      </c>
      <c r="AA6" s="11">
        <v>1.18</v>
      </c>
      <c r="AB6" s="11">
        <v>1.18</v>
      </c>
      <c r="AC6" s="11">
        <v>1.18</v>
      </c>
      <c r="AD6" s="11">
        <v>1.18</v>
      </c>
      <c r="AE6" s="11">
        <v>1.18</v>
      </c>
      <c r="AF6" s="11">
        <v>1.18</v>
      </c>
    </row>
    <row r="7" spans="1:32" ht="14.25">
      <c r="A7" s="10" t="s">
        <v>38</v>
      </c>
      <c r="B7" s="10" t="s">
        <v>39</v>
      </c>
      <c r="C7" s="11">
        <v>1.31</v>
      </c>
      <c r="D7" s="1">
        <v>4.3</v>
      </c>
      <c r="E7" s="12">
        <v>11</v>
      </c>
      <c r="F7" s="11">
        <v>1.31</v>
      </c>
      <c r="G7" s="11">
        <v>1.31</v>
      </c>
      <c r="H7" s="11">
        <v>1.31</v>
      </c>
      <c r="I7" s="11">
        <v>1.31</v>
      </c>
      <c r="J7" s="11">
        <v>1.31</v>
      </c>
      <c r="K7" s="11">
        <v>1.31</v>
      </c>
      <c r="L7" s="11">
        <v>1.31</v>
      </c>
      <c r="M7">
        <v>4.3</v>
      </c>
      <c r="N7" s="11">
        <v>1.31</v>
      </c>
      <c r="O7" s="11">
        <v>1.31</v>
      </c>
      <c r="P7" s="11">
        <v>1.31</v>
      </c>
      <c r="Q7" s="11">
        <v>1.31</v>
      </c>
      <c r="R7" s="11">
        <v>1.31</v>
      </c>
      <c r="S7" s="11">
        <v>1.31</v>
      </c>
      <c r="T7" s="11">
        <v>1.31</v>
      </c>
      <c r="U7" s="11">
        <v>1.31</v>
      </c>
      <c r="V7" s="11">
        <v>1.31</v>
      </c>
      <c r="W7" s="11">
        <v>1.31</v>
      </c>
      <c r="X7" s="11">
        <v>1.31</v>
      </c>
      <c r="Y7">
        <v>4.3</v>
      </c>
      <c r="Z7" s="11">
        <v>1.31</v>
      </c>
      <c r="AA7" s="11">
        <v>1.31</v>
      </c>
      <c r="AB7">
        <v>4.3</v>
      </c>
      <c r="AC7" s="11">
        <v>1.31</v>
      </c>
      <c r="AD7" s="11">
        <v>1.31</v>
      </c>
      <c r="AE7" s="11">
        <v>1.31</v>
      </c>
      <c r="AF7" s="11">
        <v>1.31</v>
      </c>
    </row>
    <row r="8" spans="1:32" ht="14.25">
      <c r="A8" s="10" t="s">
        <v>40</v>
      </c>
      <c r="B8" s="10" t="s">
        <v>41</v>
      </c>
      <c r="C8" s="11">
        <v>3.5</v>
      </c>
      <c r="D8" s="1">
        <v>3.15</v>
      </c>
      <c r="E8" s="12">
        <v>2.05</v>
      </c>
      <c r="F8" s="12"/>
      <c r="G8">
        <v>3.15</v>
      </c>
      <c r="H8" s="12"/>
      <c r="I8" s="12"/>
      <c r="J8" s="12"/>
      <c r="K8" s="12">
        <v>2.05</v>
      </c>
      <c r="L8" s="11">
        <v>3.5</v>
      </c>
      <c r="M8" s="12">
        <v>2.05</v>
      </c>
      <c r="N8" s="12">
        <v>2.05</v>
      </c>
      <c r="O8" s="11">
        <v>3.5</v>
      </c>
      <c r="P8" s="12">
        <v>2.05</v>
      </c>
      <c r="Q8" s="11">
        <v>3.5</v>
      </c>
      <c r="R8" s="12">
        <v>2.05</v>
      </c>
      <c r="S8">
        <v>3.15</v>
      </c>
      <c r="T8" s="11">
        <v>3.5</v>
      </c>
      <c r="U8">
        <v>3.15</v>
      </c>
      <c r="V8">
        <v>3.15</v>
      </c>
      <c r="W8" s="11">
        <v>3.5</v>
      </c>
      <c r="X8">
        <v>3.15</v>
      </c>
      <c r="Y8" s="12">
        <v>2.05</v>
      </c>
      <c r="Z8">
        <v>3.15</v>
      </c>
      <c r="AA8">
        <v>3.15</v>
      </c>
      <c r="AB8">
        <v>3.15</v>
      </c>
      <c r="AC8" s="11">
        <v>3.5</v>
      </c>
      <c r="AD8">
        <v>3.15</v>
      </c>
      <c r="AE8">
        <v>3.15</v>
      </c>
      <c r="AF8">
        <v>3.15</v>
      </c>
    </row>
    <row r="9" spans="1:32" ht="14.25">
      <c r="A9" s="10" t="s">
        <v>42</v>
      </c>
      <c r="B9" s="10" t="s">
        <v>43</v>
      </c>
      <c r="C9" s="11">
        <v>1.83</v>
      </c>
      <c r="D9" s="1">
        <v>3.25</v>
      </c>
      <c r="E9" s="12">
        <v>4.3</v>
      </c>
      <c r="F9" s="11"/>
      <c r="G9">
        <v>3.25</v>
      </c>
      <c r="H9" s="11"/>
      <c r="I9" s="11"/>
      <c r="J9" s="11"/>
      <c r="K9">
        <v>3.25</v>
      </c>
      <c r="L9" s="11">
        <v>1.83</v>
      </c>
      <c r="M9" s="11">
        <v>1.83</v>
      </c>
      <c r="N9" s="11">
        <v>1.83</v>
      </c>
      <c r="O9" s="11">
        <v>1.83</v>
      </c>
      <c r="P9" s="11">
        <v>1.83</v>
      </c>
      <c r="Q9" s="11">
        <v>1.83</v>
      </c>
      <c r="R9" s="11">
        <v>1.83</v>
      </c>
      <c r="S9" s="11">
        <v>1.83</v>
      </c>
      <c r="T9" s="11">
        <v>1.83</v>
      </c>
      <c r="U9">
        <v>3.25</v>
      </c>
      <c r="V9" s="11">
        <v>1.83</v>
      </c>
      <c r="W9" s="11">
        <v>1.83</v>
      </c>
      <c r="X9">
        <v>3.25</v>
      </c>
      <c r="Y9" s="11">
        <v>1.83</v>
      </c>
      <c r="Z9" s="11">
        <v>1.83</v>
      </c>
      <c r="AA9" s="11">
        <v>1.83</v>
      </c>
      <c r="AB9" s="11">
        <v>1.83</v>
      </c>
      <c r="AC9" s="11">
        <v>1.83</v>
      </c>
      <c r="AD9" s="11">
        <v>1.83</v>
      </c>
      <c r="AE9" s="11">
        <v>1.83</v>
      </c>
      <c r="AF9" s="11">
        <v>1.83</v>
      </c>
    </row>
    <row r="10" spans="1:32" ht="14.25">
      <c r="A10" s="10" t="s">
        <v>44</v>
      </c>
      <c r="B10" s="10" t="s">
        <v>45</v>
      </c>
      <c r="C10" s="11">
        <v>3.85</v>
      </c>
      <c r="D10" s="1">
        <v>3.15</v>
      </c>
      <c r="E10" s="12">
        <v>1.96</v>
      </c>
      <c r="F10">
        <v>3.15</v>
      </c>
      <c r="G10" s="11">
        <v>3.85</v>
      </c>
      <c r="H10" s="12"/>
      <c r="I10" s="12"/>
      <c r="J10" s="12"/>
      <c r="K10" s="12">
        <v>1.96</v>
      </c>
      <c r="L10" s="11">
        <v>3.85</v>
      </c>
      <c r="M10" s="12">
        <v>1.96</v>
      </c>
      <c r="N10" s="12">
        <v>1.96</v>
      </c>
      <c r="O10">
        <v>3.15</v>
      </c>
      <c r="P10">
        <v>3.15</v>
      </c>
      <c r="Q10" s="11">
        <v>3.85</v>
      </c>
      <c r="R10">
        <v>3.15</v>
      </c>
      <c r="S10">
        <v>3.15</v>
      </c>
      <c r="T10" s="11">
        <v>3.85</v>
      </c>
      <c r="U10" s="12">
        <v>1.96</v>
      </c>
      <c r="V10" s="12">
        <v>1.96</v>
      </c>
      <c r="W10" s="12">
        <v>1.96</v>
      </c>
      <c r="X10">
        <v>3.15</v>
      </c>
      <c r="Y10" s="12">
        <v>1.96</v>
      </c>
      <c r="Z10" s="11">
        <v>3.85</v>
      </c>
      <c r="AA10">
        <v>3.15</v>
      </c>
      <c r="AB10" s="12">
        <v>1.96</v>
      </c>
      <c r="AC10">
        <v>3.15</v>
      </c>
      <c r="AD10" s="12">
        <v>1.96</v>
      </c>
      <c r="AE10" s="12">
        <v>1.96</v>
      </c>
      <c r="AF10" s="12">
        <v>1.96</v>
      </c>
    </row>
    <row r="11" spans="1:32" ht="14.25">
      <c r="A11" s="10" t="s">
        <v>46</v>
      </c>
      <c r="B11" s="10" t="s">
        <v>47</v>
      </c>
      <c r="C11" s="11">
        <v>1.42</v>
      </c>
      <c r="D11" s="1">
        <v>4.1</v>
      </c>
      <c r="E11" s="12">
        <v>7.2</v>
      </c>
      <c r="F11" s="11">
        <v>1.42</v>
      </c>
      <c r="G11" s="11">
        <v>1.42</v>
      </c>
      <c r="H11" s="11">
        <v>1.42</v>
      </c>
      <c r="I11" s="11">
        <v>1.42</v>
      </c>
      <c r="J11" s="11">
        <v>1.42</v>
      </c>
      <c r="K11" s="11">
        <v>1.42</v>
      </c>
      <c r="L11" s="11">
        <v>1.42</v>
      </c>
      <c r="M11" s="11">
        <v>1.42</v>
      </c>
      <c r="N11" s="11">
        <v>1.42</v>
      </c>
      <c r="O11" s="11">
        <v>1.42</v>
      </c>
      <c r="P11" s="11">
        <v>1.42</v>
      </c>
      <c r="Q11" s="11">
        <v>1.42</v>
      </c>
      <c r="R11" s="11">
        <v>1.42</v>
      </c>
      <c r="S11" s="11">
        <v>1.42</v>
      </c>
      <c r="T11" s="11">
        <v>1.42</v>
      </c>
      <c r="U11" s="11">
        <v>1.42</v>
      </c>
      <c r="V11" s="11">
        <v>1.42</v>
      </c>
      <c r="W11" s="11">
        <v>1.42</v>
      </c>
      <c r="X11" s="11">
        <v>1.42</v>
      </c>
      <c r="Y11" s="11">
        <v>1.42</v>
      </c>
      <c r="Z11" s="11">
        <v>1.42</v>
      </c>
      <c r="AA11" s="11">
        <v>1.42</v>
      </c>
      <c r="AB11">
        <v>4.1</v>
      </c>
      <c r="AC11" s="11">
        <v>1.42</v>
      </c>
      <c r="AD11" s="11">
        <v>1.42</v>
      </c>
      <c r="AE11" s="11">
        <v>1.42</v>
      </c>
      <c r="AF11" s="11">
        <v>1.42</v>
      </c>
    </row>
    <row r="12" spans="1:32" ht="14.25">
      <c r="A12" s="10" t="s">
        <v>48</v>
      </c>
      <c r="B12" s="10" t="s">
        <v>49</v>
      </c>
      <c r="C12" s="11">
        <v>1.36</v>
      </c>
      <c r="D12" s="1">
        <v>4.4</v>
      </c>
      <c r="E12" s="12">
        <v>7.8</v>
      </c>
      <c r="F12" s="11">
        <v>1.36</v>
      </c>
      <c r="G12" s="11">
        <v>1.36</v>
      </c>
      <c r="H12" s="11">
        <v>1.36</v>
      </c>
      <c r="I12" s="11">
        <v>1.36</v>
      </c>
      <c r="J12" s="11">
        <v>1.36</v>
      </c>
      <c r="K12" s="11">
        <v>1.36</v>
      </c>
      <c r="L12" s="11">
        <v>1.36</v>
      </c>
      <c r="M12" s="11">
        <v>1.36</v>
      </c>
      <c r="N12" s="11">
        <v>1.36</v>
      </c>
      <c r="O12" s="11">
        <v>1.36</v>
      </c>
      <c r="P12" s="11">
        <v>1.36</v>
      </c>
      <c r="Q12" s="11">
        <v>1.36</v>
      </c>
      <c r="R12" s="11">
        <v>1.36</v>
      </c>
      <c r="S12" s="11">
        <v>1.36</v>
      </c>
      <c r="T12" s="11">
        <v>1.36</v>
      </c>
      <c r="U12" s="11">
        <v>1.36</v>
      </c>
      <c r="V12">
        <v>4.4</v>
      </c>
      <c r="W12" s="11">
        <v>1.36</v>
      </c>
      <c r="X12" s="11">
        <v>1.36</v>
      </c>
      <c r="Y12" s="2">
        <v>4.4</v>
      </c>
      <c r="Z12" s="11">
        <v>1.36</v>
      </c>
      <c r="AA12">
        <v>4.4</v>
      </c>
      <c r="AB12" s="11">
        <v>1.36</v>
      </c>
      <c r="AC12" s="11">
        <v>1.36</v>
      </c>
      <c r="AD12" s="11">
        <v>1.36</v>
      </c>
      <c r="AE12" s="11">
        <v>1.36</v>
      </c>
      <c r="AF12" s="11">
        <v>1.36</v>
      </c>
    </row>
    <row r="13" spans="1:32" ht="14.25">
      <c r="A13" s="10" t="s">
        <v>50</v>
      </c>
      <c r="B13" s="10" t="s">
        <v>51</v>
      </c>
      <c r="C13" s="11">
        <v>2.06</v>
      </c>
      <c r="D13" s="1">
        <v>3.1</v>
      </c>
      <c r="E13" s="12">
        <v>3.55</v>
      </c>
      <c r="F13" s="11"/>
      <c r="G13" s="12">
        <v>3.55</v>
      </c>
      <c r="H13" s="11"/>
      <c r="I13">
        <v>3.1</v>
      </c>
      <c r="J13" s="11"/>
      <c r="K13" s="11">
        <v>2.06</v>
      </c>
      <c r="L13" s="11">
        <v>2.06</v>
      </c>
      <c r="M13" s="11">
        <v>2.06</v>
      </c>
      <c r="N13" s="11">
        <v>2.06</v>
      </c>
      <c r="O13" s="11">
        <v>2.06</v>
      </c>
      <c r="P13" s="11">
        <v>2.06</v>
      </c>
      <c r="Q13">
        <v>3.1</v>
      </c>
      <c r="R13" s="11">
        <v>2.06</v>
      </c>
      <c r="S13">
        <v>3.1</v>
      </c>
      <c r="T13">
        <v>3.1</v>
      </c>
      <c r="U13">
        <v>3.1</v>
      </c>
      <c r="V13">
        <v>3.1</v>
      </c>
      <c r="W13" s="11">
        <v>2.06</v>
      </c>
      <c r="X13" s="11">
        <v>2.06</v>
      </c>
      <c r="Y13" s="12">
        <v>3.55</v>
      </c>
      <c r="Z13">
        <v>3.1</v>
      </c>
      <c r="AA13" s="11">
        <v>2.06</v>
      </c>
      <c r="AB13" s="11">
        <v>2.06</v>
      </c>
      <c r="AC13" s="11">
        <v>2.06</v>
      </c>
      <c r="AD13" s="11">
        <v>2.06</v>
      </c>
      <c r="AE13" s="12">
        <v>3.55</v>
      </c>
      <c r="AF13" s="11">
        <v>2.06</v>
      </c>
    </row>
    <row r="14" spans="1:32" ht="14.25">
      <c r="A14" s="10" t="s">
        <v>52</v>
      </c>
      <c r="B14" s="10" t="s">
        <v>53</v>
      </c>
      <c r="C14" s="11">
        <v>1.1400000000000001</v>
      </c>
      <c r="D14" s="1">
        <v>6.2</v>
      </c>
      <c r="E14" s="12">
        <v>19</v>
      </c>
      <c r="F14" s="11"/>
      <c r="G14" s="11"/>
      <c r="H14" s="11"/>
      <c r="I14" s="11"/>
      <c r="J14" s="11"/>
      <c r="K14" s="11">
        <v>1.1400000000000001</v>
      </c>
      <c r="L14" s="11">
        <v>1.1400000000000001</v>
      </c>
      <c r="M14" s="11">
        <v>1.1400000000000001</v>
      </c>
      <c r="N14" s="11">
        <v>1.1400000000000001</v>
      </c>
      <c r="O14" s="11">
        <v>1.1400000000000001</v>
      </c>
      <c r="P14" s="11">
        <v>1.1400000000000001</v>
      </c>
      <c r="Q14" s="11">
        <v>1.1400000000000001</v>
      </c>
      <c r="R14" s="11">
        <v>1.1400000000000001</v>
      </c>
      <c r="S14" s="11">
        <v>1.1400000000000001</v>
      </c>
      <c r="T14" s="11">
        <v>1.1400000000000001</v>
      </c>
      <c r="U14" s="11">
        <v>1.1400000000000001</v>
      </c>
      <c r="V14" s="11">
        <v>1.1400000000000001</v>
      </c>
      <c r="W14" s="11">
        <v>1.1400000000000001</v>
      </c>
      <c r="X14">
        <v>6.2</v>
      </c>
      <c r="Y14" s="11">
        <v>1.1400000000000001</v>
      </c>
      <c r="Z14" s="11">
        <v>1.1400000000000001</v>
      </c>
      <c r="AA14" s="11">
        <v>1.1400000000000001</v>
      </c>
      <c r="AB14" s="11">
        <v>1.1400000000000001</v>
      </c>
      <c r="AC14" s="11">
        <v>1.1400000000000001</v>
      </c>
      <c r="AD14" s="11">
        <v>1.1400000000000001</v>
      </c>
      <c r="AE14" s="11">
        <v>1.1400000000000001</v>
      </c>
      <c r="AF14" s="11">
        <v>1.1400000000000001</v>
      </c>
    </row>
    <row r="15" spans="1:32" ht="14.25">
      <c r="A15" s="10" t="s">
        <v>54</v>
      </c>
      <c r="B15" s="10" t="s">
        <v>55</v>
      </c>
      <c r="C15" s="11">
        <v>8.6</v>
      </c>
      <c r="D15" s="1">
        <v>4.5</v>
      </c>
      <c r="E15" s="12">
        <v>1.33</v>
      </c>
      <c r="F15" s="12"/>
      <c r="G15">
        <v>4.5</v>
      </c>
      <c r="H15" s="12"/>
      <c r="I15" s="12"/>
      <c r="J15" s="12"/>
      <c r="K15" s="12">
        <v>1.33</v>
      </c>
      <c r="L15" s="12">
        <v>1.33</v>
      </c>
      <c r="M15">
        <v>4.5</v>
      </c>
      <c r="N15" s="12">
        <v>1.33</v>
      </c>
      <c r="O15" s="12">
        <v>1.33</v>
      </c>
      <c r="P15" s="12">
        <v>1.33</v>
      </c>
      <c r="Q15">
        <v>4.5</v>
      </c>
      <c r="R15" s="12">
        <v>1.33</v>
      </c>
      <c r="S15">
        <v>4.5</v>
      </c>
      <c r="T15" s="12">
        <v>1.33</v>
      </c>
      <c r="U15" s="12">
        <v>1.33</v>
      </c>
      <c r="V15" s="12">
        <v>1.33</v>
      </c>
      <c r="W15" s="12">
        <v>1.33</v>
      </c>
      <c r="X15" s="12">
        <v>1.33</v>
      </c>
      <c r="Y15">
        <v>4.5</v>
      </c>
      <c r="Z15" s="12">
        <v>1.33</v>
      </c>
      <c r="AA15" s="12">
        <v>1.33</v>
      </c>
      <c r="AB15">
        <v>4.5</v>
      </c>
      <c r="AC15" s="12">
        <v>1.33</v>
      </c>
      <c r="AD15" s="12">
        <v>1.33</v>
      </c>
      <c r="AE15" s="12">
        <v>1.33</v>
      </c>
      <c r="AF15" s="12">
        <v>1.33</v>
      </c>
    </row>
    <row r="16" spans="1:32" ht="14.25">
      <c r="A16" s="10" t="s">
        <v>56</v>
      </c>
      <c r="B16" s="10" t="s">
        <v>57</v>
      </c>
      <c r="C16" s="11">
        <v>1.71</v>
      </c>
      <c r="D16" s="1">
        <v>3.35</v>
      </c>
      <c r="E16" s="12">
        <v>4.8</v>
      </c>
      <c r="F16" s="11">
        <v>1.71</v>
      </c>
      <c r="G16" s="11">
        <v>1.71</v>
      </c>
      <c r="H16" s="11">
        <v>1.71</v>
      </c>
      <c r="I16">
        <v>3.35</v>
      </c>
      <c r="J16" s="11">
        <v>1.71</v>
      </c>
      <c r="K16" s="12">
        <v>4.8</v>
      </c>
      <c r="L16" s="11">
        <v>1.71</v>
      </c>
      <c r="M16">
        <v>3.35</v>
      </c>
      <c r="N16" s="11">
        <v>1.71</v>
      </c>
      <c r="O16" s="11">
        <v>1.71</v>
      </c>
      <c r="P16" s="11">
        <v>1.71</v>
      </c>
      <c r="Q16" s="11">
        <v>1.71</v>
      </c>
      <c r="R16" s="11">
        <v>1.71</v>
      </c>
      <c r="S16">
        <v>3.35</v>
      </c>
      <c r="T16" s="11">
        <v>1.71</v>
      </c>
      <c r="U16" s="11">
        <v>1.71</v>
      </c>
      <c r="V16" s="11">
        <v>1.71</v>
      </c>
      <c r="W16">
        <v>3.35</v>
      </c>
      <c r="X16" s="11">
        <v>1.71</v>
      </c>
      <c r="Y16" s="11">
        <v>1.71</v>
      </c>
      <c r="Z16" s="11">
        <v>1.71</v>
      </c>
      <c r="AA16" s="11">
        <v>1.71</v>
      </c>
      <c r="AB16" s="11">
        <v>1.71</v>
      </c>
      <c r="AC16" s="11">
        <v>1.71</v>
      </c>
      <c r="AD16" s="11">
        <v>1.71</v>
      </c>
      <c r="AE16" s="11">
        <v>1.71</v>
      </c>
      <c r="AF16">
        <v>3.35</v>
      </c>
    </row>
    <row r="17" spans="1:32" ht="14.25">
      <c r="A17" s="10" t="s">
        <v>58</v>
      </c>
      <c r="B17" s="10" t="s">
        <v>59</v>
      </c>
      <c r="C17" s="11">
        <v>2.2</v>
      </c>
      <c r="D17" s="1">
        <v>3</v>
      </c>
      <c r="E17" s="12">
        <v>3.3</v>
      </c>
      <c r="F17" s="11">
        <v>2.2</v>
      </c>
      <c r="G17">
        <v>3</v>
      </c>
      <c r="H17">
        <v>3</v>
      </c>
      <c r="I17" s="11">
        <v>2.2</v>
      </c>
      <c r="J17" s="11">
        <v>2.2</v>
      </c>
      <c r="K17">
        <v>3</v>
      </c>
      <c r="L17" s="11">
        <v>2.2</v>
      </c>
      <c r="M17" s="11">
        <v>2.2</v>
      </c>
      <c r="N17" s="11">
        <v>2.2</v>
      </c>
      <c r="O17" s="11">
        <v>2.2</v>
      </c>
      <c r="P17">
        <v>3</v>
      </c>
      <c r="Q17" s="11">
        <v>2.2</v>
      </c>
      <c r="R17" s="11">
        <v>2.2</v>
      </c>
      <c r="S17" s="11">
        <v>2.2</v>
      </c>
      <c r="T17" s="11">
        <v>2.2</v>
      </c>
      <c r="U17">
        <v>3</v>
      </c>
      <c r="V17">
        <v>3</v>
      </c>
      <c r="W17" s="12">
        <v>3.3</v>
      </c>
      <c r="X17" s="11">
        <v>2.2</v>
      </c>
      <c r="Y17" s="11">
        <v>2.2</v>
      </c>
      <c r="Z17" s="12">
        <v>3.3</v>
      </c>
      <c r="AA17" s="11">
        <v>2.2</v>
      </c>
      <c r="AB17" s="11">
        <v>2.2</v>
      </c>
      <c r="AC17">
        <v>3</v>
      </c>
      <c r="AD17" s="11">
        <v>2.2</v>
      </c>
      <c r="AE17">
        <v>3</v>
      </c>
      <c r="AF17" s="12">
        <v>3.3</v>
      </c>
    </row>
    <row r="18" spans="1:32" ht="14.25">
      <c r="A18" s="10" t="s">
        <v>28</v>
      </c>
      <c r="B18" s="10" t="s">
        <v>30</v>
      </c>
      <c r="C18" s="11">
        <v>1.92</v>
      </c>
      <c r="D18" s="1">
        <v>3.2</v>
      </c>
      <c r="E18" s="12">
        <v>3.9</v>
      </c>
      <c r="F18">
        <v>3.2</v>
      </c>
      <c r="G18" s="12">
        <v>3.9</v>
      </c>
      <c r="H18" s="11"/>
      <c r="I18" s="11"/>
      <c r="J18">
        <v>3.2</v>
      </c>
      <c r="K18" s="11">
        <v>1.92</v>
      </c>
      <c r="L18" s="12">
        <v>3.9</v>
      </c>
      <c r="M18" s="11">
        <v>1.92</v>
      </c>
      <c r="N18" s="12">
        <v>3.9</v>
      </c>
      <c r="O18">
        <v>3.2</v>
      </c>
      <c r="P18">
        <v>3.2</v>
      </c>
      <c r="Q18">
        <v>3.2</v>
      </c>
      <c r="R18" s="11">
        <v>1.92</v>
      </c>
      <c r="S18">
        <v>3.2</v>
      </c>
      <c r="T18" s="11">
        <v>1.92</v>
      </c>
      <c r="U18">
        <v>3.2</v>
      </c>
      <c r="V18" s="11">
        <v>1.92</v>
      </c>
      <c r="W18" s="11">
        <v>1.92</v>
      </c>
      <c r="X18" s="11">
        <v>1.92</v>
      </c>
      <c r="Y18" s="11">
        <v>1.92</v>
      </c>
      <c r="Z18" s="11">
        <v>1.92</v>
      </c>
      <c r="AA18" s="12">
        <v>3.9</v>
      </c>
      <c r="AB18">
        <v>3.2</v>
      </c>
      <c r="AC18" s="11">
        <v>1.92</v>
      </c>
      <c r="AD18">
        <v>3.2</v>
      </c>
      <c r="AE18">
        <v>3.2</v>
      </c>
      <c r="AF18" s="11">
        <v>1.92</v>
      </c>
    </row>
    <row r="19" spans="1:32" ht="14.25">
      <c r="A19" s="10" t="s">
        <v>34</v>
      </c>
      <c r="B19" s="10" t="s">
        <v>32</v>
      </c>
      <c r="C19" s="11">
        <v>1.5</v>
      </c>
      <c r="D19" s="1">
        <v>3.7</v>
      </c>
      <c r="E19" s="12">
        <v>6.6</v>
      </c>
      <c r="F19" s="11"/>
      <c r="G19" s="11"/>
      <c r="H19">
        <v>3.7</v>
      </c>
      <c r="I19" s="11"/>
      <c r="J19" s="11"/>
      <c r="K19" s="11">
        <v>1.5</v>
      </c>
      <c r="L19" s="11">
        <v>1.5</v>
      </c>
      <c r="M19" s="12">
        <v>6.6</v>
      </c>
      <c r="N19" s="11">
        <v>1.5</v>
      </c>
      <c r="O19" s="11">
        <v>1.5</v>
      </c>
      <c r="P19" s="11">
        <v>1.5</v>
      </c>
      <c r="Q19" s="11">
        <v>1.5</v>
      </c>
      <c r="R19" s="11">
        <v>1.5</v>
      </c>
      <c r="S19" s="11">
        <v>1.5</v>
      </c>
      <c r="T19" s="11">
        <v>1.5</v>
      </c>
      <c r="U19">
        <v>3.7</v>
      </c>
      <c r="V19" s="11">
        <v>1.5</v>
      </c>
      <c r="W19">
        <v>3.7</v>
      </c>
      <c r="X19" s="11">
        <v>1.5</v>
      </c>
      <c r="Y19" s="11">
        <v>1.5</v>
      </c>
      <c r="Z19">
        <v>3.7</v>
      </c>
      <c r="AA19" s="12">
        <v>6.6</v>
      </c>
      <c r="AB19">
        <v>3.7</v>
      </c>
      <c r="AC19" s="11">
        <v>1.5</v>
      </c>
      <c r="AD19">
        <v>3.7</v>
      </c>
      <c r="AE19" s="11">
        <v>1.5</v>
      </c>
      <c r="AF19" s="11">
        <v>1.5</v>
      </c>
    </row>
    <row r="20" spans="1:32" ht="14.25">
      <c r="A20" s="10" t="s">
        <v>31</v>
      </c>
      <c r="B20" s="10" t="s">
        <v>29</v>
      </c>
      <c r="C20" s="11">
        <v>1.23</v>
      </c>
      <c r="D20" s="1">
        <v>5</v>
      </c>
      <c r="E20" s="12">
        <v>12</v>
      </c>
      <c r="F20" s="11"/>
      <c r="G20" s="11"/>
      <c r="H20" s="11"/>
      <c r="I20" s="11"/>
      <c r="J20" s="11"/>
      <c r="K20" s="11">
        <v>1.23</v>
      </c>
      <c r="L20" s="11">
        <v>1.23</v>
      </c>
      <c r="M20" s="11">
        <v>1.23</v>
      </c>
      <c r="N20" s="11">
        <v>1.23</v>
      </c>
      <c r="O20" s="11">
        <v>1.23</v>
      </c>
      <c r="P20" s="11">
        <v>1.23</v>
      </c>
      <c r="Q20" s="11">
        <v>1.23</v>
      </c>
      <c r="R20" s="11">
        <v>1.23</v>
      </c>
      <c r="S20" s="11">
        <v>1.23</v>
      </c>
      <c r="T20" s="11">
        <v>1.23</v>
      </c>
      <c r="U20" s="11">
        <v>1.23</v>
      </c>
      <c r="V20" s="11">
        <v>1.23</v>
      </c>
      <c r="W20" s="11">
        <v>1.23</v>
      </c>
      <c r="X20" s="11">
        <v>1.23</v>
      </c>
      <c r="Y20" s="11">
        <v>1.23</v>
      </c>
      <c r="Z20" s="11">
        <v>1.23</v>
      </c>
      <c r="AA20" s="11">
        <v>1.23</v>
      </c>
      <c r="AB20" s="11">
        <v>1.23</v>
      </c>
      <c r="AC20" s="11">
        <v>1.23</v>
      </c>
      <c r="AD20" s="11">
        <v>1.23</v>
      </c>
      <c r="AE20" s="11">
        <v>1.23</v>
      </c>
      <c r="AF20" s="11">
        <v>1.23</v>
      </c>
    </row>
    <row r="21" spans="1:32" ht="14.25">
      <c r="A21" s="10" t="s">
        <v>33</v>
      </c>
      <c r="B21" s="10" t="s">
        <v>35</v>
      </c>
      <c r="C21" s="11">
        <v>15</v>
      </c>
      <c r="D21" s="1">
        <v>5.6</v>
      </c>
      <c r="E21" s="12">
        <v>1.18</v>
      </c>
      <c r="F21" s="12"/>
      <c r="G21" s="12"/>
      <c r="H21" s="12"/>
      <c r="I21" s="12"/>
      <c r="J21" s="12"/>
      <c r="K21" s="12">
        <v>1.18</v>
      </c>
      <c r="L21" s="12">
        <v>1.18</v>
      </c>
      <c r="M21" s="12">
        <v>1.18</v>
      </c>
      <c r="N21" s="12">
        <v>1.18</v>
      </c>
      <c r="O21" s="12">
        <v>1.18</v>
      </c>
      <c r="P21" s="12">
        <v>1.18</v>
      </c>
      <c r="Q21" s="12">
        <v>1.18</v>
      </c>
      <c r="R21" s="12">
        <v>1.18</v>
      </c>
      <c r="S21" s="12">
        <v>1.18</v>
      </c>
      <c r="T21" s="12">
        <v>1.18</v>
      </c>
      <c r="U21" s="12">
        <v>1.18</v>
      </c>
      <c r="V21" s="12">
        <v>1.18</v>
      </c>
      <c r="W21" s="12">
        <v>1.18</v>
      </c>
      <c r="X21" s="12">
        <v>1.18</v>
      </c>
      <c r="Y21" s="12">
        <v>1.18</v>
      </c>
      <c r="Z21" s="12">
        <v>1.18</v>
      </c>
      <c r="AA21" s="12">
        <v>1.18</v>
      </c>
      <c r="AB21">
        <v>5.6</v>
      </c>
      <c r="AC21" s="12">
        <v>1.18</v>
      </c>
      <c r="AD21" s="12">
        <v>1.18</v>
      </c>
      <c r="AE21" s="12">
        <v>1.18</v>
      </c>
      <c r="AF21" s="12">
        <v>1.18</v>
      </c>
    </row>
    <row r="22" spans="1:32" ht="14.25">
      <c r="A22" s="10" t="s">
        <v>41</v>
      </c>
      <c r="B22" s="10" t="s">
        <v>37</v>
      </c>
      <c r="C22" s="11">
        <v>1.73</v>
      </c>
      <c r="D22" s="1">
        <v>3.35</v>
      </c>
      <c r="E22" s="12">
        <v>4.7</v>
      </c>
      <c r="F22" s="11">
        <v>1.73</v>
      </c>
      <c r="G22" s="11">
        <v>1.73</v>
      </c>
      <c r="H22" s="11">
        <v>1.73</v>
      </c>
      <c r="I22" s="11">
        <v>1.73</v>
      </c>
      <c r="J22" s="11">
        <v>1.73</v>
      </c>
      <c r="K22" s="11">
        <v>1.73</v>
      </c>
      <c r="L22" s="11">
        <v>1.73</v>
      </c>
      <c r="M22">
        <v>3.35</v>
      </c>
      <c r="N22">
        <v>3.35</v>
      </c>
      <c r="O22" s="11">
        <v>1.73</v>
      </c>
      <c r="P22" s="11">
        <v>1.73</v>
      </c>
      <c r="Q22" s="11">
        <v>1.73</v>
      </c>
      <c r="R22">
        <v>3.35</v>
      </c>
      <c r="S22" s="11">
        <v>1.73</v>
      </c>
      <c r="T22" s="11">
        <v>1.73</v>
      </c>
      <c r="U22" s="11">
        <v>1.73</v>
      </c>
      <c r="V22">
        <v>3.35</v>
      </c>
      <c r="W22">
        <v>3.35</v>
      </c>
      <c r="X22" s="11">
        <v>1.73</v>
      </c>
      <c r="Y22">
        <v>3.35</v>
      </c>
      <c r="Z22">
        <v>3.35</v>
      </c>
      <c r="AA22" s="11">
        <v>1.73</v>
      </c>
      <c r="AB22" s="11">
        <v>1.73</v>
      </c>
      <c r="AC22" s="11">
        <v>1.73</v>
      </c>
      <c r="AD22" s="11">
        <v>1.73</v>
      </c>
      <c r="AE22" s="11">
        <v>1.73</v>
      </c>
      <c r="AF22">
        <v>3.35</v>
      </c>
    </row>
    <row r="23" spans="1:32" ht="14.25">
      <c r="A23" s="10" t="s">
        <v>36</v>
      </c>
      <c r="B23" s="10" t="s">
        <v>40</v>
      </c>
      <c r="C23" s="11">
        <v>1.32</v>
      </c>
      <c r="D23" s="1">
        <v>4.5</v>
      </c>
      <c r="E23" s="12">
        <v>9</v>
      </c>
      <c r="F23" s="11"/>
      <c r="G23" s="11"/>
      <c r="H23">
        <v>4.5</v>
      </c>
      <c r="I23" s="11"/>
      <c r="J23" s="11"/>
      <c r="K23" s="11">
        <v>1.32</v>
      </c>
      <c r="L23" s="11">
        <v>1.32</v>
      </c>
      <c r="M23" s="11">
        <v>1.32</v>
      </c>
      <c r="N23" s="11">
        <v>1.32</v>
      </c>
      <c r="O23" s="11">
        <v>1.32</v>
      </c>
      <c r="P23" s="11">
        <v>1.32</v>
      </c>
      <c r="Q23" s="11">
        <v>1.32</v>
      </c>
      <c r="R23" s="11">
        <v>1.32</v>
      </c>
      <c r="S23">
        <v>4.5</v>
      </c>
      <c r="T23" s="11">
        <v>1.32</v>
      </c>
      <c r="U23">
        <v>4.5</v>
      </c>
      <c r="V23" s="11">
        <v>1.32</v>
      </c>
      <c r="W23" s="11">
        <v>1.32</v>
      </c>
      <c r="X23" s="11">
        <v>1.32</v>
      </c>
      <c r="Y23" s="11">
        <v>1.32</v>
      </c>
      <c r="Z23" s="11">
        <v>1.32</v>
      </c>
      <c r="AA23">
        <v>4.5</v>
      </c>
      <c r="AB23" s="11">
        <v>1.32</v>
      </c>
      <c r="AC23" s="11">
        <v>1.32</v>
      </c>
      <c r="AD23" s="11">
        <v>1.32</v>
      </c>
      <c r="AE23" s="11">
        <v>1.32</v>
      </c>
      <c r="AF23" s="11">
        <v>1.32</v>
      </c>
    </row>
    <row r="24" spans="1:32" ht="14.25">
      <c r="A24" s="10" t="s">
        <v>38</v>
      </c>
      <c r="B24" s="10" t="s">
        <v>42</v>
      </c>
      <c r="C24" s="11">
        <v>1.76</v>
      </c>
      <c r="D24" s="1">
        <v>3.35</v>
      </c>
      <c r="E24" s="12">
        <v>4.4</v>
      </c>
      <c r="F24" s="11">
        <v>1.76</v>
      </c>
      <c r="G24" s="11">
        <v>1.76</v>
      </c>
      <c r="H24">
        <v>3.35</v>
      </c>
      <c r="I24">
        <v>3.35</v>
      </c>
      <c r="J24" s="11">
        <v>1.76</v>
      </c>
      <c r="K24" s="11">
        <v>1.76</v>
      </c>
      <c r="L24" s="11">
        <v>1.76</v>
      </c>
      <c r="M24" s="11">
        <v>1.76</v>
      </c>
      <c r="N24" s="11">
        <v>1.76</v>
      </c>
      <c r="O24" s="11">
        <v>1.76</v>
      </c>
      <c r="P24">
        <v>3.35</v>
      </c>
      <c r="Q24">
        <v>3.35</v>
      </c>
      <c r="R24">
        <v>3.35</v>
      </c>
      <c r="S24">
        <v>3.35</v>
      </c>
      <c r="T24" s="11">
        <v>1.76</v>
      </c>
      <c r="U24">
        <v>3.35</v>
      </c>
      <c r="V24" s="12">
        <v>4.4</v>
      </c>
      <c r="W24">
        <v>3.35</v>
      </c>
      <c r="X24" s="11">
        <v>1.76</v>
      </c>
      <c r="Y24">
        <v>3.35</v>
      </c>
      <c r="Z24">
        <v>3.35</v>
      </c>
      <c r="AA24">
        <v>3.35</v>
      </c>
      <c r="AB24">
        <v>3.35</v>
      </c>
      <c r="AC24" s="12">
        <v>4.4</v>
      </c>
      <c r="AD24">
        <v>3.35</v>
      </c>
      <c r="AE24">
        <v>3.35</v>
      </c>
      <c r="AF24">
        <v>3.35</v>
      </c>
    </row>
    <row r="25" spans="1:32" ht="14.25">
      <c r="A25" s="10" t="s">
        <v>48</v>
      </c>
      <c r="B25" s="10" t="s">
        <v>44</v>
      </c>
      <c r="C25" s="11">
        <v>1.22</v>
      </c>
      <c r="D25" s="1">
        <v>5.4</v>
      </c>
      <c r="E25" s="12">
        <v>11</v>
      </c>
      <c r="F25" s="11"/>
      <c r="G25" s="11"/>
      <c r="H25" s="11"/>
      <c r="I25" s="11"/>
      <c r="J25" s="11"/>
      <c r="K25" s="11">
        <v>1.22</v>
      </c>
      <c r="L25" s="11">
        <v>1.22</v>
      </c>
      <c r="M25" s="11">
        <v>1.22</v>
      </c>
      <c r="N25" s="11">
        <v>1.22</v>
      </c>
      <c r="O25" s="11">
        <v>1.22</v>
      </c>
      <c r="P25" s="11">
        <v>1.22</v>
      </c>
      <c r="Q25" s="11">
        <v>1.22</v>
      </c>
      <c r="R25" s="11">
        <v>1.22</v>
      </c>
      <c r="S25" s="11">
        <v>1.22</v>
      </c>
      <c r="T25" s="11">
        <v>1.22</v>
      </c>
      <c r="U25" s="11">
        <v>1.22</v>
      </c>
      <c r="V25" s="11">
        <v>1.22</v>
      </c>
      <c r="W25" s="11">
        <v>1.22</v>
      </c>
      <c r="X25" s="11">
        <v>1.22</v>
      </c>
      <c r="Y25" s="11">
        <v>1.22</v>
      </c>
      <c r="Z25" s="11">
        <v>1.22</v>
      </c>
      <c r="AA25" s="11">
        <v>1.22</v>
      </c>
      <c r="AB25" s="11">
        <v>1.22</v>
      </c>
      <c r="AC25" s="11">
        <v>1.22</v>
      </c>
      <c r="AD25" s="11">
        <v>1.22</v>
      </c>
      <c r="AE25" s="11">
        <v>1.22</v>
      </c>
      <c r="AF25" s="11">
        <v>1.22</v>
      </c>
    </row>
    <row r="26" spans="1:32" ht="14.25">
      <c r="A26" s="10" t="s">
        <v>43</v>
      </c>
      <c r="B26" s="10" t="s">
        <v>39</v>
      </c>
      <c r="C26" s="11">
        <v>2.7</v>
      </c>
      <c r="D26" s="1">
        <v>2.95</v>
      </c>
      <c r="E26" s="12">
        <v>2.65</v>
      </c>
      <c r="F26">
        <v>2.95</v>
      </c>
      <c r="G26">
        <v>2.95</v>
      </c>
      <c r="H26" s="11"/>
      <c r="I26" s="11"/>
      <c r="J26" s="12">
        <v>2.65</v>
      </c>
      <c r="K26">
        <v>2.95</v>
      </c>
      <c r="L26">
        <v>2.95</v>
      </c>
      <c r="M26" s="12">
        <v>2.65</v>
      </c>
      <c r="N26" s="12">
        <v>2.65</v>
      </c>
      <c r="O26" s="11">
        <v>2.7</v>
      </c>
      <c r="P26" s="11">
        <v>2.7</v>
      </c>
      <c r="Q26" s="11">
        <v>2.7</v>
      </c>
      <c r="R26">
        <v>2.95</v>
      </c>
      <c r="S26">
        <v>2.95</v>
      </c>
      <c r="T26" s="11">
        <v>2.7</v>
      </c>
      <c r="U26">
        <v>2.95</v>
      </c>
      <c r="V26">
        <v>2.95</v>
      </c>
      <c r="W26">
        <v>2.95</v>
      </c>
      <c r="X26">
        <v>2.95</v>
      </c>
      <c r="Y26">
        <v>2.95</v>
      </c>
      <c r="Z26" s="11">
        <v>2.7</v>
      </c>
      <c r="AA26" s="12">
        <v>2.65</v>
      </c>
      <c r="AB26" s="12">
        <v>2.65</v>
      </c>
      <c r="AC26" s="11">
        <v>2.7</v>
      </c>
      <c r="AD26" s="12">
        <v>2.65</v>
      </c>
      <c r="AE26" s="11">
        <v>2.7</v>
      </c>
      <c r="AF26">
        <v>2.95</v>
      </c>
    </row>
    <row r="27" spans="1:32" ht="14.25">
      <c r="A27" s="10" t="s">
        <v>45</v>
      </c>
      <c r="B27" s="10" t="s">
        <v>49</v>
      </c>
      <c r="C27" s="11">
        <v>2.8</v>
      </c>
      <c r="D27" s="1">
        <v>3</v>
      </c>
      <c r="E27" s="12">
        <v>2.5</v>
      </c>
      <c r="F27" s="12"/>
      <c r="G27" s="12"/>
      <c r="H27" s="11">
        <v>2.8</v>
      </c>
      <c r="I27">
        <v>3</v>
      </c>
      <c r="J27" s="12"/>
      <c r="K27" s="12">
        <v>2.5</v>
      </c>
      <c r="L27">
        <v>3</v>
      </c>
      <c r="M27" s="12">
        <v>2.5</v>
      </c>
      <c r="N27" s="12">
        <v>2.5</v>
      </c>
      <c r="O27" s="12">
        <v>2.5</v>
      </c>
      <c r="P27" s="12">
        <v>2.5</v>
      </c>
      <c r="Q27">
        <v>3</v>
      </c>
      <c r="R27">
        <v>3</v>
      </c>
      <c r="S27" s="11">
        <v>2.8</v>
      </c>
      <c r="T27" s="12">
        <v>2.5</v>
      </c>
      <c r="U27" s="11">
        <v>2.8</v>
      </c>
      <c r="V27" s="12">
        <v>2.5</v>
      </c>
      <c r="W27">
        <v>3</v>
      </c>
      <c r="X27">
        <v>3</v>
      </c>
      <c r="Y27">
        <v>3</v>
      </c>
      <c r="Z27" s="12">
        <v>2.5</v>
      </c>
      <c r="AA27">
        <v>3</v>
      </c>
      <c r="AB27" s="11">
        <v>2.8</v>
      </c>
      <c r="AC27" s="12">
        <v>2.5</v>
      </c>
      <c r="AD27">
        <v>3</v>
      </c>
      <c r="AE27" s="11">
        <v>2.8</v>
      </c>
      <c r="AF27">
        <v>3</v>
      </c>
    </row>
    <row r="28" spans="1:32" ht="14.25">
      <c r="A28" s="10" t="s">
        <v>52</v>
      </c>
      <c r="B28" s="10" t="s">
        <v>54</v>
      </c>
      <c r="C28" s="11">
        <v>1.25</v>
      </c>
      <c r="D28" s="1">
        <v>5</v>
      </c>
      <c r="E28" s="12">
        <v>11</v>
      </c>
      <c r="F28" s="11"/>
      <c r="G28">
        <v>5</v>
      </c>
      <c r="H28" s="11"/>
      <c r="I28" s="11"/>
      <c r="J28" s="11"/>
      <c r="K28" s="11">
        <v>1.25</v>
      </c>
      <c r="L28" s="11">
        <v>1.25</v>
      </c>
      <c r="M28" s="11">
        <v>1.25</v>
      </c>
      <c r="N28" s="11">
        <v>1.25</v>
      </c>
      <c r="O28" s="11">
        <v>1.25</v>
      </c>
      <c r="P28" s="11">
        <v>1.25</v>
      </c>
      <c r="Q28" s="11">
        <v>1.25</v>
      </c>
      <c r="R28" s="11">
        <v>1.25</v>
      </c>
      <c r="S28" s="11">
        <v>1.25</v>
      </c>
      <c r="T28" s="11">
        <v>1.25</v>
      </c>
      <c r="U28" s="11">
        <v>1.25</v>
      </c>
      <c r="V28" s="11">
        <v>1.25</v>
      </c>
      <c r="W28">
        <v>5</v>
      </c>
      <c r="X28" s="11">
        <v>1.25</v>
      </c>
      <c r="Y28" s="11">
        <v>1.25</v>
      </c>
      <c r="Z28" s="11">
        <v>1.25</v>
      </c>
      <c r="AA28" s="11">
        <v>1.25</v>
      </c>
      <c r="AB28" s="11">
        <v>1.25</v>
      </c>
      <c r="AC28" s="11">
        <v>1.25</v>
      </c>
      <c r="AD28" s="11">
        <v>1.25</v>
      </c>
      <c r="AE28" s="11">
        <v>1.25</v>
      </c>
      <c r="AF28" s="11">
        <v>1.25</v>
      </c>
    </row>
    <row r="29" spans="1:32" ht="14.25">
      <c r="A29" s="10" t="s">
        <v>51</v>
      </c>
      <c r="B29" s="10" t="s">
        <v>47</v>
      </c>
      <c r="C29" s="11">
        <v>3.85</v>
      </c>
      <c r="D29" s="1">
        <v>3.15</v>
      </c>
      <c r="E29" s="12">
        <v>1.9500000000000002</v>
      </c>
      <c r="F29">
        <v>3.15</v>
      </c>
      <c r="G29" s="12"/>
      <c r="H29" s="12"/>
      <c r="I29" s="12"/>
      <c r="J29">
        <v>3.15</v>
      </c>
      <c r="K29">
        <v>3.15</v>
      </c>
      <c r="L29" s="12">
        <v>1.9500000000000002</v>
      </c>
      <c r="M29" s="12">
        <v>1.9500000000000002</v>
      </c>
      <c r="N29">
        <v>3.15</v>
      </c>
      <c r="O29">
        <v>3.15</v>
      </c>
      <c r="P29" s="12">
        <v>1.9500000000000002</v>
      </c>
      <c r="Q29" s="12">
        <v>1.9500000000000002</v>
      </c>
      <c r="R29" s="12">
        <v>1.9500000000000002</v>
      </c>
      <c r="S29" s="12">
        <v>1.9500000000000002</v>
      </c>
      <c r="T29" s="12">
        <v>1.9500000000000002</v>
      </c>
      <c r="U29" s="12">
        <v>1.9500000000000002</v>
      </c>
      <c r="V29" s="12">
        <v>1.9500000000000002</v>
      </c>
      <c r="W29" s="12">
        <v>1.9500000000000002</v>
      </c>
      <c r="X29" s="12">
        <v>1.9500000000000002</v>
      </c>
      <c r="Y29" s="12">
        <v>1.9500000000000002</v>
      </c>
      <c r="Z29" s="12">
        <v>1.9500000000000002</v>
      </c>
      <c r="AA29" s="12">
        <v>1.9500000000000002</v>
      </c>
      <c r="AB29" s="12">
        <v>1.9500000000000002</v>
      </c>
      <c r="AC29" s="12">
        <v>1.9500000000000002</v>
      </c>
      <c r="AD29" s="12">
        <v>1.9500000000000002</v>
      </c>
      <c r="AE29" s="11">
        <v>3.85</v>
      </c>
      <c r="AF29" s="12">
        <v>1.9500000000000002</v>
      </c>
    </row>
    <row r="30" spans="1:32" ht="14.25">
      <c r="A30" s="10" t="s">
        <v>46</v>
      </c>
      <c r="B30" s="10" t="s">
        <v>50</v>
      </c>
      <c r="C30" s="11">
        <v>1.47</v>
      </c>
      <c r="D30" s="1">
        <v>3.95</v>
      </c>
      <c r="E30" s="12">
        <v>6.2</v>
      </c>
      <c r="F30" s="11"/>
      <c r="G30" s="11"/>
      <c r="H30" s="11"/>
      <c r="I30" s="11"/>
      <c r="J30" s="11"/>
      <c r="K30" s="11">
        <v>1.47</v>
      </c>
      <c r="L30" s="11">
        <v>1.47</v>
      </c>
      <c r="M30">
        <v>3.95</v>
      </c>
      <c r="N30" s="11">
        <v>1.47</v>
      </c>
      <c r="O30">
        <v>3.95</v>
      </c>
      <c r="P30" s="11">
        <v>1.47</v>
      </c>
      <c r="Q30" s="11">
        <v>1.47</v>
      </c>
      <c r="R30" s="11">
        <v>3.95</v>
      </c>
      <c r="S30" s="11">
        <v>1.47</v>
      </c>
      <c r="T30" s="11">
        <v>1.47</v>
      </c>
      <c r="U30">
        <v>3.95</v>
      </c>
      <c r="V30" s="11">
        <v>1.47</v>
      </c>
      <c r="W30" s="11">
        <v>1.47</v>
      </c>
      <c r="X30" s="11">
        <v>1.47</v>
      </c>
      <c r="Y30" s="11">
        <v>1.47</v>
      </c>
      <c r="Z30" s="11">
        <v>1.47</v>
      </c>
      <c r="AA30" s="11">
        <v>1.47</v>
      </c>
      <c r="AB30">
        <v>3.95</v>
      </c>
      <c r="AC30" s="11">
        <v>1.47</v>
      </c>
      <c r="AD30" s="11">
        <v>1.47</v>
      </c>
      <c r="AE30" s="11">
        <v>1.47</v>
      </c>
      <c r="AF30" s="11">
        <v>1.47</v>
      </c>
    </row>
    <row r="31" spans="1:32" ht="14.25">
      <c r="A31" s="10" t="s">
        <v>55</v>
      </c>
      <c r="B31" s="10" t="s">
        <v>53</v>
      </c>
      <c r="C31" s="11">
        <v>1.18</v>
      </c>
      <c r="D31" s="1">
        <v>5.6</v>
      </c>
      <c r="E31" s="12">
        <v>15</v>
      </c>
      <c r="F31" s="11"/>
      <c r="G31" s="11"/>
      <c r="H31" s="11"/>
      <c r="I31" s="11"/>
      <c r="J31" s="11"/>
      <c r="K31" s="11">
        <v>1.18</v>
      </c>
      <c r="L31" s="11">
        <v>1.18</v>
      </c>
      <c r="M31" s="11">
        <v>1.18</v>
      </c>
      <c r="N31" s="11">
        <v>1.18</v>
      </c>
      <c r="O31" s="11">
        <v>1.18</v>
      </c>
      <c r="P31" s="11">
        <v>1.18</v>
      </c>
      <c r="Q31" s="11">
        <v>1.18</v>
      </c>
      <c r="R31" s="11">
        <v>1.18</v>
      </c>
      <c r="S31" s="11">
        <v>1.18</v>
      </c>
      <c r="T31" s="11">
        <v>1.18</v>
      </c>
      <c r="U31" s="11">
        <v>1.18</v>
      </c>
      <c r="V31" s="11">
        <v>1.18</v>
      </c>
      <c r="W31" s="11">
        <v>1.18</v>
      </c>
      <c r="X31" s="11">
        <v>1.18</v>
      </c>
      <c r="Y31" s="11">
        <v>1.18</v>
      </c>
      <c r="Z31" s="11">
        <v>1.18</v>
      </c>
      <c r="AA31" s="11">
        <v>1.18</v>
      </c>
      <c r="AB31" s="11">
        <v>1.18</v>
      </c>
      <c r="AC31" s="11">
        <v>1.18</v>
      </c>
      <c r="AD31" s="11">
        <v>1.18</v>
      </c>
      <c r="AE31" s="11">
        <v>1.18</v>
      </c>
      <c r="AF31" s="11">
        <v>1.18</v>
      </c>
    </row>
    <row r="32" spans="1:32" ht="14.25">
      <c r="A32" s="10" t="s">
        <v>57</v>
      </c>
      <c r="B32" s="10" t="s">
        <v>59</v>
      </c>
      <c r="C32" s="11">
        <v>2.8</v>
      </c>
      <c r="D32" s="1">
        <v>3</v>
      </c>
      <c r="E32" s="12">
        <v>2.49</v>
      </c>
      <c r="G32" s="12">
        <v>2.49</v>
      </c>
      <c r="H32" s="12">
        <v>2.49</v>
      </c>
      <c r="I32" s="11">
        <v>2.8</v>
      </c>
      <c r="K32" s="11">
        <v>2.8</v>
      </c>
      <c r="L32" s="11">
        <v>2.8</v>
      </c>
      <c r="M32">
        <v>3</v>
      </c>
      <c r="N32" s="12">
        <v>2.49</v>
      </c>
      <c r="O32" s="11">
        <v>2.8</v>
      </c>
      <c r="P32" s="12">
        <v>2.49</v>
      </c>
      <c r="Q32">
        <v>3</v>
      </c>
      <c r="R32">
        <v>3</v>
      </c>
      <c r="S32">
        <v>3</v>
      </c>
      <c r="T32">
        <v>3</v>
      </c>
      <c r="U32" s="12">
        <v>2.49</v>
      </c>
      <c r="V32">
        <v>3</v>
      </c>
      <c r="W32" s="12">
        <v>2.49</v>
      </c>
      <c r="X32" s="11">
        <v>2.8</v>
      </c>
      <c r="Y32">
        <v>3</v>
      </c>
      <c r="Z32" s="12">
        <v>2.49</v>
      </c>
      <c r="AA32" s="12">
        <v>2.49</v>
      </c>
      <c r="AB32" s="12">
        <v>2.49</v>
      </c>
      <c r="AC32" s="12">
        <v>2.49</v>
      </c>
      <c r="AD32" s="12">
        <v>2.49</v>
      </c>
      <c r="AE32" s="12">
        <v>2.49</v>
      </c>
      <c r="AF32">
        <v>3</v>
      </c>
    </row>
    <row r="33" spans="1:32" ht="14.25">
      <c r="A33" s="10" t="s">
        <v>58</v>
      </c>
      <c r="B33" s="10" t="s">
        <v>56</v>
      </c>
      <c r="C33" s="11">
        <v>2.85</v>
      </c>
      <c r="D33" s="1">
        <v>3</v>
      </c>
      <c r="E33" s="12">
        <v>2.45</v>
      </c>
      <c r="F33">
        <v>3</v>
      </c>
      <c r="G33">
        <v>3</v>
      </c>
      <c r="H33" s="12"/>
      <c r="I33" s="11">
        <v>2.85</v>
      </c>
      <c r="J33" s="11">
        <v>2.85</v>
      </c>
      <c r="K33" s="11">
        <v>2.85</v>
      </c>
      <c r="L33" s="12"/>
      <c r="M33">
        <v>3</v>
      </c>
      <c r="N33" s="11">
        <v>2.85</v>
      </c>
      <c r="O33" s="12"/>
      <c r="P33">
        <v>3</v>
      </c>
      <c r="Q33" s="12"/>
      <c r="R33" s="12"/>
      <c r="S33">
        <v>3</v>
      </c>
      <c r="T33" s="12"/>
      <c r="U33">
        <v>3</v>
      </c>
      <c r="V33">
        <v>3</v>
      </c>
      <c r="W33" s="11">
        <v>2.85</v>
      </c>
      <c r="X33">
        <v>3</v>
      </c>
      <c r="Y33">
        <v>3</v>
      </c>
      <c r="Z33" s="12"/>
      <c r="AA33">
        <v>3</v>
      </c>
      <c r="AB33" s="11">
        <v>2.85</v>
      </c>
      <c r="AC33" s="11">
        <v>2.85</v>
      </c>
      <c r="AD33" s="11">
        <v>2.85</v>
      </c>
      <c r="AE33" s="12"/>
      <c r="AF33">
        <v>3</v>
      </c>
    </row>
    <row r="34" spans="1:32" ht="14.25">
      <c r="A34" s="10" t="s">
        <v>31</v>
      </c>
      <c r="B34" s="10" t="s">
        <v>28</v>
      </c>
      <c r="C34" s="11">
        <v>2.38</v>
      </c>
      <c r="D34" s="1">
        <v>3.1</v>
      </c>
      <c r="E34" s="12">
        <v>2.9</v>
      </c>
      <c r="F34" s="11">
        <v>2.38</v>
      </c>
      <c r="G34" s="11">
        <v>2.38</v>
      </c>
      <c r="H34">
        <v>3.1</v>
      </c>
      <c r="I34">
        <v>3.1</v>
      </c>
      <c r="J34" s="12">
        <v>2.9</v>
      </c>
      <c r="K34">
        <v>3.1</v>
      </c>
      <c r="L34" s="11">
        <v>2.38</v>
      </c>
      <c r="M34" s="11">
        <v>2.38</v>
      </c>
      <c r="N34" s="11">
        <v>2.38</v>
      </c>
      <c r="O34">
        <v>3.1</v>
      </c>
      <c r="P34" s="11">
        <v>2.38</v>
      </c>
      <c r="Q34" s="11">
        <v>2.38</v>
      </c>
      <c r="R34" s="11">
        <v>2.38</v>
      </c>
      <c r="S34" s="11">
        <v>2.38</v>
      </c>
      <c r="T34" s="11">
        <v>2.38</v>
      </c>
      <c r="U34" s="11">
        <v>2.38</v>
      </c>
      <c r="V34">
        <v>3.1</v>
      </c>
      <c r="W34" s="12">
        <v>2.9</v>
      </c>
      <c r="X34">
        <v>3.1</v>
      </c>
      <c r="Y34">
        <v>3.1</v>
      </c>
      <c r="Z34">
        <v>3.1</v>
      </c>
      <c r="AA34" s="11">
        <v>2.38</v>
      </c>
      <c r="AB34" s="11">
        <v>2.38</v>
      </c>
      <c r="AC34" s="11">
        <v>2.38</v>
      </c>
      <c r="AD34" s="11">
        <v>2.38</v>
      </c>
      <c r="AE34" s="11">
        <v>2.38</v>
      </c>
      <c r="AF34" s="11">
        <v>2.38</v>
      </c>
    </row>
    <row r="35" spans="1:32" ht="14.25">
      <c r="A35" s="10" t="s">
        <v>29</v>
      </c>
      <c r="B35" s="10" t="s">
        <v>30</v>
      </c>
      <c r="C35" s="11">
        <v>4.8</v>
      </c>
      <c r="D35" s="1">
        <v>3.4</v>
      </c>
      <c r="E35" s="12">
        <v>1.7000000000000002</v>
      </c>
      <c r="F35" s="12">
        <v>1.7000000000000002</v>
      </c>
      <c r="G35" s="12">
        <v>1.7000000000000002</v>
      </c>
      <c r="H35" s="12">
        <v>1.7000000000000002</v>
      </c>
      <c r="I35" s="12">
        <v>1.7000000000000002</v>
      </c>
      <c r="J35" s="12">
        <v>1.7000000000000002</v>
      </c>
      <c r="K35" s="12">
        <v>1.7000000000000002</v>
      </c>
      <c r="L35" s="12">
        <v>1.7000000000000002</v>
      </c>
      <c r="M35">
        <v>3.4</v>
      </c>
      <c r="N35" s="12">
        <v>1.7000000000000002</v>
      </c>
      <c r="O35" s="12">
        <v>1.7000000000000002</v>
      </c>
      <c r="P35" s="12">
        <v>1.7000000000000002</v>
      </c>
      <c r="Q35" s="12">
        <v>1.7000000000000002</v>
      </c>
      <c r="R35" s="12">
        <v>1.7000000000000002</v>
      </c>
      <c r="S35" s="12">
        <v>1.7000000000000002</v>
      </c>
      <c r="T35" s="12">
        <v>1.7000000000000002</v>
      </c>
      <c r="U35" s="12">
        <v>1.7000000000000002</v>
      </c>
      <c r="V35" s="12">
        <v>1.7000000000000002</v>
      </c>
      <c r="W35" s="12">
        <v>1.7000000000000002</v>
      </c>
      <c r="X35" s="12">
        <v>1.7000000000000002</v>
      </c>
      <c r="Y35" s="12">
        <v>1.7000000000000002</v>
      </c>
      <c r="Z35" s="12">
        <v>1.7000000000000002</v>
      </c>
      <c r="AA35" s="12">
        <v>1.7000000000000002</v>
      </c>
      <c r="AB35" s="12">
        <v>1.7000000000000002</v>
      </c>
      <c r="AC35">
        <v>3.4</v>
      </c>
      <c r="AD35" s="12">
        <v>1.7000000000000002</v>
      </c>
      <c r="AE35" s="12">
        <v>1.7000000000000002</v>
      </c>
      <c r="AF35">
        <v>3.4</v>
      </c>
    </row>
    <row r="36" spans="1:32" ht="14.25">
      <c r="A36" s="10" t="s">
        <v>35</v>
      </c>
      <c r="B36" s="10" t="s">
        <v>32</v>
      </c>
      <c r="C36" s="11">
        <v>1.34</v>
      </c>
      <c r="D36" s="1">
        <v>4.4</v>
      </c>
      <c r="E36" s="12">
        <v>8.2</v>
      </c>
      <c r="F36" s="11">
        <v>1.34</v>
      </c>
      <c r="G36" s="11">
        <v>1.34</v>
      </c>
      <c r="H36" s="11">
        <v>1.34</v>
      </c>
      <c r="I36" s="11">
        <v>1.34</v>
      </c>
      <c r="J36" s="11">
        <v>1.34</v>
      </c>
      <c r="K36" s="11">
        <v>1.34</v>
      </c>
      <c r="L36" s="11">
        <v>1.34</v>
      </c>
      <c r="M36" s="11">
        <v>1.34</v>
      </c>
      <c r="N36" s="11">
        <v>1.34</v>
      </c>
      <c r="O36">
        <v>4.4</v>
      </c>
      <c r="P36" s="11">
        <v>1.34</v>
      </c>
      <c r="Q36" s="11">
        <v>1.34</v>
      </c>
      <c r="R36" s="11">
        <v>1.34</v>
      </c>
      <c r="S36" s="11">
        <v>1.34</v>
      </c>
      <c r="T36" s="11">
        <v>1.34</v>
      </c>
      <c r="U36" s="11">
        <v>1.34</v>
      </c>
      <c r="V36" s="11">
        <v>1.34</v>
      </c>
      <c r="W36" s="11">
        <v>1.34</v>
      </c>
      <c r="X36" s="11">
        <v>1.34</v>
      </c>
      <c r="Y36" s="11">
        <v>1.34</v>
      </c>
      <c r="Z36" s="11">
        <v>1.34</v>
      </c>
      <c r="AA36" s="11">
        <v>1.34</v>
      </c>
      <c r="AB36" s="11">
        <v>1.34</v>
      </c>
      <c r="AC36" s="11">
        <v>1.34</v>
      </c>
      <c r="AD36" s="11">
        <v>1.34</v>
      </c>
      <c r="AE36" s="11">
        <v>1.34</v>
      </c>
      <c r="AF36" s="11">
        <v>1.34</v>
      </c>
    </row>
    <row r="37" spans="1:32" ht="14.25">
      <c r="A37" s="10" t="s">
        <v>33</v>
      </c>
      <c r="B37" s="10" t="s">
        <v>34</v>
      </c>
      <c r="C37" s="11">
        <v>8.4</v>
      </c>
      <c r="D37" s="1">
        <v>4.4</v>
      </c>
      <c r="E37" s="12">
        <v>1.34</v>
      </c>
      <c r="F37">
        <v>4.4</v>
      </c>
      <c r="G37" s="12">
        <v>1.34</v>
      </c>
      <c r="H37" s="12">
        <v>1.34</v>
      </c>
      <c r="I37" s="12">
        <v>1.34</v>
      </c>
      <c r="J37" s="12">
        <v>1.34</v>
      </c>
      <c r="K37" s="12">
        <v>1.34</v>
      </c>
      <c r="L37" s="12">
        <v>1.34</v>
      </c>
      <c r="M37" s="12">
        <v>1.34</v>
      </c>
      <c r="N37" s="12">
        <v>1.34</v>
      </c>
      <c r="O37" s="12">
        <v>1.34</v>
      </c>
      <c r="P37" s="12">
        <v>1.34</v>
      </c>
      <c r="Q37" s="12">
        <v>1.34</v>
      </c>
      <c r="R37" s="12">
        <v>1.34</v>
      </c>
      <c r="S37" s="12">
        <v>1.34</v>
      </c>
      <c r="T37" s="12">
        <v>1.34</v>
      </c>
      <c r="U37" s="12">
        <v>1.34</v>
      </c>
      <c r="V37" s="12">
        <v>1.34</v>
      </c>
      <c r="W37" s="12">
        <v>1.34</v>
      </c>
      <c r="X37" s="12">
        <v>1.34</v>
      </c>
      <c r="Y37" s="12">
        <v>1.34</v>
      </c>
      <c r="Z37" s="12">
        <v>1.34</v>
      </c>
      <c r="AA37" s="12">
        <v>1.34</v>
      </c>
      <c r="AB37">
        <v>4.4</v>
      </c>
      <c r="AC37" s="12">
        <v>1.34</v>
      </c>
      <c r="AD37" s="12">
        <v>1.34</v>
      </c>
      <c r="AE37" s="12">
        <v>1.34</v>
      </c>
      <c r="AF37" s="12">
        <v>1.34</v>
      </c>
    </row>
    <row r="38" spans="1:32" ht="14.25">
      <c r="A38" t="s">
        <v>37</v>
      </c>
      <c r="B38" t="s">
        <v>40</v>
      </c>
      <c r="C38" s="11">
        <v>3.2</v>
      </c>
      <c r="D38" s="1">
        <v>3.2</v>
      </c>
      <c r="E38" s="12">
        <v>2.15</v>
      </c>
      <c r="F38">
        <v>3.2</v>
      </c>
      <c r="G38">
        <v>3.2</v>
      </c>
      <c r="H38">
        <v>3.2</v>
      </c>
      <c r="I38" s="11">
        <v>3.2</v>
      </c>
      <c r="J38" s="11">
        <v>3.2</v>
      </c>
      <c r="K38" s="11">
        <v>3.2</v>
      </c>
      <c r="L38" s="12">
        <v>2.15</v>
      </c>
      <c r="M38" s="11">
        <v>3.2</v>
      </c>
      <c r="N38" s="11">
        <v>3.2</v>
      </c>
      <c r="O38" s="12">
        <v>2.15</v>
      </c>
      <c r="P38" s="12">
        <v>2.15</v>
      </c>
      <c r="Q38" s="12">
        <v>2.15</v>
      </c>
      <c r="R38">
        <v>3.2</v>
      </c>
      <c r="S38" s="12">
        <v>2.15</v>
      </c>
      <c r="T38" s="12">
        <v>2.15</v>
      </c>
      <c r="U38">
        <v>3.2</v>
      </c>
      <c r="V38" s="12">
        <v>2.15</v>
      </c>
      <c r="W38" s="12">
        <v>2.15</v>
      </c>
      <c r="X38">
        <v>3.2</v>
      </c>
      <c r="Y38">
        <v>3.2</v>
      </c>
      <c r="Z38" s="12">
        <v>2.15</v>
      </c>
      <c r="AA38" s="12">
        <v>2.15</v>
      </c>
      <c r="AB38" s="12">
        <v>2.15</v>
      </c>
      <c r="AC38" s="12">
        <v>2.15</v>
      </c>
      <c r="AD38" s="12">
        <v>2.15</v>
      </c>
      <c r="AE38" s="12">
        <v>2.15</v>
      </c>
      <c r="AF38">
        <v>3.2</v>
      </c>
    </row>
    <row r="39" spans="1:32" ht="14.25">
      <c r="A39" t="s">
        <v>41</v>
      </c>
      <c r="B39" t="s">
        <v>36</v>
      </c>
      <c r="C39" s="11">
        <v>5.4</v>
      </c>
      <c r="D39" s="1">
        <v>3.65</v>
      </c>
      <c r="E39" s="12">
        <v>1.59</v>
      </c>
      <c r="F39" s="12">
        <v>1.59</v>
      </c>
      <c r="G39">
        <v>3.65</v>
      </c>
      <c r="H39">
        <v>3.65</v>
      </c>
      <c r="I39" s="12">
        <v>1.59</v>
      </c>
      <c r="J39" s="12">
        <v>1.59</v>
      </c>
      <c r="K39">
        <v>3.65</v>
      </c>
      <c r="L39" s="12">
        <v>1.59</v>
      </c>
      <c r="M39" s="12">
        <v>1.59</v>
      </c>
      <c r="N39" s="12">
        <v>1.59</v>
      </c>
      <c r="O39" s="12">
        <v>1.59</v>
      </c>
      <c r="P39" s="12">
        <v>1.59</v>
      </c>
      <c r="Q39">
        <v>3.65</v>
      </c>
      <c r="R39" s="12">
        <v>1.59</v>
      </c>
      <c r="S39">
        <v>3.65</v>
      </c>
      <c r="T39" s="12">
        <v>1.59</v>
      </c>
      <c r="U39" s="12">
        <v>1.59</v>
      </c>
      <c r="V39" s="12">
        <v>1.59</v>
      </c>
      <c r="W39">
        <v>3.65</v>
      </c>
      <c r="X39" s="12">
        <v>1.59</v>
      </c>
      <c r="Y39" s="12">
        <v>1.59</v>
      </c>
      <c r="Z39" s="12">
        <v>1.59</v>
      </c>
      <c r="AA39" s="12">
        <v>1.59</v>
      </c>
      <c r="AB39" s="12">
        <v>1.59</v>
      </c>
      <c r="AC39" s="12">
        <v>1.59</v>
      </c>
      <c r="AD39" s="12">
        <v>1.59</v>
      </c>
      <c r="AE39" s="12">
        <v>1.59</v>
      </c>
      <c r="AF39">
        <v>3.65</v>
      </c>
    </row>
    <row r="40" spans="1:32" ht="14.25">
      <c r="A40" t="s">
        <v>43</v>
      </c>
      <c r="B40" t="s">
        <v>38</v>
      </c>
      <c r="C40" s="11">
        <v>6.6</v>
      </c>
      <c r="D40" s="1">
        <v>3.85</v>
      </c>
      <c r="E40" s="12">
        <v>1.47</v>
      </c>
      <c r="F40" s="12">
        <v>1.47</v>
      </c>
      <c r="G40" s="12">
        <v>1.47</v>
      </c>
      <c r="H40">
        <v>3.85</v>
      </c>
      <c r="I40" s="12">
        <v>1.47</v>
      </c>
      <c r="J40" s="12">
        <v>1.47</v>
      </c>
      <c r="K40">
        <v>3.85</v>
      </c>
      <c r="L40" s="12">
        <v>1.47</v>
      </c>
      <c r="M40" s="12">
        <v>1.47</v>
      </c>
      <c r="N40" s="12">
        <v>1.47</v>
      </c>
      <c r="O40" s="12">
        <v>1.47</v>
      </c>
      <c r="P40" s="12">
        <v>1.47</v>
      </c>
      <c r="Q40" s="12">
        <v>1.47</v>
      </c>
      <c r="R40" s="12">
        <v>1.47</v>
      </c>
      <c r="S40" s="12">
        <v>1.47</v>
      </c>
      <c r="T40" s="12">
        <v>1.47</v>
      </c>
      <c r="U40">
        <v>3.85</v>
      </c>
      <c r="V40" s="12">
        <v>1.47</v>
      </c>
      <c r="W40" s="12">
        <v>1.47</v>
      </c>
      <c r="X40" s="12">
        <v>1.47</v>
      </c>
      <c r="Y40" s="12">
        <v>1.47</v>
      </c>
      <c r="Z40" s="12">
        <v>1.47</v>
      </c>
      <c r="AA40">
        <v>3.85</v>
      </c>
      <c r="AB40" s="12">
        <v>1.47</v>
      </c>
      <c r="AC40" s="11">
        <v>6.6</v>
      </c>
      <c r="AD40" s="12">
        <v>1.47</v>
      </c>
      <c r="AE40" s="12">
        <v>1.47</v>
      </c>
      <c r="AF40" s="12">
        <v>1.47</v>
      </c>
    </row>
    <row r="41" spans="1:32" ht="14.25">
      <c r="A41" t="s">
        <v>60</v>
      </c>
      <c r="B41" t="s">
        <v>42</v>
      </c>
      <c r="C41" s="11">
        <v>4.2</v>
      </c>
      <c r="D41" s="1">
        <v>3.4</v>
      </c>
      <c r="E41" s="12">
        <v>1.79</v>
      </c>
      <c r="F41">
        <v>3.4</v>
      </c>
      <c r="G41" s="11">
        <v>4.2</v>
      </c>
      <c r="H41" s="12">
        <v>1.79</v>
      </c>
      <c r="I41" s="12">
        <v>1.79</v>
      </c>
      <c r="J41" s="11">
        <v>4.2</v>
      </c>
      <c r="K41" s="12">
        <v>1.79</v>
      </c>
      <c r="L41" s="11">
        <v>4.2</v>
      </c>
      <c r="M41" s="12">
        <v>1.79</v>
      </c>
      <c r="N41">
        <v>3.4</v>
      </c>
      <c r="O41" s="11">
        <v>4.2</v>
      </c>
      <c r="P41" s="12">
        <v>1.79</v>
      </c>
      <c r="Q41" s="12">
        <v>1.79</v>
      </c>
      <c r="R41" s="12">
        <v>1.79</v>
      </c>
      <c r="S41">
        <v>3.4</v>
      </c>
      <c r="T41" s="12">
        <v>1.79</v>
      </c>
      <c r="U41" s="12">
        <v>1.79</v>
      </c>
      <c r="V41" s="12">
        <v>1.79</v>
      </c>
      <c r="W41" s="12">
        <v>1.79</v>
      </c>
      <c r="X41">
        <v>3.4</v>
      </c>
      <c r="Y41" s="12">
        <v>1.79</v>
      </c>
      <c r="Z41" s="12">
        <v>1.79</v>
      </c>
      <c r="AA41" s="12">
        <v>1.79</v>
      </c>
      <c r="AB41" s="11">
        <v>4.2</v>
      </c>
      <c r="AC41" s="12">
        <v>1.79</v>
      </c>
      <c r="AD41" s="12">
        <v>1.79</v>
      </c>
      <c r="AE41" s="12">
        <v>1.79</v>
      </c>
      <c r="AF41" s="12">
        <v>1.79</v>
      </c>
    </row>
    <row r="42" spans="1:32" ht="14.25">
      <c r="A42" t="s">
        <v>47</v>
      </c>
      <c r="B42" t="s">
        <v>50</v>
      </c>
      <c r="C42" s="11">
        <v>2.42</v>
      </c>
      <c r="D42" s="1">
        <v>3.1</v>
      </c>
      <c r="E42" s="12">
        <v>2.8</v>
      </c>
      <c r="F42">
        <v>3.1</v>
      </c>
      <c r="G42">
        <v>3.1</v>
      </c>
      <c r="H42">
        <v>3.1</v>
      </c>
      <c r="I42">
        <v>3.1</v>
      </c>
      <c r="J42" s="12">
        <v>2.8</v>
      </c>
      <c r="K42" s="12">
        <v>2.8</v>
      </c>
      <c r="L42">
        <v>2.42</v>
      </c>
      <c r="M42" s="11">
        <v>2.42</v>
      </c>
      <c r="N42">
        <v>3.1</v>
      </c>
      <c r="O42" s="11">
        <v>2.42</v>
      </c>
      <c r="P42" s="12">
        <v>2.8</v>
      </c>
      <c r="Q42">
        <v>3.1</v>
      </c>
      <c r="R42">
        <v>3.1</v>
      </c>
      <c r="S42">
        <v>3.1</v>
      </c>
      <c r="T42" s="11">
        <v>2.42</v>
      </c>
      <c r="U42">
        <v>3.1</v>
      </c>
      <c r="V42">
        <v>3.1</v>
      </c>
      <c r="W42">
        <v>3.1</v>
      </c>
      <c r="X42">
        <v>3.1</v>
      </c>
      <c r="Y42" s="11">
        <v>2.42</v>
      </c>
      <c r="Z42" s="11">
        <v>2.42</v>
      </c>
      <c r="AA42" s="12">
        <v>2.8</v>
      </c>
      <c r="AB42">
        <v>3.1</v>
      </c>
      <c r="AC42">
        <v>3.1</v>
      </c>
      <c r="AD42" s="12">
        <v>2.8</v>
      </c>
      <c r="AE42" s="11">
        <v>2.42</v>
      </c>
      <c r="AF42" s="11">
        <v>2.42</v>
      </c>
    </row>
    <row r="43" spans="1:32" ht="14.25">
      <c r="A43" t="s">
        <v>51</v>
      </c>
      <c r="B43" t="s">
        <v>46</v>
      </c>
      <c r="C43" s="11">
        <v>11</v>
      </c>
      <c r="D43" s="1">
        <v>4.9</v>
      </c>
      <c r="E43" s="12">
        <v>1.26</v>
      </c>
      <c r="F43" s="12">
        <v>1.26</v>
      </c>
      <c r="G43">
        <v>4.9</v>
      </c>
      <c r="H43" s="12">
        <v>1.26</v>
      </c>
      <c r="I43" s="12">
        <v>1.26</v>
      </c>
      <c r="J43" s="12">
        <v>1.26</v>
      </c>
      <c r="K43" s="12">
        <v>1.26</v>
      </c>
      <c r="L43" s="12">
        <v>1.26</v>
      </c>
      <c r="M43" s="12">
        <v>1.26</v>
      </c>
      <c r="N43" s="12">
        <v>1.26</v>
      </c>
      <c r="O43" s="12">
        <v>1.26</v>
      </c>
      <c r="P43" s="12">
        <v>1.26</v>
      </c>
      <c r="Q43" s="12">
        <v>1.26</v>
      </c>
      <c r="R43" s="12">
        <v>1.26</v>
      </c>
      <c r="S43" s="12">
        <v>1.26</v>
      </c>
      <c r="T43" s="12">
        <v>1.26</v>
      </c>
      <c r="U43" s="12">
        <v>1.26</v>
      </c>
      <c r="V43" s="12">
        <v>1.26</v>
      </c>
      <c r="W43" s="12">
        <v>1.26</v>
      </c>
      <c r="X43" s="12">
        <v>1.26</v>
      </c>
      <c r="Y43" s="12">
        <v>1.26</v>
      </c>
      <c r="Z43" s="12">
        <v>1.26</v>
      </c>
      <c r="AA43" s="12">
        <v>1.26</v>
      </c>
      <c r="AB43" s="12">
        <v>1.26</v>
      </c>
      <c r="AC43" s="12">
        <v>1.26</v>
      </c>
      <c r="AD43" s="12">
        <v>1.26</v>
      </c>
      <c r="AE43" s="13">
        <v>4.9</v>
      </c>
      <c r="AF43" s="14">
        <v>1.26</v>
      </c>
    </row>
    <row r="44" spans="1:32" ht="14.25">
      <c r="A44" t="s">
        <v>49</v>
      </c>
      <c r="B44" t="s">
        <v>44</v>
      </c>
      <c r="C44" s="11">
        <v>1.78</v>
      </c>
      <c r="D44" s="1">
        <v>3.35</v>
      </c>
      <c r="E44" s="12">
        <v>4</v>
      </c>
      <c r="F44">
        <v>3.35</v>
      </c>
      <c r="G44">
        <v>3.35</v>
      </c>
      <c r="H44" s="11">
        <v>1.78</v>
      </c>
      <c r="I44" s="11">
        <v>1.78</v>
      </c>
      <c r="J44" s="11">
        <v>1.78</v>
      </c>
      <c r="K44" s="11">
        <v>1.78</v>
      </c>
      <c r="L44" s="12">
        <v>4</v>
      </c>
      <c r="M44" s="11">
        <v>1.78</v>
      </c>
      <c r="N44" s="11">
        <v>1.78</v>
      </c>
      <c r="O44">
        <v>3.35</v>
      </c>
      <c r="P44">
        <v>3.35</v>
      </c>
      <c r="Q44" s="12">
        <v>4</v>
      </c>
      <c r="R44">
        <v>3.35</v>
      </c>
      <c r="S44" s="12">
        <v>4</v>
      </c>
      <c r="T44">
        <v>3.35</v>
      </c>
      <c r="U44" s="11">
        <v>1.78</v>
      </c>
      <c r="V44" s="11">
        <v>1.78</v>
      </c>
      <c r="W44" s="11">
        <v>1.78</v>
      </c>
      <c r="X44" s="11">
        <v>1.78</v>
      </c>
      <c r="Y44" s="11">
        <v>1.78</v>
      </c>
      <c r="Z44">
        <v>3.35</v>
      </c>
      <c r="AA44" s="11">
        <v>1.78</v>
      </c>
      <c r="AB44" s="11">
        <v>1.78</v>
      </c>
      <c r="AC44">
        <v>3.35</v>
      </c>
      <c r="AD44" s="11">
        <v>1.78</v>
      </c>
      <c r="AE44">
        <v>3.35</v>
      </c>
      <c r="AF44">
        <v>3.35</v>
      </c>
    </row>
    <row r="45" spans="1:32" ht="14.25">
      <c r="A45" t="s">
        <v>45</v>
      </c>
      <c r="B45" t="s">
        <v>48</v>
      </c>
      <c r="C45" s="11">
        <v>8</v>
      </c>
      <c r="D45" s="1">
        <v>4.5</v>
      </c>
      <c r="E45" s="12">
        <v>1.35</v>
      </c>
      <c r="F45" s="12">
        <v>1.35</v>
      </c>
      <c r="G45" s="12">
        <v>1.35</v>
      </c>
      <c r="H45" s="12">
        <v>1.35</v>
      </c>
      <c r="I45">
        <v>4.5</v>
      </c>
      <c r="J45" s="12">
        <v>1.35</v>
      </c>
      <c r="K45" s="12">
        <v>1.35</v>
      </c>
      <c r="L45" s="12">
        <v>1.35</v>
      </c>
      <c r="M45" s="12">
        <v>1.35</v>
      </c>
      <c r="N45" s="12">
        <v>1.35</v>
      </c>
      <c r="O45" s="12">
        <v>1.35</v>
      </c>
      <c r="P45" s="12">
        <v>1.35</v>
      </c>
      <c r="Q45" s="12">
        <v>1.35</v>
      </c>
      <c r="R45" s="12">
        <v>1.35</v>
      </c>
      <c r="S45" s="12">
        <v>1.35</v>
      </c>
      <c r="T45" s="12">
        <v>1.35</v>
      </c>
      <c r="U45" s="12">
        <v>1.35</v>
      </c>
      <c r="V45">
        <v>4.5</v>
      </c>
      <c r="W45">
        <v>4.5</v>
      </c>
      <c r="X45" s="12">
        <v>1.35</v>
      </c>
      <c r="Y45" s="12">
        <v>1.35</v>
      </c>
      <c r="Z45" s="12">
        <v>1.35</v>
      </c>
      <c r="AA45">
        <v>4.5</v>
      </c>
      <c r="AB45" s="12">
        <v>1.35</v>
      </c>
      <c r="AC45" s="12">
        <v>1.35</v>
      </c>
      <c r="AD45" s="12">
        <v>1.35</v>
      </c>
      <c r="AE45" s="12">
        <v>1.35</v>
      </c>
      <c r="AF45" s="12">
        <v>1.35</v>
      </c>
    </row>
    <row r="46" spans="1:32" ht="14.25">
      <c r="A46" t="s">
        <v>57</v>
      </c>
      <c r="B46" t="s">
        <v>58</v>
      </c>
      <c r="C46" s="11">
        <v>4</v>
      </c>
      <c r="D46" s="1">
        <v>3.3</v>
      </c>
      <c r="E46" s="12">
        <v>1.86</v>
      </c>
      <c r="F46" s="12">
        <v>1.86</v>
      </c>
      <c r="G46" s="12">
        <v>1.86</v>
      </c>
      <c r="H46" s="12">
        <v>1.86</v>
      </c>
      <c r="I46">
        <v>3.3</v>
      </c>
      <c r="J46" s="12">
        <v>1.86</v>
      </c>
      <c r="K46" s="11">
        <v>4</v>
      </c>
      <c r="L46" s="12">
        <v>1.86</v>
      </c>
      <c r="M46" s="12">
        <v>1.86</v>
      </c>
      <c r="N46">
        <v>3.3</v>
      </c>
      <c r="O46">
        <v>3.3</v>
      </c>
      <c r="P46">
        <v>3.3</v>
      </c>
      <c r="Q46">
        <v>3.3</v>
      </c>
      <c r="R46" s="12">
        <v>1.86</v>
      </c>
      <c r="S46" s="12">
        <v>1.86</v>
      </c>
      <c r="T46" s="12">
        <v>1.86</v>
      </c>
      <c r="U46" s="12">
        <v>1.86</v>
      </c>
      <c r="V46">
        <v>3.3</v>
      </c>
      <c r="W46" s="12">
        <v>1.86</v>
      </c>
      <c r="X46">
        <v>3.3</v>
      </c>
      <c r="Y46" s="12">
        <v>1.86</v>
      </c>
      <c r="Z46" s="12">
        <v>1.86</v>
      </c>
      <c r="AA46">
        <v>3.3</v>
      </c>
      <c r="AB46" s="12">
        <v>1.86</v>
      </c>
      <c r="AC46" s="12">
        <v>1.86</v>
      </c>
      <c r="AD46" s="12">
        <v>1.86</v>
      </c>
      <c r="AE46">
        <v>3.3</v>
      </c>
      <c r="AF46">
        <v>3.3</v>
      </c>
    </row>
    <row r="47" spans="1:32" ht="14.25">
      <c r="A47" t="s">
        <v>59</v>
      </c>
      <c r="B47" t="s">
        <v>56</v>
      </c>
      <c r="C47" s="11">
        <v>3.75</v>
      </c>
      <c r="D47" s="1">
        <v>3.25</v>
      </c>
      <c r="E47" s="12">
        <v>1.9300000000000002</v>
      </c>
      <c r="F47" s="12">
        <v>1.9300000000000002</v>
      </c>
      <c r="G47" s="12">
        <v>1.9300000000000002</v>
      </c>
      <c r="H47" s="12">
        <v>1.9300000000000002</v>
      </c>
      <c r="I47" s="12">
        <v>1.9300000000000002</v>
      </c>
      <c r="J47" s="12">
        <v>1.9300000000000002</v>
      </c>
      <c r="K47" s="11">
        <v>3.75</v>
      </c>
      <c r="L47" s="12">
        <v>1.9300000000000002</v>
      </c>
      <c r="M47" s="12">
        <v>1.9300000000000002</v>
      </c>
      <c r="N47" s="12">
        <v>1.9300000000000002</v>
      </c>
      <c r="O47" s="11">
        <v>3.75</v>
      </c>
      <c r="P47" s="12">
        <v>1.9300000000000002</v>
      </c>
      <c r="Q47" s="12">
        <v>1.9300000000000002</v>
      </c>
      <c r="R47" s="12">
        <v>1.9300000000000002</v>
      </c>
      <c r="S47" s="12">
        <v>1.9300000000000002</v>
      </c>
      <c r="T47" s="12">
        <v>1.9300000000000002</v>
      </c>
      <c r="U47" s="11">
        <v>3.75</v>
      </c>
      <c r="V47" s="12">
        <v>1.9300000000000002</v>
      </c>
      <c r="W47">
        <v>3.25</v>
      </c>
      <c r="X47" s="12">
        <v>1.9300000000000002</v>
      </c>
      <c r="Y47" s="12">
        <v>1.9300000000000002</v>
      </c>
      <c r="Z47" s="12">
        <v>1.9300000000000002</v>
      </c>
      <c r="AA47" s="12">
        <v>1.9300000000000002</v>
      </c>
      <c r="AB47" s="12">
        <v>1.9300000000000002</v>
      </c>
      <c r="AC47">
        <v>3.25</v>
      </c>
      <c r="AD47" s="12">
        <v>1.9300000000000002</v>
      </c>
      <c r="AE47" s="11">
        <v>3.75</v>
      </c>
      <c r="AF47">
        <v>3.25</v>
      </c>
    </row>
    <row r="48" spans="1:32" ht="14.25">
      <c r="A48" t="s">
        <v>53</v>
      </c>
      <c r="B48" t="s">
        <v>54</v>
      </c>
      <c r="C48" s="11">
        <v>3.2</v>
      </c>
      <c r="D48" s="1">
        <v>3.05</v>
      </c>
      <c r="E48" s="12">
        <v>2.22</v>
      </c>
      <c r="F48" s="12">
        <v>2.22</v>
      </c>
      <c r="G48">
        <v>3.05</v>
      </c>
      <c r="H48" s="12">
        <v>2.22</v>
      </c>
      <c r="I48" s="12">
        <v>2.22</v>
      </c>
      <c r="J48" s="12">
        <v>2.22</v>
      </c>
      <c r="K48" s="12">
        <v>2.22</v>
      </c>
      <c r="L48">
        <v>3.05</v>
      </c>
      <c r="M48" s="12">
        <v>2.22</v>
      </c>
      <c r="N48" s="12">
        <v>2.22</v>
      </c>
      <c r="O48" s="12">
        <v>2.22</v>
      </c>
      <c r="P48">
        <v>3.05</v>
      </c>
      <c r="Q48">
        <v>3.05</v>
      </c>
      <c r="R48" s="12">
        <v>2.22</v>
      </c>
      <c r="S48">
        <v>3.05</v>
      </c>
      <c r="T48" s="11">
        <v>3.2</v>
      </c>
      <c r="U48" s="12">
        <v>2.22</v>
      </c>
      <c r="V48" s="12">
        <v>2.22</v>
      </c>
      <c r="W48" s="12">
        <v>2.22</v>
      </c>
      <c r="X48" s="12">
        <v>2.22</v>
      </c>
      <c r="Y48" s="12">
        <v>2.22</v>
      </c>
      <c r="Z48" s="12">
        <v>3.2</v>
      </c>
      <c r="AA48" s="12">
        <v>2.22</v>
      </c>
      <c r="AB48" s="12">
        <v>2.22</v>
      </c>
      <c r="AC48" s="12">
        <v>2.22</v>
      </c>
      <c r="AD48" s="12">
        <v>2.22</v>
      </c>
      <c r="AE48">
        <v>3.05</v>
      </c>
      <c r="AF48">
        <v>3.05</v>
      </c>
    </row>
    <row r="49" spans="1:32" ht="14.25">
      <c r="A49" t="s">
        <v>55</v>
      </c>
      <c r="B49" t="s">
        <v>61</v>
      </c>
      <c r="C49" s="11">
        <v>2.8</v>
      </c>
      <c r="D49" s="1">
        <v>3.1</v>
      </c>
      <c r="E49" s="12">
        <v>2.42</v>
      </c>
      <c r="F49">
        <v>3.1</v>
      </c>
      <c r="G49" s="12">
        <v>2.42</v>
      </c>
      <c r="H49">
        <v>3.1</v>
      </c>
      <c r="I49" s="11">
        <v>2.8</v>
      </c>
      <c r="J49" s="12">
        <v>2.42</v>
      </c>
      <c r="K49" s="11">
        <v>2.8</v>
      </c>
      <c r="L49" s="12">
        <v>2.42</v>
      </c>
      <c r="M49">
        <v>3.1</v>
      </c>
      <c r="N49" s="12">
        <v>2.42</v>
      </c>
      <c r="O49" s="12">
        <v>2.42</v>
      </c>
      <c r="P49" s="12">
        <v>2.42</v>
      </c>
      <c r="Q49">
        <v>3.1</v>
      </c>
      <c r="R49">
        <v>3.1</v>
      </c>
      <c r="S49">
        <v>3.1</v>
      </c>
      <c r="T49" s="12">
        <v>2.42</v>
      </c>
      <c r="U49">
        <v>3.1</v>
      </c>
      <c r="V49" s="11">
        <v>2.8</v>
      </c>
      <c r="W49">
        <v>3.1</v>
      </c>
      <c r="X49" s="11">
        <v>2.8</v>
      </c>
      <c r="Y49">
        <v>3.1</v>
      </c>
      <c r="Z49" s="12">
        <v>2.42</v>
      </c>
      <c r="AA49" s="11">
        <v>2.8</v>
      </c>
      <c r="AB49">
        <v>3.1</v>
      </c>
      <c r="AC49" s="12">
        <v>2.42</v>
      </c>
      <c r="AD49" s="12">
        <v>2.42</v>
      </c>
      <c r="AE49" s="12">
        <v>2.42</v>
      </c>
      <c r="AF49" s="11">
        <v>2.8</v>
      </c>
    </row>
    <row r="51" spans="1:32" ht="14.25">
      <c r="A51" s="15" t="s">
        <v>62</v>
      </c>
      <c r="B51" s="15"/>
      <c r="F51">
        <f>SUM(F2:F49)</f>
        <v>69.31</v>
      </c>
      <c r="G51">
        <f>SUM(G2:G49)</f>
        <v>91.38999999999999</v>
      </c>
      <c r="H51">
        <f>SUM(H2:H49)</f>
        <v>69.50999999999999</v>
      </c>
      <c r="I51">
        <f>SUM(I2:I49)</f>
        <v>65.11</v>
      </c>
      <c r="J51">
        <f>SUM(J2:J49)</f>
        <v>61.419999999999995</v>
      </c>
      <c r="K51">
        <f>SUM(K2:K49)</f>
        <v>103.25</v>
      </c>
      <c r="L51">
        <f>SUM(L2:L49)</f>
        <v>92.81</v>
      </c>
      <c r="M51">
        <f>SUM(M2:M49)</f>
        <v>105.54</v>
      </c>
      <c r="N51">
        <f>SUM(N2:N49)</f>
        <v>93.35000000000002</v>
      </c>
      <c r="O51">
        <f>SUM(O2:O49)</f>
        <v>99.9</v>
      </c>
      <c r="P51">
        <f>SUM(P2:P49)</f>
        <v>95.16000000000001</v>
      </c>
      <c r="Q51">
        <f>SUM(Q2:Q49)</f>
        <v>100.31</v>
      </c>
      <c r="R51">
        <f>SUM(R2:R49)</f>
        <v>94.52000000000001</v>
      </c>
      <c r="S51">
        <f>SUM(S2:S49)</f>
        <v>108.73</v>
      </c>
      <c r="T51">
        <f>SUM(T2:T49)</f>
        <v>89.84</v>
      </c>
      <c r="U51">
        <f>SUM(U2:U49)</f>
        <v>106.22000000000001</v>
      </c>
      <c r="V51">
        <f>SUM(V2:V49)</f>
        <v>103.45000000000002</v>
      </c>
      <c r="W51">
        <f>SUM(W2:W49)</f>
        <v>106.33000000000001</v>
      </c>
      <c r="X51">
        <f>SUM(X2:X49)</f>
        <v>100.36000000000001</v>
      </c>
      <c r="Y51">
        <f>SUM(Y2:Y49)</f>
        <v>102.26</v>
      </c>
      <c r="Z51">
        <f>SUM(Z2:Z49)</f>
        <v>94.78</v>
      </c>
      <c r="AA51">
        <f>SUM(AA2:AA49)</f>
        <v>110.99000000000001</v>
      </c>
      <c r="AB51">
        <f>SUM(AB2:AB49)</f>
        <v>112.81000000000002</v>
      </c>
      <c r="AC51">
        <f>SUM(AC2:AC49)</f>
        <v>100.98000000000002</v>
      </c>
      <c r="AD51">
        <f>SUM(AD2:AD49)</f>
        <v>91.50000000000001</v>
      </c>
      <c r="AE51">
        <f>SUM(AE2:AE49)</f>
        <v>100.39000000000001</v>
      </c>
      <c r="AF51">
        <f>SUM(AF2:AF49)</f>
        <v>105.78999999999999</v>
      </c>
    </row>
    <row r="52" spans="1:32" ht="15.75">
      <c r="A52" s="15" t="s">
        <v>63</v>
      </c>
      <c r="B52" s="15"/>
      <c r="F52" s="10">
        <f>97.73-SUM(F2:F49)</f>
        <v>28.42</v>
      </c>
      <c r="G52" s="10">
        <f>113.49-SUM(G2:G49)</f>
        <v>22.10000000000001</v>
      </c>
      <c r="H52" s="10">
        <f>102.15-SUM(H2:H49)</f>
        <v>32.640000000000015</v>
      </c>
      <c r="I52" s="10">
        <f>97.75-SUM(I2:I49)</f>
        <v>32.64</v>
      </c>
      <c r="J52" s="10">
        <f>91.8-SUM(J2:J49)</f>
        <v>30.380000000000003</v>
      </c>
      <c r="K52">
        <f>103.25-SUM(K2:K49)</f>
        <v>0</v>
      </c>
      <c r="L52">
        <f>95.26-SUM(L2:L49)</f>
        <v>2.450000000000003</v>
      </c>
      <c r="M52">
        <f>105.54-SUM(M2:M49)</f>
        <v>0</v>
      </c>
      <c r="N52">
        <f>93.35-SUM(N2:N49)</f>
        <v>0</v>
      </c>
      <c r="O52">
        <f>102.35-SUM(O2:O49)</f>
        <v>2.4499999999999886</v>
      </c>
      <c r="P52">
        <f>95.16-SUM(P2:P49)</f>
        <v>0</v>
      </c>
      <c r="Q52">
        <f>102.76-SUM(Q2:Q49)</f>
        <v>2.450000000000003</v>
      </c>
      <c r="R52">
        <f>96.97-SUM(R2:R49)</f>
        <v>2.4499999999999886</v>
      </c>
      <c r="S52">
        <f>108.73-SUM(S2:S49)</f>
        <v>0</v>
      </c>
      <c r="T52">
        <f>92.29-SUM(T2:T49)</f>
        <v>2.450000000000003</v>
      </c>
      <c r="U52">
        <f>106.22-SUM(U2:U49)</f>
        <v>0</v>
      </c>
      <c r="V52">
        <f>103.45-SUM(V2:V49)</f>
        <v>0</v>
      </c>
      <c r="W52">
        <f>106.33-SUM(W2:W49)</f>
        <v>0</v>
      </c>
      <c r="X52">
        <f>100.36-SUM(X2:X49)</f>
        <v>0</v>
      </c>
      <c r="Y52">
        <f>102.26-SUM(Y2:Y49)</f>
        <v>0</v>
      </c>
      <c r="Z52">
        <f>97.23-SUM(Z2:Z49)</f>
        <v>2.450000000000003</v>
      </c>
      <c r="AA52">
        <f>110.99-SUM(AA2:AA49)</f>
        <v>0</v>
      </c>
      <c r="AB52">
        <f>112.81-SUM(AB2:AB49)</f>
        <v>0</v>
      </c>
      <c r="AC52">
        <f>100.98-SUM(AC2:AC49)</f>
        <v>0</v>
      </c>
      <c r="AD52">
        <f>91.5-SUM(AD2:AD49)</f>
        <v>0</v>
      </c>
      <c r="AE52">
        <f>102.84-SUM(AE2:AE49)</f>
        <v>2.4499999999999886</v>
      </c>
      <c r="AF52">
        <f>105.79-SUM(AF2:AF49)</f>
        <v>0</v>
      </c>
    </row>
  </sheetData>
  <sheetProtection selectLockedCells="1" selectUnlockedCells="1"/>
  <mergeCells count="2">
    <mergeCell ref="A51:B51"/>
    <mergeCell ref="A52:B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BB11" sqref="BB11"/>
    </sheetView>
  </sheetViews>
  <sheetFormatPr defaultColWidth="11.421875" defaultRowHeight="12.75"/>
  <cols>
    <col min="1" max="1" width="22.421875" style="16" customWidth="1"/>
    <col min="2" max="52" width="11.57421875" style="17" customWidth="1"/>
    <col min="53" max="53" width="10.140625" style="17" customWidth="1"/>
    <col min="54" max="16384" width="11.57421875" style="17" customWidth="1"/>
  </cols>
  <sheetData>
    <row r="1" spans="2:55" s="16" customFormat="1" ht="31.5" customHeight="1">
      <c r="B1" s="18" t="s">
        <v>64</v>
      </c>
      <c r="C1" s="18"/>
      <c r="D1" s="18" t="s">
        <v>2</v>
      </c>
      <c r="E1" s="18"/>
      <c r="F1" s="18" t="s">
        <v>65</v>
      </c>
      <c r="G1" s="18"/>
      <c r="H1" s="18" t="s">
        <v>4</v>
      </c>
      <c r="I1" s="18"/>
      <c r="J1" s="18" t="s">
        <v>66</v>
      </c>
      <c r="K1" s="18"/>
      <c r="L1" s="18" t="s">
        <v>67</v>
      </c>
      <c r="M1" s="18"/>
      <c r="N1" s="18" t="s">
        <v>68</v>
      </c>
      <c r="O1" s="18"/>
      <c r="P1" s="18" t="s">
        <v>69</v>
      </c>
      <c r="Q1" s="18"/>
      <c r="R1" s="18" t="s">
        <v>70</v>
      </c>
      <c r="S1" s="18"/>
      <c r="T1" s="18" t="s">
        <v>71</v>
      </c>
      <c r="U1" s="18"/>
      <c r="V1" s="18" t="s">
        <v>72</v>
      </c>
      <c r="W1" s="18"/>
      <c r="X1" s="19" t="s">
        <v>12</v>
      </c>
      <c r="Y1" s="19"/>
      <c r="Z1" s="19" t="s">
        <v>73</v>
      </c>
      <c r="AA1" s="19"/>
      <c r="AB1" s="19" t="s">
        <v>74</v>
      </c>
      <c r="AC1" s="19"/>
      <c r="AD1" s="19" t="s">
        <v>75</v>
      </c>
      <c r="AE1" s="19"/>
      <c r="AF1" s="20" t="s">
        <v>16</v>
      </c>
      <c r="AG1" s="20"/>
      <c r="AH1" s="19" t="s">
        <v>17</v>
      </c>
      <c r="AI1" s="19"/>
      <c r="AJ1" s="19" t="s">
        <v>76</v>
      </c>
      <c r="AK1" s="19"/>
      <c r="AL1" s="19" t="s">
        <v>19</v>
      </c>
      <c r="AM1" s="19"/>
      <c r="AN1" s="19" t="s">
        <v>77</v>
      </c>
      <c r="AO1" s="19"/>
      <c r="AP1" s="19" t="s">
        <v>78</v>
      </c>
      <c r="AQ1" s="19"/>
      <c r="AR1" s="20" t="s">
        <v>79</v>
      </c>
      <c r="AS1" s="20"/>
      <c r="AT1" s="19" t="s">
        <v>80</v>
      </c>
      <c r="AU1" s="19"/>
      <c r="AV1" s="19" t="s">
        <v>81</v>
      </c>
      <c r="AW1" s="19"/>
      <c r="AX1" s="19" t="s">
        <v>82</v>
      </c>
      <c r="AY1" s="19"/>
      <c r="AZ1" s="19" t="s">
        <v>83</v>
      </c>
      <c r="BA1" s="19"/>
      <c r="BB1" s="19" t="s">
        <v>84</v>
      </c>
      <c r="BC1" s="19"/>
    </row>
    <row r="2" spans="1:55" ht="14.25">
      <c r="A2" s="20" t="s">
        <v>85</v>
      </c>
      <c r="B2" s="21" t="s">
        <v>31</v>
      </c>
      <c r="C2" s="22" t="s">
        <v>34</v>
      </c>
      <c r="D2" s="21" t="s">
        <v>31</v>
      </c>
      <c r="E2" s="22" t="s">
        <v>34</v>
      </c>
      <c r="F2" s="21" t="s">
        <v>28</v>
      </c>
      <c r="G2" s="22" t="s">
        <v>34</v>
      </c>
      <c r="H2" s="21" t="s">
        <v>28</v>
      </c>
      <c r="I2" s="22" t="s">
        <v>34</v>
      </c>
      <c r="J2" s="21" t="s">
        <v>28</v>
      </c>
      <c r="K2" s="22" t="s">
        <v>34</v>
      </c>
      <c r="L2" s="21" t="s">
        <v>28</v>
      </c>
      <c r="M2" s="22" t="s">
        <v>34</v>
      </c>
      <c r="N2" s="21" t="s">
        <v>31</v>
      </c>
      <c r="O2" s="22" t="s">
        <v>34</v>
      </c>
      <c r="P2" s="21" t="s">
        <v>31</v>
      </c>
      <c r="Q2" s="23" t="s">
        <v>32</v>
      </c>
      <c r="R2" s="21" t="s">
        <v>31</v>
      </c>
      <c r="S2" s="22" t="s">
        <v>34</v>
      </c>
      <c r="T2" s="21" t="s">
        <v>31</v>
      </c>
      <c r="U2" s="22" t="s">
        <v>34</v>
      </c>
      <c r="V2" s="21" t="s">
        <v>31</v>
      </c>
      <c r="W2" s="22" t="s">
        <v>34</v>
      </c>
      <c r="X2" s="21" t="s">
        <v>31</v>
      </c>
      <c r="Y2" s="22" t="s">
        <v>34</v>
      </c>
      <c r="Z2" s="21" t="s">
        <v>31</v>
      </c>
      <c r="AA2" s="22" t="s">
        <v>34</v>
      </c>
      <c r="AB2" s="21" t="s">
        <v>31</v>
      </c>
      <c r="AC2" s="22" t="s">
        <v>34</v>
      </c>
      <c r="AD2" s="21" t="s">
        <v>31</v>
      </c>
      <c r="AE2" s="22" t="s">
        <v>34</v>
      </c>
      <c r="AF2" s="21" t="s">
        <v>31</v>
      </c>
      <c r="AG2" s="22" t="s">
        <v>34</v>
      </c>
      <c r="AH2" s="21" t="s">
        <v>31</v>
      </c>
      <c r="AI2" s="22" t="s">
        <v>34</v>
      </c>
      <c r="AJ2" s="21" t="s">
        <v>28</v>
      </c>
      <c r="AK2" s="22" t="s">
        <v>34</v>
      </c>
      <c r="AL2" s="21" t="s">
        <v>31</v>
      </c>
      <c r="AM2" s="22" t="s">
        <v>34</v>
      </c>
      <c r="AN2" s="21" t="s">
        <v>31</v>
      </c>
      <c r="AO2" s="22" t="s">
        <v>34</v>
      </c>
      <c r="AP2" s="21" t="s">
        <v>31</v>
      </c>
      <c r="AQ2" s="22" t="s">
        <v>34</v>
      </c>
      <c r="AR2" s="21" t="s">
        <v>31</v>
      </c>
      <c r="AS2" s="23" t="s">
        <v>32</v>
      </c>
      <c r="AT2" s="21" t="s">
        <v>31</v>
      </c>
      <c r="AU2" s="23" t="s">
        <v>32</v>
      </c>
      <c r="AV2" s="21" t="s">
        <v>31</v>
      </c>
      <c r="AW2" s="22" t="s">
        <v>34</v>
      </c>
      <c r="AX2" s="21" t="s">
        <v>31</v>
      </c>
      <c r="AY2" s="22" t="s">
        <v>34</v>
      </c>
      <c r="AZ2" s="21" t="s">
        <v>31</v>
      </c>
      <c r="BA2" s="22" t="s">
        <v>34</v>
      </c>
      <c r="BB2" s="21" t="s">
        <v>31</v>
      </c>
      <c r="BC2" s="22" t="s">
        <v>35</v>
      </c>
    </row>
    <row r="3" spans="1:55" ht="14.25">
      <c r="A3" s="20"/>
      <c r="B3" s="22" t="s">
        <v>35</v>
      </c>
      <c r="C3" s="21" t="s">
        <v>28</v>
      </c>
      <c r="D3" s="22" t="s">
        <v>35</v>
      </c>
      <c r="E3" s="23" t="s">
        <v>30</v>
      </c>
      <c r="F3" s="22" t="s">
        <v>35</v>
      </c>
      <c r="G3" s="21" t="s">
        <v>31</v>
      </c>
      <c r="H3" s="22" t="s">
        <v>35</v>
      </c>
      <c r="I3" s="21" t="s">
        <v>31</v>
      </c>
      <c r="J3" s="22" t="s">
        <v>35</v>
      </c>
      <c r="K3" s="21" t="s">
        <v>31</v>
      </c>
      <c r="L3" s="22" t="s">
        <v>35</v>
      </c>
      <c r="M3" s="21" t="s">
        <v>31</v>
      </c>
      <c r="N3" s="22" t="s">
        <v>35</v>
      </c>
      <c r="O3" s="23" t="s">
        <v>30</v>
      </c>
      <c r="P3" s="22" t="s">
        <v>35</v>
      </c>
      <c r="Q3" s="21" t="s">
        <v>28</v>
      </c>
      <c r="R3" s="22" t="s">
        <v>35</v>
      </c>
      <c r="S3" s="23" t="s">
        <v>30</v>
      </c>
      <c r="T3" s="22" t="s">
        <v>35</v>
      </c>
      <c r="U3" s="21" t="s">
        <v>28</v>
      </c>
      <c r="V3" s="22" t="s">
        <v>35</v>
      </c>
      <c r="W3" s="21" t="s">
        <v>28</v>
      </c>
      <c r="X3" s="22" t="s">
        <v>35</v>
      </c>
      <c r="Y3" s="21" t="s">
        <v>28</v>
      </c>
      <c r="Z3" s="22" t="s">
        <v>35</v>
      </c>
      <c r="AA3" s="21" t="s">
        <v>28</v>
      </c>
      <c r="AB3" s="22" t="s">
        <v>35</v>
      </c>
      <c r="AC3" s="21" t="s">
        <v>28</v>
      </c>
      <c r="AD3" s="22" t="s">
        <v>35</v>
      </c>
      <c r="AE3" s="21" t="s">
        <v>28</v>
      </c>
      <c r="AF3" s="22" t="s">
        <v>35</v>
      </c>
      <c r="AG3" s="21" t="s">
        <v>28</v>
      </c>
      <c r="AH3" s="22" t="s">
        <v>35</v>
      </c>
      <c r="AI3" s="21" t="s">
        <v>28</v>
      </c>
      <c r="AJ3" s="22" t="s">
        <v>86</v>
      </c>
      <c r="AK3" s="21" t="s">
        <v>31</v>
      </c>
      <c r="AL3" s="22" t="s">
        <v>35</v>
      </c>
      <c r="AM3" s="21" t="s">
        <v>28</v>
      </c>
      <c r="AN3" s="22" t="s">
        <v>35</v>
      </c>
      <c r="AO3" s="21" t="s">
        <v>28</v>
      </c>
      <c r="AP3" s="22" t="s">
        <v>35</v>
      </c>
      <c r="AQ3" s="21" t="s">
        <v>28</v>
      </c>
      <c r="AR3" s="22" t="s">
        <v>87</v>
      </c>
      <c r="AS3" s="23" t="s">
        <v>30</v>
      </c>
      <c r="AT3" s="22" t="s">
        <v>87</v>
      </c>
      <c r="AU3" s="23" t="s">
        <v>30</v>
      </c>
      <c r="AV3" s="22" t="s">
        <v>35</v>
      </c>
      <c r="AW3" s="21" t="s">
        <v>28</v>
      </c>
      <c r="AX3" s="22" t="s">
        <v>35</v>
      </c>
      <c r="AY3" s="21" t="s">
        <v>28</v>
      </c>
      <c r="AZ3" s="22" t="s">
        <v>35</v>
      </c>
      <c r="BA3" s="23" t="s">
        <v>30</v>
      </c>
      <c r="BB3" s="22" t="s">
        <v>34</v>
      </c>
      <c r="BC3" s="21" t="s">
        <v>28</v>
      </c>
    </row>
    <row r="4" spans="1:55" ht="14.25">
      <c r="A4" s="20"/>
      <c r="B4" s="22" t="s">
        <v>36</v>
      </c>
      <c r="C4" s="22" t="s">
        <v>42</v>
      </c>
      <c r="D4" s="22" t="s">
        <v>36</v>
      </c>
      <c r="E4" s="17" t="s">
        <v>88</v>
      </c>
      <c r="F4" s="17" t="s">
        <v>41</v>
      </c>
      <c r="G4" s="17" t="s">
        <v>38</v>
      </c>
      <c r="H4" s="22" t="s">
        <v>36</v>
      </c>
      <c r="I4" s="17" t="s">
        <v>38</v>
      </c>
      <c r="J4" s="22" t="s">
        <v>36</v>
      </c>
      <c r="K4" s="17" t="s">
        <v>39</v>
      </c>
      <c r="L4" s="17" t="s">
        <v>89</v>
      </c>
      <c r="M4" s="22" t="s">
        <v>42</v>
      </c>
      <c r="N4" s="22" t="s">
        <v>90</v>
      </c>
      <c r="O4" s="17" t="s">
        <v>39</v>
      </c>
      <c r="P4" s="22" t="s">
        <v>36</v>
      </c>
      <c r="Q4" s="22" t="s">
        <v>42</v>
      </c>
      <c r="R4" s="22" t="s">
        <v>36</v>
      </c>
      <c r="S4" s="22" t="s">
        <v>42</v>
      </c>
      <c r="T4" s="22" t="s">
        <v>36</v>
      </c>
      <c r="U4" s="17" t="s">
        <v>39</v>
      </c>
      <c r="V4" s="22" t="s">
        <v>36</v>
      </c>
      <c r="W4" s="22" t="s">
        <v>42</v>
      </c>
      <c r="X4" s="22" t="s">
        <v>36</v>
      </c>
      <c r="Y4" s="22" t="s">
        <v>42</v>
      </c>
      <c r="Z4" s="22" t="s">
        <v>36</v>
      </c>
      <c r="AA4" s="22" t="s">
        <v>42</v>
      </c>
      <c r="AB4" s="22" t="s">
        <v>36</v>
      </c>
      <c r="AC4" s="22" t="s">
        <v>42</v>
      </c>
      <c r="AD4" s="22" t="s">
        <v>36</v>
      </c>
      <c r="AE4" s="22" t="s">
        <v>42</v>
      </c>
      <c r="AF4" s="22" t="s">
        <v>36</v>
      </c>
      <c r="AG4" s="22" t="s">
        <v>42</v>
      </c>
      <c r="AH4" s="22" t="s">
        <v>90</v>
      </c>
      <c r="AI4" s="17" t="s">
        <v>38</v>
      </c>
      <c r="AJ4" s="22" t="s">
        <v>36</v>
      </c>
      <c r="AK4" s="22" t="s">
        <v>42</v>
      </c>
      <c r="AL4" s="22" t="s">
        <v>36</v>
      </c>
      <c r="AM4" s="17" t="s">
        <v>43</v>
      </c>
      <c r="AN4" s="22" t="s">
        <v>36</v>
      </c>
      <c r="AO4" s="17" t="s">
        <v>38</v>
      </c>
      <c r="AP4" s="22" t="s">
        <v>36</v>
      </c>
      <c r="AQ4" s="17" t="s">
        <v>38</v>
      </c>
      <c r="AR4" s="22" t="s">
        <v>36</v>
      </c>
      <c r="AS4" s="17" t="s">
        <v>38</v>
      </c>
      <c r="AT4" s="22" t="s">
        <v>36</v>
      </c>
      <c r="AU4" s="17" t="s">
        <v>38</v>
      </c>
      <c r="AV4" s="22" t="s">
        <v>36</v>
      </c>
      <c r="AW4" s="17" t="s">
        <v>43</v>
      </c>
      <c r="AX4" s="22" t="s">
        <v>36</v>
      </c>
      <c r="AY4" s="17" t="s">
        <v>38</v>
      </c>
      <c r="AZ4" s="22" t="s">
        <v>36</v>
      </c>
      <c r="BA4" s="22" t="s">
        <v>42</v>
      </c>
      <c r="BB4" s="22" t="s">
        <v>36</v>
      </c>
      <c r="BC4" s="22" t="s">
        <v>42</v>
      </c>
    </row>
    <row r="5" spans="1:55" ht="14.25">
      <c r="A5" s="20"/>
      <c r="B5" s="17" t="s">
        <v>38</v>
      </c>
      <c r="C5" s="17" t="s">
        <v>41</v>
      </c>
      <c r="D5" s="17" t="s">
        <v>38</v>
      </c>
      <c r="E5" s="17" t="s">
        <v>41</v>
      </c>
      <c r="F5" s="22" t="s">
        <v>42</v>
      </c>
      <c r="G5" s="22" t="s">
        <v>36</v>
      </c>
      <c r="H5" s="22" t="s">
        <v>42</v>
      </c>
      <c r="I5" s="17" t="s">
        <v>41</v>
      </c>
      <c r="J5" s="17" t="s">
        <v>38</v>
      </c>
      <c r="K5" s="17" t="s">
        <v>41</v>
      </c>
      <c r="L5" s="17" t="s">
        <v>38</v>
      </c>
      <c r="M5" s="22" t="s">
        <v>36</v>
      </c>
      <c r="N5" s="17" t="s">
        <v>38</v>
      </c>
      <c r="O5" s="23" t="s">
        <v>40</v>
      </c>
      <c r="P5" s="17" t="s">
        <v>38</v>
      </c>
      <c r="Q5" s="17" t="s">
        <v>41</v>
      </c>
      <c r="R5" s="17" t="s">
        <v>38</v>
      </c>
      <c r="S5" s="17" t="s">
        <v>41</v>
      </c>
      <c r="T5" s="17" t="s">
        <v>38</v>
      </c>
      <c r="U5" s="23" t="s">
        <v>40</v>
      </c>
      <c r="V5" s="17" t="s">
        <v>38</v>
      </c>
      <c r="W5" s="17" t="s">
        <v>41</v>
      </c>
      <c r="X5" s="17" t="s">
        <v>38</v>
      </c>
      <c r="Y5" s="23" t="s">
        <v>40</v>
      </c>
      <c r="Z5" s="17" t="s">
        <v>38</v>
      </c>
      <c r="AA5" s="17" t="s">
        <v>41</v>
      </c>
      <c r="AB5" s="17" t="s">
        <v>38</v>
      </c>
      <c r="AC5" s="17" t="s">
        <v>41</v>
      </c>
      <c r="AD5" s="17" t="s">
        <v>38</v>
      </c>
      <c r="AE5" s="23" t="s">
        <v>40</v>
      </c>
      <c r="AF5" s="17" t="s">
        <v>38</v>
      </c>
      <c r="AG5" s="17" t="s">
        <v>41</v>
      </c>
      <c r="AH5" s="22" t="s">
        <v>42</v>
      </c>
      <c r="AI5" s="23" t="s">
        <v>40</v>
      </c>
      <c r="AJ5" s="17" t="s">
        <v>38</v>
      </c>
      <c r="AK5" s="23" t="s">
        <v>40</v>
      </c>
      <c r="AL5" s="17" t="s">
        <v>38</v>
      </c>
      <c r="AM5" s="17" t="s">
        <v>41</v>
      </c>
      <c r="AN5" s="22" t="s">
        <v>42</v>
      </c>
      <c r="AO5" s="17" t="s">
        <v>41</v>
      </c>
      <c r="AP5" s="22" t="s">
        <v>42</v>
      </c>
      <c r="AQ5" s="23" t="s">
        <v>40</v>
      </c>
      <c r="AR5" s="22" t="s">
        <v>42</v>
      </c>
      <c r="AS5" s="23" t="s">
        <v>40</v>
      </c>
      <c r="AT5" s="17" t="s">
        <v>60</v>
      </c>
      <c r="AU5" s="17" t="s">
        <v>41</v>
      </c>
      <c r="AV5" s="22" t="s">
        <v>42</v>
      </c>
      <c r="AW5" s="23" t="s">
        <v>40</v>
      </c>
      <c r="AX5" s="22" t="s">
        <v>42</v>
      </c>
      <c r="AY5" s="17" t="s">
        <v>41</v>
      </c>
      <c r="AZ5" s="17" t="s">
        <v>38</v>
      </c>
      <c r="BA5" s="17" t="s">
        <v>41</v>
      </c>
      <c r="BB5" s="17" t="s">
        <v>38</v>
      </c>
      <c r="BC5" s="17" t="s">
        <v>41</v>
      </c>
    </row>
    <row r="6" spans="1:55" ht="14.25">
      <c r="A6" s="20"/>
      <c r="B6" s="17" t="s">
        <v>48</v>
      </c>
      <c r="C6" s="17" t="s">
        <v>50</v>
      </c>
      <c r="D6" s="17" t="s">
        <v>48</v>
      </c>
      <c r="E6" s="22" t="s">
        <v>47</v>
      </c>
      <c r="F6" s="17" t="s">
        <v>48</v>
      </c>
      <c r="G6" s="22" t="s">
        <v>47</v>
      </c>
      <c r="H6" s="17" t="s">
        <v>48</v>
      </c>
      <c r="I6" s="22" t="s">
        <v>47</v>
      </c>
      <c r="J6" s="17" t="s">
        <v>48</v>
      </c>
      <c r="K6" s="17" t="s">
        <v>50</v>
      </c>
      <c r="L6" s="17" t="s">
        <v>48</v>
      </c>
      <c r="M6" s="17" t="s">
        <v>50</v>
      </c>
      <c r="N6" s="17" t="s">
        <v>48</v>
      </c>
      <c r="O6" s="22" t="s">
        <v>47</v>
      </c>
      <c r="P6" s="17" t="s">
        <v>48</v>
      </c>
      <c r="Q6" s="22" t="s">
        <v>47</v>
      </c>
      <c r="R6" s="17" t="s">
        <v>48</v>
      </c>
      <c r="S6" s="17" t="s">
        <v>50</v>
      </c>
      <c r="T6" s="17" t="s">
        <v>48</v>
      </c>
      <c r="U6" s="17" t="s">
        <v>50</v>
      </c>
      <c r="V6" s="17" t="s">
        <v>48</v>
      </c>
      <c r="W6" s="17" t="s">
        <v>50</v>
      </c>
      <c r="X6" s="17" t="s">
        <v>48</v>
      </c>
      <c r="Y6" s="22" t="s">
        <v>47</v>
      </c>
      <c r="Z6" s="17" t="s">
        <v>48</v>
      </c>
      <c r="AA6" s="17" t="s">
        <v>50</v>
      </c>
      <c r="AB6" s="17" t="s">
        <v>48</v>
      </c>
      <c r="AC6" s="22" t="s">
        <v>47</v>
      </c>
      <c r="AD6" s="17" t="s">
        <v>48</v>
      </c>
      <c r="AE6" s="22" t="s">
        <v>47</v>
      </c>
      <c r="AF6" s="17" t="s">
        <v>48</v>
      </c>
      <c r="AG6" s="22" t="s">
        <v>47</v>
      </c>
      <c r="AH6" s="17" t="s">
        <v>49</v>
      </c>
      <c r="AI6" s="22" t="s">
        <v>47</v>
      </c>
      <c r="AJ6" s="17" t="s">
        <v>48</v>
      </c>
      <c r="AK6" s="22" t="s">
        <v>47</v>
      </c>
      <c r="AL6" s="17" t="s">
        <v>48</v>
      </c>
      <c r="AM6" s="22" t="s">
        <v>47</v>
      </c>
      <c r="AN6" s="17" t="s">
        <v>48</v>
      </c>
      <c r="AO6" s="22" t="s">
        <v>47</v>
      </c>
      <c r="AP6" s="17" t="s">
        <v>48</v>
      </c>
      <c r="AQ6" s="22" t="s">
        <v>47</v>
      </c>
      <c r="AR6" s="17" t="s">
        <v>48</v>
      </c>
      <c r="AS6" s="17" t="s">
        <v>50</v>
      </c>
      <c r="AT6" s="17" t="s">
        <v>48</v>
      </c>
      <c r="AU6" s="22" t="s">
        <v>47</v>
      </c>
      <c r="AV6" s="17" t="s">
        <v>48</v>
      </c>
      <c r="AW6" s="22" t="s">
        <v>47</v>
      </c>
      <c r="AX6" s="17" t="s">
        <v>48</v>
      </c>
      <c r="AY6" s="17" t="s">
        <v>50</v>
      </c>
      <c r="AZ6" s="17" t="s">
        <v>48</v>
      </c>
      <c r="BA6" s="17" t="s">
        <v>91</v>
      </c>
      <c r="BB6" s="17" t="s">
        <v>48</v>
      </c>
      <c r="BC6" s="22" t="s">
        <v>47</v>
      </c>
    </row>
    <row r="7" spans="1:55" ht="14.25">
      <c r="A7" s="20"/>
      <c r="B7" s="17" t="s">
        <v>46</v>
      </c>
      <c r="C7" s="17" t="s">
        <v>49</v>
      </c>
      <c r="D7" s="17" t="s">
        <v>46</v>
      </c>
      <c r="E7" s="23" t="s">
        <v>44</v>
      </c>
      <c r="F7" s="17" t="s">
        <v>46</v>
      </c>
      <c r="G7" s="17" t="s">
        <v>45</v>
      </c>
      <c r="H7" s="17" t="s">
        <v>46</v>
      </c>
      <c r="I7" s="17" t="s">
        <v>45</v>
      </c>
      <c r="J7" s="17" t="s">
        <v>46</v>
      </c>
      <c r="K7" s="17" t="s">
        <v>49</v>
      </c>
      <c r="L7" s="17" t="s">
        <v>46</v>
      </c>
      <c r="M7" s="17" t="s">
        <v>49</v>
      </c>
      <c r="N7" s="17" t="s">
        <v>46</v>
      </c>
      <c r="O7" s="23" t="s">
        <v>44</v>
      </c>
      <c r="P7" s="17" t="s">
        <v>46</v>
      </c>
      <c r="Q7" s="17" t="s">
        <v>49</v>
      </c>
      <c r="R7" s="17" t="s">
        <v>46</v>
      </c>
      <c r="S7" s="17" t="s">
        <v>49</v>
      </c>
      <c r="T7" s="17" t="s">
        <v>46</v>
      </c>
      <c r="U7" s="17" t="s">
        <v>49</v>
      </c>
      <c r="V7" s="17" t="s">
        <v>46</v>
      </c>
      <c r="W7" s="17" t="s">
        <v>49</v>
      </c>
      <c r="X7" s="17" t="s">
        <v>46</v>
      </c>
      <c r="Y7" s="23" t="s">
        <v>44</v>
      </c>
      <c r="Z7" s="17" t="s">
        <v>92</v>
      </c>
      <c r="AA7" s="17" t="s">
        <v>45</v>
      </c>
      <c r="AB7" s="17" t="s">
        <v>92</v>
      </c>
      <c r="AC7" s="17" t="s">
        <v>45</v>
      </c>
      <c r="AD7" s="17" t="s">
        <v>46</v>
      </c>
      <c r="AE7" s="23" t="s">
        <v>44</v>
      </c>
      <c r="AF7" s="17" t="s">
        <v>92</v>
      </c>
      <c r="AG7" s="17" t="s">
        <v>45</v>
      </c>
      <c r="AH7" s="17" t="s">
        <v>46</v>
      </c>
      <c r="AI7" s="17" t="s">
        <v>48</v>
      </c>
      <c r="AJ7" s="17" t="s">
        <v>92</v>
      </c>
      <c r="AK7" s="17" t="s">
        <v>45</v>
      </c>
      <c r="AL7" s="17" t="s">
        <v>46</v>
      </c>
      <c r="AM7" s="17" t="s">
        <v>49</v>
      </c>
      <c r="AN7" s="17" t="s">
        <v>46</v>
      </c>
      <c r="AO7" s="17" t="s">
        <v>49</v>
      </c>
      <c r="AP7" s="17" t="s">
        <v>46</v>
      </c>
      <c r="AQ7" s="17" t="s">
        <v>49</v>
      </c>
      <c r="AR7" s="17" t="s">
        <v>46</v>
      </c>
      <c r="AS7" s="17" t="s">
        <v>49</v>
      </c>
      <c r="AT7" s="17" t="s">
        <v>46</v>
      </c>
      <c r="AU7" s="17" t="s">
        <v>45</v>
      </c>
      <c r="AV7" s="17" t="s">
        <v>46</v>
      </c>
      <c r="AW7" s="17" t="s">
        <v>49</v>
      </c>
      <c r="AX7" s="17" t="s">
        <v>46</v>
      </c>
      <c r="AY7" s="17" t="s">
        <v>45</v>
      </c>
      <c r="AZ7" s="17" t="s">
        <v>46</v>
      </c>
      <c r="BA7" s="17" t="s">
        <v>45</v>
      </c>
      <c r="BB7" s="17" t="s">
        <v>46</v>
      </c>
      <c r="BC7" s="17" t="s">
        <v>45</v>
      </c>
    </row>
    <row r="8" spans="1:55" ht="14.25">
      <c r="A8" s="20"/>
      <c r="B8" s="22" t="s">
        <v>61</v>
      </c>
      <c r="C8" s="23" t="s">
        <v>58</v>
      </c>
      <c r="D8" s="22" t="s">
        <v>61</v>
      </c>
      <c r="E8" s="23" t="s">
        <v>58</v>
      </c>
      <c r="F8" s="22" t="s">
        <v>61</v>
      </c>
      <c r="G8" s="23" t="s">
        <v>58</v>
      </c>
      <c r="H8" s="21" t="s">
        <v>55</v>
      </c>
      <c r="I8" s="17" t="s">
        <v>57</v>
      </c>
      <c r="J8" s="22" t="s">
        <v>61</v>
      </c>
      <c r="K8" s="17" t="s">
        <v>56</v>
      </c>
      <c r="L8" s="21" t="s">
        <v>55</v>
      </c>
      <c r="M8" s="17" t="s">
        <v>59</v>
      </c>
      <c r="N8" s="22" t="s">
        <v>52</v>
      </c>
      <c r="O8" s="23" t="s">
        <v>58</v>
      </c>
      <c r="P8" s="22" t="s">
        <v>61</v>
      </c>
      <c r="Q8" s="17" t="s">
        <v>56</v>
      </c>
      <c r="R8" s="22" t="s">
        <v>61</v>
      </c>
      <c r="S8" s="17" t="s">
        <v>56</v>
      </c>
      <c r="T8" s="22" t="s">
        <v>61</v>
      </c>
      <c r="U8" s="23" t="s">
        <v>58</v>
      </c>
      <c r="V8" s="22" t="s">
        <v>61</v>
      </c>
      <c r="W8" s="17" t="s">
        <v>59</v>
      </c>
      <c r="X8" s="22" t="s">
        <v>61</v>
      </c>
      <c r="Y8" s="23" t="s">
        <v>58</v>
      </c>
      <c r="Z8" s="21" t="s">
        <v>55</v>
      </c>
      <c r="AA8" s="23" t="s">
        <v>58</v>
      </c>
      <c r="AB8" s="22" t="s">
        <v>61</v>
      </c>
      <c r="AC8" s="17" t="s">
        <v>56</v>
      </c>
      <c r="AD8" s="22" t="s">
        <v>61</v>
      </c>
      <c r="AE8" s="23" t="s">
        <v>58</v>
      </c>
      <c r="AF8" s="22" t="s">
        <v>61</v>
      </c>
      <c r="AG8" s="23" t="s">
        <v>58</v>
      </c>
      <c r="AH8" s="21" t="s">
        <v>55</v>
      </c>
      <c r="AI8" s="23" t="s">
        <v>58</v>
      </c>
      <c r="AJ8" s="21" t="s">
        <v>55</v>
      </c>
      <c r="AK8" s="23" t="s">
        <v>58</v>
      </c>
      <c r="AL8" s="21" t="s">
        <v>55</v>
      </c>
      <c r="AM8" s="23" t="s">
        <v>58</v>
      </c>
      <c r="AN8" s="22" t="s">
        <v>61</v>
      </c>
      <c r="AO8" s="17" t="s">
        <v>56</v>
      </c>
      <c r="AP8" s="22" t="s">
        <v>61</v>
      </c>
      <c r="AQ8" s="17" t="s">
        <v>59</v>
      </c>
      <c r="AR8" s="21" t="s">
        <v>55</v>
      </c>
      <c r="AS8" s="23" t="s">
        <v>58</v>
      </c>
      <c r="AT8" s="22" t="s">
        <v>61</v>
      </c>
      <c r="AU8" s="17" t="s">
        <v>56</v>
      </c>
      <c r="AV8" s="22" t="s">
        <v>61</v>
      </c>
      <c r="AW8" s="17" t="s">
        <v>59</v>
      </c>
      <c r="AX8" s="22" t="s">
        <v>61</v>
      </c>
      <c r="AY8" s="17" t="s">
        <v>56</v>
      </c>
      <c r="AZ8" s="22" t="s">
        <v>61</v>
      </c>
      <c r="BA8" s="17" t="s">
        <v>56</v>
      </c>
      <c r="BB8" s="21" t="s">
        <v>55</v>
      </c>
      <c r="BC8" s="17" t="s">
        <v>56</v>
      </c>
    </row>
    <row r="9" spans="1:55" ht="14.25">
      <c r="A9" s="20"/>
      <c r="B9" s="17" t="s">
        <v>56</v>
      </c>
      <c r="C9" s="21" t="s">
        <v>55</v>
      </c>
      <c r="D9" s="17" t="s">
        <v>56</v>
      </c>
      <c r="E9" s="21" t="s">
        <v>55</v>
      </c>
      <c r="F9" s="17" t="s">
        <v>56</v>
      </c>
      <c r="G9" s="21" t="s">
        <v>55</v>
      </c>
      <c r="H9" s="23" t="s">
        <v>93</v>
      </c>
      <c r="I9" s="21" t="s">
        <v>61</v>
      </c>
      <c r="J9" s="23" t="s">
        <v>58</v>
      </c>
      <c r="K9" s="21" t="s">
        <v>55</v>
      </c>
      <c r="L9" s="17" t="s">
        <v>57</v>
      </c>
      <c r="M9" s="21" t="s">
        <v>61</v>
      </c>
      <c r="N9" s="17" t="s">
        <v>56</v>
      </c>
      <c r="O9" s="21" t="s">
        <v>55</v>
      </c>
      <c r="P9" s="23" t="s">
        <v>58</v>
      </c>
      <c r="Q9" s="21" t="s">
        <v>55</v>
      </c>
      <c r="R9" s="23" t="s">
        <v>58</v>
      </c>
      <c r="S9" s="21" t="s">
        <v>55</v>
      </c>
      <c r="T9" s="17" t="s">
        <v>56</v>
      </c>
      <c r="U9" s="21" t="s">
        <v>55</v>
      </c>
      <c r="V9" s="17" t="s">
        <v>56</v>
      </c>
      <c r="W9" s="21" t="s">
        <v>55</v>
      </c>
      <c r="X9" s="17" t="s">
        <v>56</v>
      </c>
      <c r="Y9" s="21" t="s">
        <v>55</v>
      </c>
      <c r="Z9" s="17" t="s">
        <v>56</v>
      </c>
      <c r="AA9" s="22" t="s">
        <v>61</v>
      </c>
      <c r="AB9" s="23" t="s">
        <v>58</v>
      </c>
      <c r="AC9" s="21" t="s">
        <v>55</v>
      </c>
      <c r="AD9" s="17" t="s">
        <v>56</v>
      </c>
      <c r="AE9" s="21" t="s">
        <v>55</v>
      </c>
      <c r="AF9" s="17" t="s">
        <v>59</v>
      </c>
      <c r="AG9" s="21" t="s">
        <v>55</v>
      </c>
      <c r="AH9" s="17" t="s">
        <v>56</v>
      </c>
      <c r="AI9" s="22" t="s">
        <v>61</v>
      </c>
      <c r="AJ9" s="17" t="s">
        <v>59</v>
      </c>
      <c r="AK9" s="22" t="s">
        <v>61</v>
      </c>
      <c r="AL9" s="17" t="s">
        <v>56</v>
      </c>
      <c r="AM9" s="22" t="s">
        <v>61</v>
      </c>
      <c r="AN9" s="23" t="s">
        <v>58</v>
      </c>
      <c r="AO9" s="21" t="s">
        <v>55</v>
      </c>
      <c r="AP9" s="17" t="s">
        <v>56</v>
      </c>
      <c r="AQ9" s="21" t="s">
        <v>55</v>
      </c>
      <c r="AR9" s="17" t="s">
        <v>56</v>
      </c>
      <c r="AS9" s="22" t="s">
        <v>61</v>
      </c>
      <c r="AT9" s="23" t="s">
        <v>58</v>
      </c>
      <c r="AU9" s="21" t="s">
        <v>55</v>
      </c>
      <c r="AV9" s="23" t="s">
        <v>58</v>
      </c>
      <c r="AW9" s="21" t="s">
        <v>55</v>
      </c>
      <c r="AX9" s="23" t="s">
        <v>58</v>
      </c>
      <c r="AY9" s="21" t="s">
        <v>55</v>
      </c>
      <c r="AZ9" s="17" t="s">
        <v>59</v>
      </c>
      <c r="BA9" s="21" t="s">
        <v>55</v>
      </c>
      <c r="BB9" s="17" t="s">
        <v>59</v>
      </c>
      <c r="BC9" s="22" t="s">
        <v>61</v>
      </c>
    </row>
    <row r="10" spans="1:56" ht="14.25">
      <c r="A10" s="16" t="s">
        <v>94</v>
      </c>
      <c r="B10" s="24">
        <v>8</v>
      </c>
      <c r="C10" s="24"/>
      <c r="D10" s="24">
        <v>7</v>
      </c>
      <c r="E10" s="24"/>
      <c r="F10" s="24">
        <v>9</v>
      </c>
      <c r="G10" s="24"/>
      <c r="H10" s="24">
        <v>9</v>
      </c>
      <c r="I10" s="24"/>
      <c r="J10" s="24">
        <v>7</v>
      </c>
      <c r="K10" s="24"/>
      <c r="L10" s="24">
        <v>8</v>
      </c>
      <c r="M10" s="24"/>
      <c r="N10" s="24">
        <v>7</v>
      </c>
      <c r="O10" s="24"/>
      <c r="P10" s="24">
        <v>8</v>
      </c>
      <c r="Q10" s="24"/>
      <c r="R10" s="24">
        <v>7</v>
      </c>
      <c r="S10" s="24"/>
      <c r="T10" s="24">
        <v>7</v>
      </c>
      <c r="U10" s="24"/>
      <c r="V10" s="24">
        <v>8</v>
      </c>
      <c r="W10" s="24"/>
      <c r="X10" s="24">
        <v>9</v>
      </c>
      <c r="Y10" s="24"/>
      <c r="Z10" s="24">
        <v>8</v>
      </c>
      <c r="AA10" s="24"/>
      <c r="AB10" s="24">
        <v>9</v>
      </c>
      <c r="AC10" s="24"/>
      <c r="AD10" s="24">
        <v>9</v>
      </c>
      <c r="AE10" s="24"/>
      <c r="AF10" s="24">
        <v>9</v>
      </c>
      <c r="AG10" s="24"/>
      <c r="AH10" s="24">
        <v>9</v>
      </c>
      <c r="AI10" s="24"/>
      <c r="AJ10" s="24">
        <v>9</v>
      </c>
      <c r="AK10" s="24"/>
      <c r="AL10" s="24">
        <v>8</v>
      </c>
      <c r="AM10" s="24"/>
      <c r="AN10" s="24">
        <v>9</v>
      </c>
      <c r="AO10" s="24"/>
      <c r="AP10" s="24">
        <v>9</v>
      </c>
      <c r="AQ10" s="24"/>
      <c r="AR10" s="24">
        <v>6</v>
      </c>
      <c r="AS10" s="24"/>
      <c r="AT10" s="24">
        <v>6</v>
      </c>
      <c r="AU10" s="24"/>
      <c r="AV10" s="24">
        <v>9</v>
      </c>
      <c r="AW10" s="24"/>
      <c r="AX10" s="24">
        <v>8</v>
      </c>
      <c r="AY10" s="24"/>
      <c r="AZ10" s="24">
        <v>7</v>
      </c>
      <c r="BA10" s="24"/>
      <c r="BB10" s="24">
        <v>9</v>
      </c>
      <c r="BC10" s="24"/>
      <c r="BD10" s="25"/>
    </row>
    <row r="12" spans="1:55" ht="14.25">
      <c r="A12" s="20" t="s">
        <v>95</v>
      </c>
      <c r="B12" s="17" t="s">
        <v>31</v>
      </c>
      <c r="C12" s="17" t="s">
        <v>36</v>
      </c>
      <c r="D12" s="17" t="s">
        <v>34</v>
      </c>
      <c r="E12" s="17" t="s">
        <v>36</v>
      </c>
      <c r="F12" s="17" t="s">
        <v>28</v>
      </c>
      <c r="G12" s="17" t="s">
        <v>38</v>
      </c>
      <c r="H12" s="17" t="s">
        <v>28</v>
      </c>
      <c r="I12" s="17" t="s">
        <v>38</v>
      </c>
      <c r="J12" s="17" t="s">
        <v>34</v>
      </c>
      <c r="K12" s="17" t="s">
        <v>36</v>
      </c>
      <c r="L12" s="17" t="s">
        <v>28</v>
      </c>
      <c r="M12" s="17" t="s">
        <v>42</v>
      </c>
      <c r="N12" s="17" t="s">
        <v>31</v>
      </c>
      <c r="O12" s="17" t="s">
        <v>36</v>
      </c>
      <c r="P12" s="17" t="s">
        <v>31</v>
      </c>
      <c r="Q12" s="17" t="s">
        <v>36</v>
      </c>
      <c r="R12" s="17" t="s">
        <v>31</v>
      </c>
      <c r="S12" s="17" t="s">
        <v>36</v>
      </c>
      <c r="T12" s="17" t="s">
        <v>31</v>
      </c>
      <c r="U12" s="17" t="s">
        <v>36</v>
      </c>
      <c r="V12" s="17" t="s">
        <v>34</v>
      </c>
      <c r="W12" s="17" t="s">
        <v>36</v>
      </c>
      <c r="X12" s="17" t="s">
        <v>31</v>
      </c>
      <c r="Y12" s="17" t="s">
        <v>36</v>
      </c>
      <c r="Z12" s="17" t="s">
        <v>31</v>
      </c>
      <c r="AA12" s="17" t="s">
        <v>36</v>
      </c>
      <c r="AB12" s="17" t="s">
        <v>31</v>
      </c>
      <c r="AC12" s="17" t="s">
        <v>42</v>
      </c>
      <c r="AD12" s="17" t="s">
        <v>34</v>
      </c>
      <c r="AE12" s="17" t="s">
        <v>36</v>
      </c>
      <c r="AF12" s="17" t="s">
        <v>31</v>
      </c>
      <c r="AG12" s="17" t="s">
        <v>36</v>
      </c>
      <c r="AH12" s="17" t="s">
        <v>31</v>
      </c>
      <c r="AI12" s="17" t="s">
        <v>36</v>
      </c>
      <c r="AJ12" s="17" t="s">
        <v>28</v>
      </c>
      <c r="AK12" s="17" t="s">
        <v>36</v>
      </c>
      <c r="AL12" s="17" t="s">
        <v>34</v>
      </c>
      <c r="AM12" s="17" t="s">
        <v>36</v>
      </c>
      <c r="AN12" s="17" t="s">
        <v>31</v>
      </c>
      <c r="AO12" s="17" t="s">
        <v>36</v>
      </c>
      <c r="AP12" s="17" t="s">
        <v>31</v>
      </c>
      <c r="AQ12" s="17" t="s">
        <v>36</v>
      </c>
      <c r="AR12" s="17" t="s">
        <v>31</v>
      </c>
      <c r="AS12" s="17" t="s">
        <v>36</v>
      </c>
      <c r="AT12" s="17" t="s">
        <v>31</v>
      </c>
      <c r="AU12" s="17" t="s">
        <v>36</v>
      </c>
      <c r="AV12" s="17" t="s">
        <v>31</v>
      </c>
      <c r="AW12" s="17" t="s">
        <v>36</v>
      </c>
      <c r="AX12" s="17" t="s">
        <v>31</v>
      </c>
      <c r="AY12" s="17" t="s">
        <v>36</v>
      </c>
      <c r="AZ12" s="17" t="s">
        <v>31</v>
      </c>
      <c r="BA12" s="17" t="s">
        <v>36</v>
      </c>
      <c r="BB12" s="17" t="s">
        <v>35</v>
      </c>
      <c r="BC12" s="17" t="s">
        <v>36</v>
      </c>
    </row>
    <row r="13" spans="1:55" ht="14.25">
      <c r="A13" s="20"/>
      <c r="B13" s="17" t="s">
        <v>35</v>
      </c>
      <c r="C13" s="17" t="s">
        <v>38</v>
      </c>
      <c r="D13" s="17" t="s">
        <v>35</v>
      </c>
      <c r="E13" s="17" t="s">
        <v>38</v>
      </c>
      <c r="F13" s="17" t="s">
        <v>35</v>
      </c>
      <c r="G13" s="17" t="s">
        <v>42</v>
      </c>
      <c r="H13" s="17" t="s">
        <v>35</v>
      </c>
      <c r="I13" s="17" t="s">
        <v>42</v>
      </c>
      <c r="J13" s="17" t="s">
        <v>35</v>
      </c>
      <c r="K13" s="17" t="s">
        <v>38</v>
      </c>
      <c r="L13" s="17" t="s">
        <v>35</v>
      </c>
      <c r="M13" s="17" t="s">
        <v>36</v>
      </c>
      <c r="N13" s="17" t="s">
        <v>35</v>
      </c>
      <c r="O13" s="17" t="s">
        <v>38</v>
      </c>
      <c r="P13" s="17" t="s">
        <v>35</v>
      </c>
      <c r="Q13" s="17" t="s">
        <v>38</v>
      </c>
      <c r="R13" s="17" t="s">
        <v>35</v>
      </c>
      <c r="S13" s="17" t="s">
        <v>38</v>
      </c>
      <c r="T13" s="17" t="s">
        <v>35</v>
      </c>
      <c r="U13" s="17" t="s">
        <v>38</v>
      </c>
      <c r="V13" s="17" t="s">
        <v>35</v>
      </c>
      <c r="W13" s="17" t="s">
        <v>38</v>
      </c>
      <c r="X13" s="17" t="s">
        <v>35</v>
      </c>
      <c r="Y13" s="17" t="s">
        <v>38</v>
      </c>
      <c r="Z13" s="17" t="s">
        <v>35</v>
      </c>
      <c r="AA13" s="17" t="s">
        <v>38</v>
      </c>
      <c r="AB13" s="17" t="s">
        <v>35</v>
      </c>
      <c r="AC13" s="17" t="s">
        <v>38</v>
      </c>
      <c r="AD13" s="17" t="s">
        <v>35</v>
      </c>
      <c r="AE13" s="17" t="s">
        <v>38</v>
      </c>
      <c r="AF13" s="17" t="s">
        <v>35</v>
      </c>
      <c r="AG13" s="17" t="s">
        <v>38</v>
      </c>
      <c r="AH13" s="17" t="s">
        <v>35</v>
      </c>
      <c r="AI13" s="17" t="s">
        <v>42</v>
      </c>
      <c r="AJ13" s="17" t="s">
        <v>35</v>
      </c>
      <c r="AK13" s="17" t="s">
        <v>38</v>
      </c>
      <c r="AL13" s="17" t="s">
        <v>35</v>
      </c>
      <c r="AM13" s="17" t="s">
        <v>38</v>
      </c>
      <c r="AN13" s="17" t="s">
        <v>35</v>
      </c>
      <c r="AO13" s="17" t="s">
        <v>42</v>
      </c>
      <c r="AP13" s="17" t="s">
        <v>35</v>
      </c>
      <c r="AQ13" s="17" t="s">
        <v>42</v>
      </c>
      <c r="AR13" s="17" t="s">
        <v>35</v>
      </c>
      <c r="AS13" s="17" t="s">
        <v>42</v>
      </c>
      <c r="AT13" s="17" t="s">
        <v>87</v>
      </c>
      <c r="AU13" s="17" t="s">
        <v>41</v>
      </c>
      <c r="AV13" s="17" t="s">
        <v>87</v>
      </c>
      <c r="AW13" s="17" t="s">
        <v>42</v>
      </c>
      <c r="AX13" s="17" t="s">
        <v>87</v>
      </c>
      <c r="AY13" s="17" t="s">
        <v>42</v>
      </c>
      <c r="AZ13" s="17" t="s">
        <v>35</v>
      </c>
      <c r="BA13" s="17" t="s">
        <v>38</v>
      </c>
      <c r="BB13" s="17" t="s">
        <v>96</v>
      </c>
      <c r="BC13" s="17" t="s">
        <v>38</v>
      </c>
    </row>
    <row r="14" spans="1:55" ht="14.25">
      <c r="A14" s="20"/>
      <c r="B14" s="17" t="s">
        <v>48</v>
      </c>
      <c r="C14" s="17" t="s">
        <v>61</v>
      </c>
      <c r="D14" s="17" t="s">
        <v>48</v>
      </c>
      <c r="E14" s="17" t="s">
        <v>58</v>
      </c>
      <c r="F14" s="17" t="s">
        <v>48</v>
      </c>
      <c r="G14" s="17" t="s">
        <v>61</v>
      </c>
      <c r="H14" s="17" t="s">
        <v>48</v>
      </c>
      <c r="I14" s="17" t="s">
        <v>55</v>
      </c>
      <c r="J14" s="17" t="s">
        <v>48</v>
      </c>
      <c r="K14" s="17" t="s">
        <v>61</v>
      </c>
      <c r="L14" s="17" t="s">
        <v>48</v>
      </c>
      <c r="M14" s="17" t="s">
        <v>55</v>
      </c>
      <c r="N14" s="17" t="s">
        <v>48</v>
      </c>
      <c r="O14" s="17" t="s">
        <v>61</v>
      </c>
      <c r="P14" s="17" t="s">
        <v>48</v>
      </c>
      <c r="Q14" s="17" t="s">
        <v>61</v>
      </c>
      <c r="R14" s="17" t="s">
        <v>48</v>
      </c>
      <c r="S14" s="17" t="s">
        <v>61</v>
      </c>
      <c r="T14" s="17" t="s">
        <v>48</v>
      </c>
      <c r="U14" s="17" t="s">
        <v>61</v>
      </c>
      <c r="V14" s="17" t="s">
        <v>48</v>
      </c>
      <c r="W14" s="17" t="s">
        <v>61</v>
      </c>
      <c r="X14" s="17" t="s">
        <v>48</v>
      </c>
      <c r="Y14" s="17" t="s">
        <v>61</v>
      </c>
      <c r="Z14" s="17" t="s">
        <v>48</v>
      </c>
      <c r="AA14" s="17" t="s">
        <v>55</v>
      </c>
      <c r="AB14" s="17" t="s">
        <v>48</v>
      </c>
      <c r="AC14" s="17" t="s">
        <v>56</v>
      </c>
      <c r="AD14" s="17" t="s">
        <v>48</v>
      </c>
      <c r="AE14" s="17" t="s">
        <v>61</v>
      </c>
      <c r="AF14" s="17" t="s">
        <v>48</v>
      </c>
      <c r="AG14" s="17" t="s">
        <v>61</v>
      </c>
      <c r="AH14" s="17" t="s">
        <v>49</v>
      </c>
      <c r="AI14" s="17" t="s">
        <v>55</v>
      </c>
      <c r="AJ14" s="17" t="s">
        <v>48</v>
      </c>
      <c r="AK14" s="17" t="s">
        <v>55</v>
      </c>
      <c r="AL14" s="17" t="s">
        <v>48</v>
      </c>
      <c r="AM14" s="17" t="s">
        <v>55</v>
      </c>
      <c r="AN14" s="17" t="s">
        <v>48</v>
      </c>
      <c r="AO14" s="17" t="s">
        <v>61</v>
      </c>
      <c r="AP14" s="17" t="s">
        <v>48</v>
      </c>
      <c r="AQ14" s="17" t="s">
        <v>61</v>
      </c>
      <c r="AR14" s="17" t="s">
        <v>48</v>
      </c>
      <c r="AS14" s="17" t="s">
        <v>55</v>
      </c>
      <c r="AT14" s="17" t="s">
        <v>48</v>
      </c>
      <c r="AU14" s="17" t="s">
        <v>61</v>
      </c>
      <c r="AV14" s="17" t="s">
        <v>48</v>
      </c>
      <c r="AW14" s="17" t="s">
        <v>61</v>
      </c>
      <c r="AX14" s="17" t="s">
        <v>48</v>
      </c>
      <c r="AY14" s="17" t="s">
        <v>61</v>
      </c>
      <c r="AZ14" s="17" t="s">
        <v>48</v>
      </c>
      <c r="BA14" s="17" t="s">
        <v>61</v>
      </c>
      <c r="BB14" s="17" t="s">
        <v>48</v>
      </c>
      <c r="BC14" s="17" t="s">
        <v>55</v>
      </c>
    </row>
    <row r="15" spans="1:55" ht="14.25">
      <c r="A15" s="20"/>
      <c r="B15" s="17" t="s">
        <v>46</v>
      </c>
      <c r="C15" s="17" t="s">
        <v>55</v>
      </c>
      <c r="D15" s="17" t="s">
        <v>46</v>
      </c>
      <c r="E15" s="17" t="s">
        <v>56</v>
      </c>
      <c r="F15" s="17" t="s">
        <v>46</v>
      </c>
      <c r="G15" s="17" t="s">
        <v>55</v>
      </c>
      <c r="H15" s="17" t="s">
        <v>46</v>
      </c>
      <c r="I15" s="17" t="s">
        <v>58</v>
      </c>
      <c r="J15" s="17" t="s">
        <v>46</v>
      </c>
      <c r="K15" s="17" t="s">
        <v>55</v>
      </c>
      <c r="L15" s="17" t="s">
        <v>46</v>
      </c>
      <c r="M15" s="17" t="s">
        <v>57</v>
      </c>
      <c r="N15" s="17" t="s">
        <v>46</v>
      </c>
      <c r="O15" s="17" t="s">
        <v>56</v>
      </c>
      <c r="P15" s="17" t="s">
        <v>46</v>
      </c>
      <c r="Q15" s="17" t="s">
        <v>58</v>
      </c>
      <c r="R15" s="17" t="s">
        <v>46</v>
      </c>
      <c r="S15" s="17" t="s">
        <v>55</v>
      </c>
      <c r="T15" s="17" t="s">
        <v>46</v>
      </c>
      <c r="U15" s="17" t="s">
        <v>55</v>
      </c>
      <c r="V15" s="17" t="s">
        <v>46</v>
      </c>
      <c r="W15" s="17" t="s">
        <v>55</v>
      </c>
      <c r="X15" s="17" t="s">
        <v>46</v>
      </c>
      <c r="Y15" s="17" t="s">
        <v>56</v>
      </c>
      <c r="Z15" s="17" t="s">
        <v>46</v>
      </c>
      <c r="AA15" s="17" t="s">
        <v>56</v>
      </c>
      <c r="AB15" s="17" t="s">
        <v>92</v>
      </c>
      <c r="AC15" s="17" t="s">
        <v>58</v>
      </c>
      <c r="AD15" s="17" t="s">
        <v>46</v>
      </c>
      <c r="AE15" s="17" t="s">
        <v>56</v>
      </c>
      <c r="AF15" s="17" t="s">
        <v>92</v>
      </c>
      <c r="AG15" s="17" t="s">
        <v>55</v>
      </c>
      <c r="AH15" s="17" t="s">
        <v>48</v>
      </c>
      <c r="AI15" s="17" t="s">
        <v>61</v>
      </c>
      <c r="AJ15" s="17" t="s">
        <v>59</v>
      </c>
      <c r="AK15" s="17" t="s">
        <v>61</v>
      </c>
      <c r="AL15" s="17" t="s">
        <v>46</v>
      </c>
      <c r="AM15" s="17" t="s">
        <v>56</v>
      </c>
      <c r="AN15" s="17" t="s">
        <v>46</v>
      </c>
      <c r="AO15" s="17" t="s">
        <v>55</v>
      </c>
      <c r="AP15" s="17" t="s">
        <v>46</v>
      </c>
      <c r="AQ15" s="17" t="s">
        <v>55</v>
      </c>
      <c r="AR15" s="17" t="s">
        <v>46</v>
      </c>
      <c r="AS15" s="17" t="s">
        <v>56</v>
      </c>
      <c r="AT15" s="17" t="s">
        <v>46</v>
      </c>
      <c r="AU15" s="23" t="s">
        <v>58</v>
      </c>
      <c r="AV15" s="17" t="s">
        <v>46</v>
      </c>
      <c r="AW15" s="17" t="s">
        <v>55</v>
      </c>
      <c r="AX15" s="17" t="s">
        <v>46</v>
      </c>
      <c r="AY15" s="23" t="s">
        <v>58</v>
      </c>
      <c r="AZ15" s="17" t="s">
        <v>45</v>
      </c>
      <c r="BA15" s="17" t="s">
        <v>59</v>
      </c>
      <c r="BB15" s="17" t="s">
        <v>46</v>
      </c>
      <c r="BC15" s="17" t="s">
        <v>59</v>
      </c>
    </row>
    <row r="16" spans="1:55" ht="14.25">
      <c r="A16" s="16" t="s">
        <v>94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8" spans="1:55" ht="14.25">
      <c r="A18" s="20" t="s">
        <v>97</v>
      </c>
      <c r="B18" s="17" t="s">
        <v>36</v>
      </c>
      <c r="C18" s="17" t="s">
        <v>48</v>
      </c>
      <c r="D18" s="17" t="s">
        <v>36</v>
      </c>
      <c r="E18" s="17" t="s">
        <v>48</v>
      </c>
      <c r="F18" s="17" t="s">
        <v>38</v>
      </c>
      <c r="G18" s="17" t="s">
        <v>48</v>
      </c>
      <c r="H18" s="17" t="s">
        <v>38</v>
      </c>
      <c r="I18" s="17" t="s">
        <v>48</v>
      </c>
      <c r="J18" s="17" t="s">
        <v>36</v>
      </c>
      <c r="K18" s="17" t="s">
        <v>48</v>
      </c>
      <c r="L18" s="17" t="s">
        <v>28</v>
      </c>
      <c r="M18" s="17" t="s">
        <v>48</v>
      </c>
      <c r="N18" s="17" t="s">
        <v>90</v>
      </c>
      <c r="O18" s="17" t="s">
        <v>48</v>
      </c>
      <c r="P18" s="17" t="s">
        <v>36</v>
      </c>
      <c r="Q18" s="17" t="s">
        <v>61</v>
      </c>
      <c r="R18" s="17" t="s">
        <v>90</v>
      </c>
      <c r="S18" s="17" t="s">
        <v>48</v>
      </c>
      <c r="T18" s="17" t="s">
        <v>90</v>
      </c>
      <c r="U18" s="17" t="s">
        <v>48</v>
      </c>
      <c r="V18" s="17" t="s">
        <v>90</v>
      </c>
      <c r="W18" s="17" t="s">
        <v>48</v>
      </c>
      <c r="X18" s="17" t="s">
        <v>90</v>
      </c>
      <c r="Y18" s="17" t="s">
        <v>48</v>
      </c>
      <c r="Z18" s="17" t="s">
        <v>90</v>
      </c>
      <c r="AA18" s="17" t="s">
        <v>48</v>
      </c>
      <c r="AB18" s="17" t="s">
        <v>31</v>
      </c>
      <c r="AC18" s="17" t="s">
        <v>48</v>
      </c>
      <c r="AD18" s="17" t="s">
        <v>90</v>
      </c>
      <c r="AE18" s="17" t="s">
        <v>48</v>
      </c>
      <c r="AF18" s="17" t="s">
        <v>90</v>
      </c>
      <c r="AG18" s="17" t="s">
        <v>48</v>
      </c>
      <c r="AH18" s="17" t="s">
        <v>90</v>
      </c>
      <c r="AI18" s="17" t="s">
        <v>55</v>
      </c>
      <c r="AJ18" s="17" t="s">
        <v>90</v>
      </c>
      <c r="AK18" s="17" t="s">
        <v>48</v>
      </c>
      <c r="AL18" s="17" t="s">
        <v>90</v>
      </c>
      <c r="AM18" s="17" t="s">
        <v>48</v>
      </c>
      <c r="AN18" s="17" t="s">
        <v>90</v>
      </c>
      <c r="AO18" s="17" t="s">
        <v>48</v>
      </c>
      <c r="AP18" s="17" t="s">
        <v>90</v>
      </c>
      <c r="AQ18" s="17" t="s">
        <v>48</v>
      </c>
      <c r="AR18" s="17" t="s">
        <v>90</v>
      </c>
      <c r="AS18" s="17" t="s">
        <v>48</v>
      </c>
      <c r="AT18" s="17" t="s">
        <v>90</v>
      </c>
      <c r="AU18" s="17" t="s">
        <v>48</v>
      </c>
      <c r="AV18" s="17" t="s">
        <v>36</v>
      </c>
      <c r="AW18" s="17" t="s">
        <v>61</v>
      </c>
      <c r="AX18" s="17" t="s">
        <v>90</v>
      </c>
      <c r="AY18" s="17" t="s">
        <v>48</v>
      </c>
      <c r="AZ18" s="17" t="s">
        <v>90</v>
      </c>
      <c r="BA18" s="17" t="s">
        <v>48</v>
      </c>
      <c r="BB18" s="17" t="s">
        <v>90</v>
      </c>
      <c r="BC18" s="17" t="s">
        <v>48</v>
      </c>
    </row>
    <row r="19" spans="1:55" ht="14.25">
      <c r="A19" s="20"/>
      <c r="B19" s="17" t="s">
        <v>35</v>
      </c>
      <c r="C19" s="17" t="s">
        <v>46</v>
      </c>
      <c r="D19" s="17" t="s">
        <v>35</v>
      </c>
      <c r="E19" s="17" t="s">
        <v>46</v>
      </c>
      <c r="F19" s="17" t="s">
        <v>35</v>
      </c>
      <c r="G19" s="17" t="s">
        <v>46</v>
      </c>
      <c r="H19" s="17" t="s">
        <v>35</v>
      </c>
      <c r="I19" s="17" t="s">
        <v>46</v>
      </c>
      <c r="J19" s="17" t="s">
        <v>35</v>
      </c>
      <c r="K19" s="17" t="s">
        <v>46</v>
      </c>
      <c r="L19" s="17" t="s">
        <v>36</v>
      </c>
      <c r="M19" s="17" t="s">
        <v>46</v>
      </c>
      <c r="N19" s="17" t="s">
        <v>35</v>
      </c>
      <c r="O19" s="17" t="s">
        <v>46</v>
      </c>
      <c r="P19" s="17" t="s">
        <v>35</v>
      </c>
      <c r="Q19" s="17" t="s">
        <v>46</v>
      </c>
      <c r="R19" s="17" t="s">
        <v>35</v>
      </c>
      <c r="S19" s="17" t="s">
        <v>46</v>
      </c>
      <c r="T19" s="17" t="s">
        <v>38</v>
      </c>
      <c r="U19" s="17" t="s">
        <v>46</v>
      </c>
      <c r="V19" s="17" t="s">
        <v>35</v>
      </c>
      <c r="W19" s="17" t="s">
        <v>46</v>
      </c>
      <c r="X19" s="17" t="s">
        <v>35</v>
      </c>
      <c r="Y19" s="17" t="s">
        <v>46</v>
      </c>
      <c r="Z19" s="17" t="s">
        <v>38</v>
      </c>
      <c r="AA19" s="17" t="s">
        <v>46</v>
      </c>
      <c r="AB19" s="17" t="s">
        <v>38</v>
      </c>
      <c r="AC19" s="17" t="s">
        <v>46</v>
      </c>
      <c r="AD19" s="17" t="s">
        <v>38</v>
      </c>
      <c r="AE19" s="17" t="s">
        <v>46</v>
      </c>
      <c r="AF19" s="17" t="s">
        <v>35</v>
      </c>
      <c r="AG19" s="17" t="s">
        <v>46</v>
      </c>
      <c r="AH19" s="17" t="s">
        <v>42</v>
      </c>
      <c r="AI19" s="17" t="s">
        <v>48</v>
      </c>
      <c r="AJ19" s="17" t="s">
        <v>38</v>
      </c>
      <c r="AK19" s="17" t="s">
        <v>46</v>
      </c>
      <c r="AL19" s="17" t="s">
        <v>35</v>
      </c>
      <c r="AM19" s="17" t="s">
        <v>46</v>
      </c>
      <c r="AN19" s="17" t="s">
        <v>42</v>
      </c>
      <c r="AO19" s="17" t="s">
        <v>46</v>
      </c>
      <c r="AP19" s="17" t="s">
        <v>35</v>
      </c>
      <c r="AQ19" s="17" t="s">
        <v>46</v>
      </c>
      <c r="AR19" s="17" t="s">
        <v>42</v>
      </c>
      <c r="AS19" s="17" t="s">
        <v>46</v>
      </c>
      <c r="AT19" s="17" t="s">
        <v>87</v>
      </c>
      <c r="AU19" s="23" t="s">
        <v>58</v>
      </c>
      <c r="AV19" s="17" t="s">
        <v>35</v>
      </c>
      <c r="AW19" s="17" t="s">
        <v>46</v>
      </c>
      <c r="AX19" s="17" t="s">
        <v>87</v>
      </c>
      <c r="AY19" s="23" t="s">
        <v>58</v>
      </c>
      <c r="AZ19" s="17" t="s">
        <v>38</v>
      </c>
      <c r="BA19" s="17" t="s">
        <v>59</v>
      </c>
      <c r="BB19" s="17" t="s">
        <v>96</v>
      </c>
      <c r="BC19" s="17" t="s">
        <v>46</v>
      </c>
    </row>
    <row r="20" spans="1:55" ht="14.25">
      <c r="A20" s="16" t="s">
        <v>94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2" spans="1:55" ht="14.25">
      <c r="A22" s="16" t="s">
        <v>98</v>
      </c>
      <c r="B22" s="17" t="s">
        <v>48</v>
      </c>
      <c r="C22" s="17" t="s">
        <v>35</v>
      </c>
      <c r="D22" s="17" t="s">
        <v>48</v>
      </c>
      <c r="E22" s="17" t="s">
        <v>35</v>
      </c>
      <c r="F22" s="17" t="s">
        <v>48</v>
      </c>
      <c r="G22" s="17" t="s">
        <v>35</v>
      </c>
      <c r="H22" s="17" t="s">
        <v>48</v>
      </c>
      <c r="I22" s="17" t="s">
        <v>46</v>
      </c>
      <c r="J22" s="17" t="s">
        <v>48</v>
      </c>
      <c r="K22" s="17" t="s">
        <v>46</v>
      </c>
      <c r="L22" s="17" t="s">
        <v>48</v>
      </c>
      <c r="M22" s="17" t="s">
        <v>46</v>
      </c>
      <c r="N22" s="17" t="s">
        <v>48</v>
      </c>
      <c r="O22" s="17" t="s">
        <v>35</v>
      </c>
      <c r="P22" s="17" t="s">
        <v>61</v>
      </c>
      <c r="Q22" s="17" t="s">
        <v>35</v>
      </c>
      <c r="R22" s="17" t="s">
        <v>90</v>
      </c>
      <c r="S22" s="17" t="s">
        <v>35</v>
      </c>
      <c r="T22" s="17" t="s">
        <v>90</v>
      </c>
      <c r="U22" s="17" t="s">
        <v>38</v>
      </c>
      <c r="V22" s="17" t="s">
        <v>48</v>
      </c>
      <c r="W22" s="17" t="s">
        <v>46</v>
      </c>
      <c r="X22" s="17" t="s">
        <v>48</v>
      </c>
      <c r="Y22" s="17" t="s">
        <v>46</v>
      </c>
      <c r="Z22" s="17" t="s">
        <v>90</v>
      </c>
      <c r="AA22" s="17" t="s">
        <v>38</v>
      </c>
      <c r="AB22" s="17" t="s">
        <v>48</v>
      </c>
      <c r="AC22" s="17" t="s">
        <v>46</v>
      </c>
      <c r="AD22" s="17" t="s">
        <v>48</v>
      </c>
      <c r="AE22" s="17" t="s">
        <v>46</v>
      </c>
      <c r="AF22" s="17" t="s">
        <v>36</v>
      </c>
      <c r="AG22" s="17" t="s">
        <v>35</v>
      </c>
      <c r="AH22" s="17" t="s">
        <v>90</v>
      </c>
      <c r="AI22" s="17" t="s">
        <v>48</v>
      </c>
      <c r="AJ22" s="17" t="s">
        <v>48</v>
      </c>
      <c r="AK22" s="17" t="s">
        <v>38</v>
      </c>
      <c r="AL22" s="17" t="s">
        <v>48</v>
      </c>
      <c r="AM22" s="17" t="s">
        <v>46</v>
      </c>
      <c r="AN22" s="17" t="s">
        <v>36</v>
      </c>
      <c r="AO22" s="17" t="s">
        <v>46</v>
      </c>
      <c r="AP22" s="17" t="s">
        <v>48</v>
      </c>
      <c r="AQ22" s="17" t="s">
        <v>35</v>
      </c>
      <c r="AR22" s="17" t="s">
        <v>36</v>
      </c>
      <c r="AS22" s="17" t="s">
        <v>46</v>
      </c>
      <c r="AT22" s="17" t="s">
        <v>36</v>
      </c>
      <c r="AU22" s="23" t="s">
        <v>58</v>
      </c>
      <c r="AV22" s="17" t="s">
        <v>36</v>
      </c>
      <c r="AW22" s="17" t="s">
        <v>35</v>
      </c>
      <c r="AX22" s="17" t="s">
        <v>36</v>
      </c>
      <c r="AY22" s="17" t="s">
        <v>35</v>
      </c>
      <c r="AZ22" s="17" t="s">
        <v>36</v>
      </c>
      <c r="BA22" s="17" t="s">
        <v>38</v>
      </c>
      <c r="BB22" s="17" t="s">
        <v>48</v>
      </c>
      <c r="BC22" s="17" t="s">
        <v>46</v>
      </c>
    </row>
    <row r="23" spans="1:55" ht="14.25">
      <c r="A23" s="16" t="s">
        <v>94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6"/>
      <c r="M23" s="26"/>
      <c r="N23" s="26"/>
      <c r="O23" s="26"/>
      <c r="P23" s="26"/>
      <c r="Q23" s="26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2:17" ht="14.25">
      <c r="L24" s="27"/>
      <c r="M24" s="27"/>
      <c r="N24" s="27"/>
      <c r="O24" s="27"/>
      <c r="P24" s="27"/>
      <c r="Q24" s="27"/>
    </row>
    <row r="25" spans="1:55" ht="14.25">
      <c r="A25" s="16" t="s">
        <v>99</v>
      </c>
      <c r="B25" s="24" t="s">
        <v>35</v>
      </c>
      <c r="C25" s="24"/>
      <c r="D25" s="24" t="s">
        <v>48</v>
      </c>
      <c r="E25" s="24"/>
      <c r="F25" s="24" t="s">
        <v>48</v>
      </c>
      <c r="G25" s="24"/>
      <c r="H25" s="24" t="s">
        <v>46</v>
      </c>
      <c r="I25" s="24"/>
      <c r="J25" s="24" t="s">
        <v>48</v>
      </c>
      <c r="K25" s="24"/>
      <c r="L25" s="26" t="s">
        <v>48</v>
      </c>
      <c r="M25" s="26"/>
      <c r="N25" s="26" t="s">
        <v>48</v>
      </c>
      <c r="O25" s="26"/>
      <c r="P25" s="26" t="s">
        <v>35</v>
      </c>
      <c r="Q25" s="26"/>
      <c r="R25" s="24" t="s">
        <v>36</v>
      </c>
      <c r="S25" s="24"/>
      <c r="T25" s="24" t="s">
        <v>36</v>
      </c>
      <c r="U25" s="24"/>
      <c r="V25" s="24" t="s">
        <v>48</v>
      </c>
      <c r="W25" s="24"/>
      <c r="X25" s="24" t="s">
        <v>48</v>
      </c>
      <c r="Y25" s="24"/>
      <c r="Z25" s="24" t="s">
        <v>38</v>
      </c>
      <c r="AA25" s="24"/>
      <c r="AB25" s="24" t="s">
        <v>92</v>
      </c>
      <c r="AC25" s="24"/>
      <c r="AD25" s="24" t="s">
        <v>48</v>
      </c>
      <c r="AE25" s="24"/>
      <c r="AF25" s="24" t="s">
        <v>36</v>
      </c>
      <c r="AG25" s="24"/>
      <c r="AH25" s="24" t="s">
        <v>90</v>
      </c>
      <c r="AI25" s="24"/>
      <c r="AJ25" s="24" t="s">
        <v>38</v>
      </c>
      <c r="AK25" s="24"/>
      <c r="AL25" s="24" t="s">
        <v>46</v>
      </c>
      <c r="AM25" s="24"/>
      <c r="AN25" s="24" t="s">
        <v>36</v>
      </c>
      <c r="AO25" s="24"/>
      <c r="AP25" s="24" t="s">
        <v>48</v>
      </c>
      <c r="AQ25" s="24"/>
      <c r="AR25" s="24" t="s">
        <v>36</v>
      </c>
      <c r="AS25" s="24"/>
      <c r="AT25" s="24" t="s">
        <v>36</v>
      </c>
      <c r="AU25" s="24"/>
      <c r="AV25" s="24" t="s">
        <v>35</v>
      </c>
      <c r="AW25" s="24"/>
      <c r="AX25" s="24" t="s">
        <v>36</v>
      </c>
      <c r="AY25" s="24"/>
      <c r="AZ25" s="24" t="s">
        <v>36</v>
      </c>
      <c r="BA25" s="24"/>
      <c r="BB25" s="24" t="s">
        <v>46</v>
      </c>
      <c r="BC25" s="24"/>
    </row>
    <row r="26" spans="1:55" ht="14.25">
      <c r="A26" s="16" t="s">
        <v>94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6"/>
      <c r="M26" s="26"/>
      <c r="N26" s="26"/>
      <c r="O26" s="26"/>
      <c r="P26" s="26"/>
      <c r="Q26" s="26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2:17" ht="14.25">
      <c r="L27" s="27"/>
      <c r="M27" s="27"/>
      <c r="N27" s="27"/>
      <c r="O27" s="27"/>
      <c r="P27" s="27"/>
      <c r="Q27" s="27"/>
    </row>
    <row r="28" spans="1:55" ht="14.25">
      <c r="A28" s="16" t="s">
        <v>100</v>
      </c>
      <c r="B28" s="24">
        <f>B10+B16+B20+B23+B26</f>
        <v>8</v>
      </c>
      <c r="C28" s="24"/>
      <c r="D28" s="24">
        <f>D10+D16+D20+D23+D26</f>
        <v>7</v>
      </c>
      <c r="E28" s="24"/>
      <c r="F28" s="24">
        <f>F10+F16+F20+F23+F26</f>
        <v>9</v>
      </c>
      <c r="G28" s="24"/>
      <c r="H28" s="24">
        <f>H10+H16+H20+H23+H26</f>
        <v>9</v>
      </c>
      <c r="I28" s="24"/>
      <c r="J28" s="24">
        <f>J10+J16+J20+J23+J26</f>
        <v>7</v>
      </c>
      <c r="K28" s="24"/>
      <c r="L28" s="26">
        <f>L10+L16+L20+L23+L26</f>
        <v>8</v>
      </c>
      <c r="M28" s="26"/>
      <c r="N28" s="26">
        <f>N10+N16+N20+N23+N26</f>
        <v>7</v>
      </c>
      <c r="O28" s="26"/>
      <c r="P28" s="26">
        <f>P10+P16+P20+P23+P26</f>
        <v>8</v>
      </c>
      <c r="Q28" s="26"/>
      <c r="R28" s="24">
        <f>R10+R16+R20+R23+R26</f>
        <v>7</v>
      </c>
      <c r="S28" s="24"/>
      <c r="T28" s="24">
        <f>T10+T16+T20+T23+T26</f>
        <v>7</v>
      </c>
      <c r="U28" s="24"/>
      <c r="V28" s="24">
        <f>V10+V16+V20+V23+V26</f>
        <v>8</v>
      </c>
      <c r="W28" s="24">
        <f>W10+W16+W20+W23+W26</f>
        <v>0</v>
      </c>
      <c r="X28" s="24">
        <f>X10+X16+X20+X23+X26</f>
        <v>9</v>
      </c>
      <c r="Y28" s="24"/>
      <c r="Z28" s="24">
        <f>Z10+Z16+Z20+Z23+Z26</f>
        <v>8</v>
      </c>
      <c r="AA28" s="24"/>
      <c r="AB28" s="24">
        <f>AB10+AB16+AB20+AB23+AB26</f>
        <v>9</v>
      </c>
      <c r="AC28" s="24"/>
      <c r="AD28" s="24">
        <f>AD10+AD16+AD20+AD23+AD26</f>
        <v>9</v>
      </c>
      <c r="AE28" s="24"/>
      <c r="AF28" s="24">
        <f>AF10+AF16+AF20+AF23+AF26</f>
        <v>9</v>
      </c>
      <c r="AG28" s="24"/>
      <c r="AH28" s="24">
        <f>AH10+AH16+AH20+AH23+AH26</f>
        <v>9</v>
      </c>
      <c r="AI28" s="24"/>
      <c r="AJ28" s="24">
        <f>AJ10+AJ16+AJ20+AJ23+AJ26</f>
        <v>9</v>
      </c>
      <c r="AK28" s="24"/>
      <c r="AL28" s="24">
        <f>AL10+AL16+AL20+AL23+AL26</f>
        <v>8</v>
      </c>
      <c r="AM28" s="24"/>
      <c r="AN28" s="24">
        <f>AN10+AN16+AN20+AN23+AN26</f>
        <v>9</v>
      </c>
      <c r="AO28" s="24"/>
      <c r="AP28" s="24">
        <f>AP10+AP16+AP20+AP23+AP26</f>
        <v>9</v>
      </c>
      <c r="AQ28" s="24"/>
      <c r="AR28" s="24">
        <f>AR10+AR16+AR20+AR23+AR26</f>
        <v>6</v>
      </c>
      <c r="AS28" s="24"/>
      <c r="AT28" s="24">
        <f>AT10+AT16+AT20+AT23+AT26</f>
        <v>6</v>
      </c>
      <c r="AU28" s="24"/>
      <c r="AV28" s="24">
        <f>AV10+AV16+AV20+AV23+AV26</f>
        <v>9</v>
      </c>
      <c r="AW28" s="24"/>
      <c r="AX28" s="24">
        <f>AX10+AX16+AX20+AX23+AX26</f>
        <v>8</v>
      </c>
      <c r="AY28" s="24"/>
      <c r="AZ28" s="24">
        <f>AZ10+AZ16+AZ20+AZ23+AZ26</f>
        <v>7</v>
      </c>
      <c r="BA28" s="24"/>
      <c r="BB28" s="24">
        <f>BB10+BB16+BB20+BB23+BB26</f>
        <v>9</v>
      </c>
      <c r="BC28" s="24"/>
    </row>
    <row r="29" spans="1:55" ht="14.25">
      <c r="A29" s="16" t="s">
        <v>101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6"/>
      <c r="M29" s="26"/>
      <c r="N29" s="26"/>
      <c r="O29" s="26"/>
      <c r="P29" s="26"/>
      <c r="Q29" s="26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2:17" ht="14.25">
      <c r="L30" s="27"/>
      <c r="M30" s="27"/>
      <c r="N30" s="27"/>
      <c r="O30" s="27"/>
      <c r="P30" s="27"/>
      <c r="Q30" s="27"/>
    </row>
    <row r="31" spans="1:55" ht="14.25">
      <c r="A31" s="16" t="s">
        <v>102</v>
      </c>
      <c r="B31" s="24">
        <f>B28+B29</f>
        <v>8</v>
      </c>
      <c r="C31" s="24"/>
      <c r="D31" s="24">
        <f>D28+D29</f>
        <v>7</v>
      </c>
      <c r="E31" s="24"/>
      <c r="F31" s="24">
        <f>F28+F29</f>
        <v>9</v>
      </c>
      <c r="G31" s="24"/>
      <c r="H31" s="24">
        <f>H28+H29</f>
        <v>9</v>
      </c>
      <c r="I31" s="24"/>
      <c r="J31" s="24">
        <f>J28+J29</f>
        <v>7</v>
      </c>
      <c r="K31" s="24"/>
      <c r="L31" s="26">
        <f>L28+L29</f>
        <v>8</v>
      </c>
      <c r="M31" s="26"/>
      <c r="N31" s="26">
        <f>N28+N29</f>
        <v>7</v>
      </c>
      <c r="O31" s="26"/>
      <c r="P31" s="26">
        <f>P28+P29</f>
        <v>8</v>
      </c>
      <c r="Q31" s="26"/>
      <c r="R31" s="24">
        <f>R28+R29</f>
        <v>7</v>
      </c>
      <c r="S31" s="24"/>
      <c r="T31" s="24">
        <f>T28+T29</f>
        <v>7</v>
      </c>
      <c r="U31" s="24"/>
      <c r="V31" s="24">
        <f>V28+V29</f>
        <v>8</v>
      </c>
      <c r="W31" s="24"/>
      <c r="X31" s="24">
        <f>X28+X29</f>
        <v>9</v>
      </c>
      <c r="Y31" s="24"/>
      <c r="Z31" s="24">
        <f>Z28+Z29</f>
        <v>8</v>
      </c>
      <c r="AA31" s="24"/>
      <c r="AB31" s="24">
        <f>AB28+AB29</f>
        <v>9</v>
      </c>
      <c r="AC31" s="24"/>
      <c r="AD31" s="24">
        <f>AD28+AD29</f>
        <v>9</v>
      </c>
      <c r="AE31" s="24"/>
      <c r="AF31" s="24">
        <f>AF28+AF29</f>
        <v>9</v>
      </c>
      <c r="AG31" s="24"/>
      <c r="AH31" s="24">
        <f>AH28+AH29</f>
        <v>9</v>
      </c>
      <c r="AI31" s="24"/>
      <c r="AJ31" s="24">
        <f>AJ28+AJ29</f>
        <v>9</v>
      </c>
      <c r="AK31" s="24"/>
      <c r="AL31" s="24">
        <f>AL28+AL29</f>
        <v>8</v>
      </c>
      <c r="AM31" s="24"/>
      <c r="AN31" s="24">
        <f>AN28+AN29</f>
        <v>9</v>
      </c>
      <c r="AO31" s="24"/>
      <c r="AP31" s="24">
        <f>AP28+AP29</f>
        <v>9</v>
      </c>
      <c r="AQ31" s="24"/>
      <c r="AR31" s="24">
        <f>AR28+AR29</f>
        <v>6</v>
      </c>
      <c r="AS31" s="24"/>
      <c r="AT31" s="24">
        <f>AT28+AT29</f>
        <v>6</v>
      </c>
      <c r="AU31" s="24"/>
      <c r="AV31" s="24">
        <f>AV28+AV29</f>
        <v>9</v>
      </c>
      <c r="AW31" s="24"/>
      <c r="AX31" s="24">
        <f>AX28+AX29</f>
        <v>8</v>
      </c>
      <c r="AY31" s="24"/>
      <c r="AZ31" s="24">
        <f>AZ28+AZ29</f>
        <v>7</v>
      </c>
      <c r="BA31" s="24"/>
      <c r="BB31" s="24">
        <f>BB28+BB29</f>
        <v>9</v>
      </c>
      <c r="BC31" s="24"/>
    </row>
  </sheetData>
  <sheetProtection selectLockedCells="1" selectUnlockedCells="1"/>
  <mergeCells count="273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A2: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A12:A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A18:A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B31:BC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90" zoomScaleNormal="90" workbookViewId="0" topLeftCell="A1">
      <selection activeCell="V37" sqref="V37"/>
    </sheetView>
  </sheetViews>
  <sheetFormatPr defaultColWidth="13.7109375" defaultRowHeight="12.75"/>
  <cols>
    <col min="1" max="16384" width="14.421875" style="0" customWidth="1"/>
  </cols>
  <sheetData>
    <row r="1" spans="1:27" s="9" customFormat="1" ht="14.25">
      <c r="A1" s="7" t="s">
        <v>17</v>
      </c>
      <c r="B1" s="8" t="s">
        <v>20</v>
      </c>
      <c r="C1" s="7" t="s">
        <v>8</v>
      </c>
      <c r="D1" s="7" t="s">
        <v>13</v>
      </c>
      <c r="E1" s="7" t="s">
        <v>15</v>
      </c>
      <c r="F1" s="8" t="s">
        <v>27</v>
      </c>
      <c r="G1" s="7" t="s">
        <v>1</v>
      </c>
      <c r="H1" s="8" t="s">
        <v>24</v>
      </c>
      <c r="I1" s="7" t="s">
        <v>11</v>
      </c>
      <c r="J1" s="7" t="s">
        <v>18</v>
      </c>
      <c r="K1" s="7" t="s">
        <v>6</v>
      </c>
      <c r="L1" s="8" t="s">
        <v>21</v>
      </c>
      <c r="M1" s="7" t="s">
        <v>9</v>
      </c>
      <c r="N1" s="7" t="s">
        <v>3</v>
      </c>
      <c r="O1" s="7" t="s">
        <v>4</v>
      </c>
      <c r="P1" s="7" t="s">
        <v>12</v>
      </c>
      <c r="Q1" s="7" t="s">
        <v>10</v>
      </c>
      <c r="R1" s="7" t="s">
        <v>5</v>
      </c>
      <c r="S1" s="8" t="s">
        <v>23</v>
      </c>
      <c r="T1" s="7" t="s">
        <v>7</v>
      </c>
      <c r="U1" s="7" t="s">
        <v>14</v>
      </c>
      <c r="V1" s="8" t="s">
        <v>26</v>
      </c>
      <c r="W1" s="8" t="s">
        <v>25</v>
      </c>
      <c r="X1" s="8" t="s">
        <v>22</v>
      </c>
      <c r="Y1" s="7" t="s">
        <v>2</v>
      </c>
      <c r="Z1" s="8" t="s">
        <v>19</v>
      </c>
      <c r="AA1" s="7" t="s">
        <v>16</v>
      </c>
    </row>
    <row r="2" spans="1:27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>
        <v>3.35</v>
      </c>
      <c r="O3" s="12"/>
      <c r="P3" s="12"/>
      <c r="Q3" s="12"/>
      <c r="R3" s="12"/>
      <c r="S3" s="12"/>
      <c r="T3" s="12"/>
      <c r="U3" s="12"/>
      <c r="V3">
        <v>3.35</v>
      </c>
      <c r="W3" s="12"/>
      <c r="X3">
        <v>3.35</v>
      </c>
      <c r="Y3" s="12"/>
      <c r="Z3" s="12"/>
      <c r="AA3" s="12"/>
    </row>
    <row r="4" spans="1:27" ht="14.25">
      <c r="A4">
        <v>2.9</v>
      </c>
      <c r="B4">
        <v>2.9</v>
      </c>
      <c r="C4">
        <v>2.9</v>
      </c>
      <c r="D4" s="11">
        <v>2.22</v>
      </c>
      <c r="E4" s="11">
        <v>2.22</v>
      </c>
      <c r="F4">
        <v>2.9</v>
      </c>
      <c r="G4">
        <v>2.9</v>
      </c>
      <c r="H4">
        <v>2.9</v>
      </c>
      <c r="I4">
        <v>2.9</v>
      </c>
      <c r="J4" s="11">
        <v>2.22</v>
      </c>
      <c r="K4" s="11">
        <v>2.22</v>
      </c>
      <c r="L4" s="11">
        <v>2.22</v>
      </c>
      <c r="M4" s="11">
        <v>2.22</v>
      </c>
      <c r="N4" s="11">
        <v>2.22</v>
      </c>
      <c r="O4" s="11">
        <v>2.22</v>
      </c>
      <c r="P4" s="11">
        <v>2.22</v>
      </c>
      <c r="Q4" s="11">
        <v>2.22</v>
      </c>
      <c r="R4">
        <v>2.9</v>
      </c>
      <c r="S4" s="11">
        <v>2.22</v>
      </c>
      <c r="T4" s="11">
        <v>2.22</v>
      </c>
      <c r="U4" s="11">
        <v>2.22</v>
      </c>
      <c r="V4" s="11">
        <v>2.22</v>
      </c>
      <c r="W4">
        <v>2.9</v>
      </c>
      <c r="X4" s="11">
        <v>2.22</v>
      </c>
      <c r="Y4" s="11">
        <v>2.22</v>
      </c>
      <c r="Z4">
        <v>2.9</v>
      </c>
      <c r="AA4" s="11">
        <v>2.22</v>
      </c>
    </row>
    <row r="5" spans="2:27" ht="14.25">
      <c r="B5" s="12">
        <v>1.82</v>
      </c>
      <c r="C5" s="12">
        <v>1.82</v>
      </c>
      <c r="F5" s="11">
        <v>4.3</v>
      </c>
      <c r="G5" s="12">
        <v>1.82</v>
      </c>
      <c r="H5" s="12">
        <v>1.82</v>
      </c>
      <c r="J5" s="12">
        <v>1.82</v>
      </c>
      <c r="L5" s="12">
        <v>1.82</v>
      </c>
      <c r="M5" s="12">
        <v>1.82</v>
      </c>
      <c r="P5" s="12">
        <v>1.82</v>
      </c>
      <c r="Q5" s="12">
        <v>1.82</v>
      </c>
      <c r="R5" s="12">
        <v>1.82</v>
      </c>
      <c r="S5" s="12">
        <v>1.82</v>
      </c>
      <c r="T5" s="12">
        <v>1.82</v>
      </c>
      <c r="V5" s="12">
        <v>1.82</v>
      </c>
      <c r="W5" s="12">
        <v>1.82</v>
      </c>
      <c r="X5" s="12">
        <v>1.82</v>
      </c>
      <c r="Z5" s="12">
        <v>1.82</v>
      </c>
      <c r="AA5" s="12">
        <v>1.82</v>
      </c>
    </row>
    <row r="6" spans="1:27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4.25">
      <c r="A7" s="11">
        <v>1.31</v>
      </c>
      <c r="D7" s="11">
        <v>1.31</v>
      </c>
      <c r="E7" s="11">
        <v>1.31</v>
      </c>
      <c r="F7" s="11">
        <v>1.31</v>
      </c>
      <c r="G7" s="11">
        <v>1.31</v>
      </c>
      <c r="H7" s="11">
        <v>1.31</v>
      </c>
      <c r="I7" s="11">
        <v>1.31</v>
      </c>
      <c r="J7" s="11">
        <v>1.31</v>
      </c>
      <c r="K7" s="11">
        <v>1.31</v>
      </c>
      <c r="L7" s="11">
        <v>1.31</v>
      </c>
      <c r="M7" s="11">
        <v>1.31</v>
      </c>
      <c r="N7" s="11">
        <v>1.31</v>
      </c>
      <c r="O7" s="11">
        <v>1.31</v>
      </c>
      <c r="P7" s="11">
        <v>1.31</v>
      </c>
      <c r="Q7" s="11">
        <v>1.31</v>
      </c>
      <c r="R7" s="11">
        <v>1.31</v>
      </c>
      <c r="T7" s="11">
        <v>1.31</v>
      </c>
      <c r="U7" s="11">
        <v>1.31</v>
      </c>
      <c r="V7" s="11">
        <v>1.31</v>
      </c>
      <c r="W7" s="11">
        <v>1.31</v>
      </c>
      <c r="X7" s="11">
        <v>1.31</v>
      </c>
      <c r="Y7" s="11">
        <v>1.31</v>
      </c>
      <c r="Z7" s="11">
        <v>1.31</v>
      </c>
      <c r="AA7" s="11">
        <v>1.31</v>
      </c>
    </row>
    <row r="8" spans="1:27" ht="14.25">
      <c r="A8">
        <v>3.15</v>
      </c>
      <c r="B8" s="12"/>
      <c r="C8" s="12"/>
      <c r="D8" s="12"/>
      <c r="E8" s="11">
        <v>3.5</v>
      </c>
      <c r="F8">
        <v>3.15</v>
      </c>
      <c r="G8" s="12"/>
      <c r="H8" s="11">
        <v>3.5</v>
      </c>
      <c r="I8" s="12"/>
      <c r="J8" s="11">
        <v>3.5</v>
      </c>
      <c r="K8" s="12"/>
      <c r="L8">
        <v>3.15</v>
      </c>
      <c r="M8" s="12"/>
      <c r="N8" s="12"/>
      <c r="O8" s="12"/>
      <c r="P8" s="11">
        <v>3.5</v>
      </c>
      <c r="Q8" s="11">
        <v>3.5</v>
      </c>
      <c r="R8" s="12"/>
      <c r="S8">
        <v>3.15</v>
      </c>
      <c r="T8" s="11">
        <v>3.5</v>
      </c>
      <c r="U8">
        <v>3.15</v>
      </c>
      <c r="V8">
        <v>3.15</v>
      </c>
      <c r="W8">
        <v>3.15</v>
      </c>
      <c r="X8">
        <v>3.15</v>
      </c>
      <c r="Y8">
        <v>3.15</v>
      </c>
      <c r="Z8">
        <v>3.15</v>
      </c>
      <c r="AA8">
        <v>3.15</v>
      </c>
    </row>
    <row r="9" spans="1:27" ht="14.25">
      <c r="A9" s="11"/>
      <c r="B9" s="11"/>
      <c r="C9" s="11"/>
      <c r="D9" s="11"/>
      <c r="E9" s="11"/>
      <c r="F9" s="11"/>
      <c r="G9" s="11"/>
      <c r="H9" s="11"/>
      <c r="I9" s="11"/>
      <c r="J9" s="11"/>
      <c r="K9">
        <v>3.25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>
        <v>3.25</v>
      </c>
      <c r="Z9">
        <v>3.25</v>
      </c>
      <c r="AA9">
        <v>3.25</v>
      </c>
    </row>
    <row r="10" spans="1:27" ht="14.25">
      <c r="A10" s="12"/>
      <c r="B10" s="12"/>
      <c r="C10" s="12"/>
      <c r="D10">
        <v>3.15</v>
      </c>
      <c r="E10" s="11">
        <v>3.85</v>
      </c>
      <c r="F10" s="12"/>
      <c r="G10">
        <v>3.15</v>
      </c>
      <c r="H10">
        <v>3.15</v>
      </c>
      <c r="I10">
        <v>3.15</v>
      </c>
      <c r="J10" s="12"/>
      <c r="K10" s="12"/>
      <c r="L10" s="11">
        <v>3.85</v>
      </c>
      <c r="M10" s="12"/>
      <c r="N10" s="12"/>
      <c r="O10" s="12"/>
      <c r="P10" s="11">
        <v>3.85</v>
      </c>
      <c r="Q10">
        <v>3.15</v>
      </c>
      <c r="R10" s="12"/>
      <c r="S10" s="12"/>
      <c r="T10" s="11">
        <v>3.85</v>
      </c>
      <c r="U10">
        <v>3.15</v>
      </c>
      <c r="V10" s="12"/>
      <c r="W10" s="12"/>
      <c r="X10">
        <v>3.15</v>
      </c>
      <c r="Y10" s="11">
        <v>3.85</v>
      </c>
      <c r="Z10">
        <v>3.15</v>
      </c>
      <c r="AA10" s="12"/>
    </row>
    <row r="11" spans="1:27" ht="14.25">
      <c r="A11" s="11">
        <v>1.42</v>
      </c>
      <c r="B11" s="11">
        <v>1.42</v>
      </c>
      <c r="C11" s="11">
        <v>1.42</v>
      </c>
      <c r="D11" s="11">
        <v>1.42</v>
      </c>
      <c r="E11" s="11">
        <v>1.42</v>
      </c>
      <c r="F11" s="11">
        <v>1.42</v>
      </c>
      <c r="G11" s="11">
        <v>1.42</v>
      </c>
      <c r="H11" s="11">
        <v>1.42</v>
      </c>
      <c r="I11" s="11">
        <v>1.42</v>
      </c>
      <c r="J11" s="11">
        <v>1.42</v>
      </c>
      <c r="K11" s="11">
        <v>1.42</v>
      </c>
      <c r="L11" s="11">
        <v>1.42</v>
      </c>
      <c r="M11" s="11">
        <v>1.42</v>
      </c>
      <c r="N11" s="11">
        <v>1.42</v>
      </c>
      <c r="O11" s="11">
        <v>1.42</v>
      </c>
      <c r="P11" s="11">
        <v>1.42</v>
      </c>
      <c r="Q11" s="11">
        <v>1.42</v>
      </c>
      <c r="R11" s="11">
        <v>1.42</v>
      </c>
      <c r="S11">
        <v>4.1</v>
      </c>
      <c r="T11" s="11">
        <v>1.42</v>
      </c>
      <c r="U11" s="11">
        <v>1.42</v>
      </c>
      <c r="V11" s="11">
        <v>1.42</v>
      </c>
      <c r="W11" s="11">
        <v>1.42</v>
      </c>
      <c r="X11" s="11">
        <v>1.42</v>
      </c>
      <c r="Y11" s="11">
        <v>1.42</v>
      </c>
      <c r="Z11" s="11">
        <v>1.42</v>
      </c>
      <c r="AA11" s="11">
        <v>1.42</v>
      </c>
    </row>
    <row r="12" spans="2:27" ht="14.25">
      <c r="B12" s="2"/>
      <c r="C12" s="11">
        <v>1.36</v>
      </c>
      <c r="D12" s="11">
        <v>1.36</v>
      </c>
      <c r="E12" s="11">
        <v>1.36</v>
      </c>
      <c r="F12" s="11">
        <v>1.36</v>
      </c>
      <c r="G12" s="11">
        <v>1.36</v>
      </c>
      <c r="H12" s="11">
        <v>1.36</v>
      </c>
      <c r="I12" s="11">
        <v>1.36</v>
      </c>
      <c r="J12" s="11">
        <v>1.36</v>
      </c>
      <c r="K12" s="11">
        <v>1.36</v>
      </c>
      <c r="L12" s="11">
        <v>1.36</v>
      </c>
      <c r="M12" s="11">
        <v>1.36</v>
      </c>
      <c r="N12" s="11">
        <v>1.36</v>
      </c>
      <c r="O12" s="11">
        <v>1.36</v>
      </c>
      <c r="P12" s="11">
        <v>1.36</v>
      </c>
      <c r="Q12" s="11">
        <v>1.36</v>
      </c>
      <c r="R12" s="11">
        <v>1.36</v>
      </c>
      <c r="S12" s="11">
        <v>1.36</v>
      </c>
      <c r="T12" s="11">
        <v>1.36</v>
      </c>
      <c r="U12" s="11">
        <v>1.36</v>
      </c>
      <c r="V12" s="11">
        <v>1.36</v>
      </c>
      <c r="W12" s="11">
        <v>1.36</v>
      </c>
      <c r="Y12" s="11">
        <v>1.36</v>
      </c>
      <c r="Z12" s="11">
        <v>1.36</v>
      </c>
      <c r="AA12" s="11">
        <v>1.36</v>
      </c>
    </row>
    <row r="13" spans="1:27" ht="14.25">
      <c r="A13">
        <v>3.1</v>
      </c>
      <c r="B13" s="12">
        <v>3.55</v>
      </c>
      <c r="C13" s="11"/>
      <c r="D13" s="11"/>
      <c r="E13">
        <v>3.1</v>
      </c>
      <c r="F13" s="11"/>
      <c r="G13" s="11"/>
      <c r="H13" s="11"/>
      <c r="I13" s="11"/>
      <c r="J13" s="11"/>
      <c r="K13" s="11"/>
      <c r="L13">
        <v>3.1</v>
      </c>
      <c r="M13" s="11"/>
      <c r="N13" s="11"/>
      <c r="O13">
        <v>3.1</v>
      </c>
      <c r="P13">
        <v>3.1</v>
      </c>
      <c r="Q13" s="11"/>
      <c r="R13" s="11"/>
      <c r="S13" s="11"/>
      <c r="T13" s="11"/>
      <c r="U13">
        <v>3.1</v>
      </c>
      <c r="V13" s="12">
        <v>3.55</v>
      </c>
      <c r="W13" s="11"/>
      <c r="X13" s="11"/>
      <c r="Y13" s="12">
        <v>3.55</v>
      </c>
      <c r="Z13" s="11"/>
      <c r="AA13">
        <v>3.1</v>
      </c>
    </row>
    <row r="14" spans="1:27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>
        <v>6.2</v>
      </c>
      <c r="AA14" s="11"/>
    </row>
    <row r="15" spans="1:27" ht="14.25">
      <c r="A15" s="12"/>
      <c r="B15">
        <v>4.5</v>
      </c>
      <c r="C15">
        <v>4.5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>
        <v>4.5</v>
      </c>
      <c r="Q15" s="12"/>
      <c r="R15" s="12"/>
      <c r="S15">
        <v>4.5</v>
      </c>
      <c r="T15" s="12"/>
      <c r="U15">
        <v>4.5</v>
      </c>
      <c r="V15" s="12"/>
      <c r="W15" s="12"/>
      <c r="X15" s="12"/>
      <c r="Y15">
        <v>4.5</v>
      </c>
      <c r="Z15" s="12"/>
      <c r="AA15" s="12"/>
    </row>
    <row r="16" spans="1:27" ht="14.25">
      <c r="A16" s="11">
        <v>1.71</v>
      </c>
      <c r="B16" s="11">
        <v>1.71</v>
      </c>
      <c r="C16">
        <v>3.35</v>
      </c>
      <c r="D16" s="11">
        <v>1.71</v>
      </c>
      <c r="E16" s="11">
        <v>1.71</v>
      </c>
      <c r="F16">
        <v>3.35</v>
      </c>
      <c r="G16" s="11">
        <v>1.71</v>
      </c>
      <c r="H16" s="11">
        <v>1.71</v>
      </c>
      <c r="I16" s="11">
        <v>1.71</v>
      </c>
      <c r="J16">
        <v>3.35</v>
      </c>
      <c r="K16" s="12"/>
      <c r="L16" s="11">
        <v>1.71</v>
      </c>
      <c r="M16" s="11">
        <v>1.71</v>
      </c>
      <c r="N16" s="11">
        <v>1.71</v>
      </c>
      <c r="O16">
        <v>3.35</v>
      </c>
      <c r="P16" s="11">
        <v>1.71</v>
      </c>
      <c r="Q16" s="11">
        <v>1.71</v>
      </c>
      <c r="R16" s="11">
        <v>1.71</v>
      </c>
      <c r="S16" s="11">
        <v>1.71</v>
      </c>
      <c r="T16" s="11">
        <v>1.71</v>
      </c>
      <c r="U16">
        <v>3.35</v>
      </c>
      <c r="V16" s="11">
        <v>1.71</v>
      </c>
      <c r="W16" s="11">
        <v>1.71</v>
      </c>
      <c r="X16" s="11">
        <v>1.71</v>
      </c>
      <c r="Y16" s="11">
        <v>1.71</v>
      </c>
      <c r="Z16" s="11">
        <v>1.71</v>
      </c>
      <c r="AA16" s="11">
        <v>1.71</v>
      </c>
    </row>
    <row r="17" spans="1:27" ht="14.25">
      <c r="A17">
        <v>3</v>
      </c>
      <c r="B17" s="11">
        <v>2.2</v>
      </c>
      <c r="C17" s="11">
        <v>2.2</v>
      </c>
      <c r="D17" s="11">
        <v>2.2</v>
      </c>
      <c r="E17" s="11">
        <v>2.2</v>
      </c>
      <c r="F17" s="12"/>
      <c r="G17" s="11">
        <v>2.2</v>
      </c>
      <c r="H17">
        <v>3</v>
      </c>
      <c r="I17">
        <v>3</v>
      </c>
      <c r="J17" s="12"/>
      <c r="K17">
        <v>3</v>
      </c>
      <c r="L17" s="12"/>
      <c r="M17" s="11">
        <v>2.2</v>
      </c>
      <c r="N17">
        <v>3</v>
      </c>
      <c r="O17" s="11">
        <v>2.2</v>
      </c>
      <c r="P17" s="11">
        <v>2.2</v>
      </c>
      <c r="Q17" s="11">
        <v>2.2</v>
      </c>
      <c r="R17" s="11">
        <v>2.2</v>
      </c>
      <c r="S17" s="11">
        <v>2.2</v>
      </c>
      <c r="T17" s="11">
        <v>2.2</v>
      </c>
      <c r="U17" s="11">
        <v>2.2</v>
      </c>
      <c r="V17">
        <v>3</v>
      </c>
      <c r="W17" s="11">
        <v>2.2</v>
      </c>
      <c r="X17" s="11">
        <v>2.2</v>
      </c>
      <c r="Y17">
        <v>3</v>
      </c>
      <c r="Z17" s="11">
        <v>2.2</v>
      </c>
      <c r="AA17">
        <v>3</v>
      </c>
    </row>
    <row r="18" spans="1:27" ht="14.25">
      <c r="A18" s="11"/>
      <c r="B18" s="11"/>
      <c r="C18" s="11"/>
      <c r="D18" s="11"/>
      <c r="E18" s="11"/>
      <c r="F18" s="11"/>
      <c r="G18">
        <v>3.2</v>
      </c>
      <c r="H18" s="11"/>
      <c r="I18">
        <v>3.2</v>
      </c>
      <c r="J18" s="11"/>
      <c r="K18" s="11"/>
      <c r="L18" s="11"/>
      <c r="M18" s="12">
        <v>3.9</v>
      </c>
      <c r="N18" s="11"/>
      <c r="O18" s="11"/>
      <c r="P18">
        <v>3.2</v>
      </c>
      <c r="Q18">
        <v>3.2</v>
      </c>
      <c r="R18">
        <v>3.2</v>
      </c>
      <c r="S18">
        <v>3.2</v>
      </c>
      <c r="T18" s="12">
        <v>3.9</v>
      </c>
      <c r="U18">
        <v>3.2</v>
      </c>
      <c r="V18">
        <v>3.2</v>
      </c>
      <c r="W18">
        <v>3.2</v>
      </c>
      <c r="X18" s="12">
        <v>3.9</v>
      </c>
      <c r="Y18" s="12">
        <v>3.9</v>
      </c>
      <c r="Z18" s="11"/>
      <c r="AA18">
        <v>3.2</v>
      </c>
    </row>
    <row r="19" spans="1:27" ht="14.25">
      <c r="A19" s="11"/>
      <c r="B19" s="11"/>
      <c r="C19" s="12">
        <v>6.6</v>
      </c>
      <c r="D19" s="11"/>
      <c r="E19" s="11"/>
      <c r="F19" s="11"/>
      <c r="G19" s="11"/>
      <c r="H19" s="11"/>
      <c r="I19" s="11"/>
      <c r="J19">
        <v>3.7</v>
      </c>
      <c r="K19" s="11"/>
      <c r="L19">
        <v>3.7</v>
      </c>
      <c r="M19" s="11"/>
      <c r="N19">
        <v>3.7</v>
      </c>
      <c r="O19" s="11"/>
      <c r="P19" s="11"/>
      <c r="Q19" s="11"/>
      <c r="R19" s="11"/>
      <c r="S19">
        <v>3.7</v>
      </c>
      <c r="T19" s="11"/>
      <c r="U19" s="11"/>
      <c r="V19" s="11"/>
      <c r="W19">
        <v>3.7</v>
      </c>
      <c r="X19" s="12">
        <v>6.6</v>
      </c>
      <c r="Y19" s="11"/>
      <c r="Z19" s="11"/>
      <c r="AA19">
        <v>3.7</v>
      </c>
    </row>
    <row r="20" spans="1:27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>
        <v>5.6</v>
      </c>
      <c r="T21" s="12"/>
      <c r="U21" s="12"/>
      <c r="V21" s="12"/>
      <c r="W21" s="12"/>
      <c r="X21" s="12"/>
      <c r="Y21" s="12"/>
      <c r="Z21" s="12"/>
      <c r="AA21" s="12"/>
    </row>
    <row r="22" spans="5:27" ht="14.25">
      <c r="E22" s="11">
        <v>1.73</v>
      </c>
      <c r="G22" s="11">
        <v>1.73</v>
      </c>
      <c r="H22" s="11">
        <v>1.73</v>
      </c>
      <c r="I22" s="11">
        <v>1.73</v>
      </c>
      <c r="K22" s="11">
        <v>1.73</v>
      </c>
      <c r="N22" s="11">
        <v>1.73</v>
      </c>
      <c r="O22" s="11">
        <v>1.73</v>
      </c>
      <c r="P22" s="11">
        <v>1.73</v>
      </c>
      <c r="Q22" s="11">
        <v>1.73</v>
      </c>
      <c r="R22" s="11">
        <v>1.73</v>
      </c>
      <c r="S22" s="11">
        <v>1.73</v>
      </c>
      <c r="T22" s="11">
        <v>1.73</v>
      </c>
      <c r="U22" s="11">
        <v>1.73</v>
      </c>
      <c r="V22" s="11">
        <v>1.73</v>
      </c>
      <c r="W22" s="11">
        <v>1.73</v>
      </c>
      <c r="X22" s="11">
        <v>1.73</v>
      </c>
      <c r="Y22" s="11">
        <v>1.73</v>
      </c>
      <c r="Z22" s="11">
        <v>1.73</v>
      </c>
      <c r="AA22" s="11">
        <v>1.73</v>
      </c>
    </row>
    <row r="23" spans="1:27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>
        <v>4.5</v>
      </c>
      <c r="O23" s="11"/>
      <c r="P23" s="11"/>
      <c r="Q23" s="11"/>
      <c r="R23" s="11"/>
      <c r="S23" s="11"/>
      <c r="T23" s="11"/>
      <c r="U23">
        <v>4.5</v>
      </c>
      <c r="V23" s="11"/>
      <c r="W23" s="11"/>
      <c r="X23">
        <v>4.5</v>
      </c>
      <c r="Y23" s="11"/>
      <c r="Z23" s="11"/>
      <c r="AA23">
        <v>4.5</v>
      </c>
    </row>
    <row r="24" spans="1:27" ht="14.25">
      <c r="A24" s="12"/>
      <c r="B24">
        <v>3.35</v>
      </c>
      <c r="C24" s="11">
        <v>1.76</v>
      </c>
      <c r="D24">
        <v>3.35</v>
      </c>
      <c r="E24" s="11">
        <v>1.76</v>
      </c>
      <c r="F24">
        <v>3.35</v>
      </c>
      <c r="G24" s="11">
        <v>1.76</v>
      </c>
      <c r="H24" s="12"/>
      <c r="I24">
        <v>3.35</v>
      </c>
      <c r="J24">
        <v>3.35</v>
      </c>
      <c r="K24" s="11">
        <v>1.76</v>
      </c>
      <c r="L24">
        <v>3.35</v>
      </c>
      <c r="M24" s="11">
        <v>1.76</v>
      </c>
      <c r="N24">
        <v>3.35</v>
      </c>
      <c r="O24">
        <v>3.35</v>
      </c>
      <c r="P24">
        <v>3.35</v>
      </c>
      <c r="Q24" s="11">
        <v>1.76</v>
      </c>
      <c r="R24" s="11">
        <v>1.76</v>
      </c>
      <c r="S24">
        <v>3.35</v>
      </c>
      <c r="T24" s="11">
        <v>1.76</v>
      </c>
      <c r="U24">
        <v>3.35</v>
      </c>
      <c r="V24">
        <v>3.35</v>
      </c>
      <c r="W24">
        <v>3.35</v>
      </c>
      <c r="X24">
        <v>3.35</v>
      </c>
      <c r="Y24" s="11">
        <v>1.76</v>
      </c>
      <c r="Z24" s="11">
        <v>1.76</v>
      </c>
      <c r="AA24">
        <v>3.35</v>
      </c>
    </row>
    <row r="25" spans="1:27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4.25">
      <c r="A26">
        <v>2.95</v>
      </c>
      <c r="B26">
        <v>2.95</v>
      </c>
      <c r="C26" s="12">
        <v>2.65</v>
      </c>
      <c r="D26">
        <v>2.95</v>
      </c>
      <c r="E26" s="11"/>
      <c r="F26">
        <v>2.95</v>
      </c>
      <c r="G26">
        <v>2.95</v>
      </c>
      <c r="H26" s="11"/>
      <c r="I26" s="11"/>
      <c r="J26">
        <v>2.95</v>
      </c>
      <c r="K26">
        <v>2.95</v>
      </c>
      <c r="L26" s="11"/>
      <c r="M26" s="12">
        <v>2.65</v>
      </c>
      <c r="N26" s="11"/>
      <c r="O26" s="11"/>
      <c r="P26" s="11"/>
      <c r="Q26" s="11"/>
      <c r="R26" s="12">
        <v>2.65</v>
      </c>
      <c r="S26" s="12">
        <v>2.65</v>
      </c>
      <c r="T26">
        <v>2.95</v>
      </c>
      <c r="U26">
        <v>2.95</v>
      </c>
      <c r="V26" s="11"/>
      <c r="W26" s="12">
        <v>2.65</v>
      </c>
      <c r="X26" s="12">
        <v>2.65</v>
      </c>
      <c r="Y26">
        <v>2.95</v>
      </c>
      <c r="Z26">
        <v>2.95</v>
      </c>
      <c r="AA26">
        <v>2.95</v>
      </c>
    </row>
    <row r="27" spans="1:27" ht="14.25">
      <c r="A27" s="12"/>
      <c r="B27">
        <v>3</v>
      </c>
      <c r="C27" s="12"/>
      <c r="D27">
        <v>3</v>
      </c>
      <c r="E27" s="12"/>
      <c r="F27">
        <v>3</v>
      </c>
      <c r="G27" s="12"/>
      <c r="H27" s="12"/>
      <c r="I27" s="12"/>
      <c r="J27">
        <v>3</v>
      </c>
      <c r="K27" s="12"/>
      <c r="L27" s="12"/>
      <c r="M27" s="12"/>
      <c r="N27" s="11">
        <v>2.8</v>
      </c>
      <c r="O27">
        <v>3</v>
      </c>
      <c r="P27">
        <v>3</v>
      </c>
      <c r="Q27" s="12"/>
      <c r="R27" s="12"/>
      <c r="S27" s="11">
        <v>2.8</v>
      </c>
      <c r="T27">
        <v>3</v>
      </c>
      <c r="U27" s="11">
        <v>2.8</v>
      </c>
      <c r="V27" s="11">
        <v>2.8</v>
      </c>
      <c r="W27">
        <v>3</v>
      </c>
      <c r="X27">
        <v>3</v>
      </c>
      <c r="Y27" s="12"/>
      <c r="Z27">
        <v>3</v>
      </c>
      <c r="AA27" s="11">
        <v>2.8</v>
      </c>
    </row>
    <row r="28" spans="1:27" ht="14.25">
      <c r="A28" s="11"/>
      <c r="B28" s="11"/>
      <c r="C28" s="11"/>
      <c r="D28" s="11"/>
      <c r="E28" s="11"/>
      <c r="F28" s="11"/>
      <c r="G28" s="11"/>
      <c r="H28" s="11"/>
      <c r="I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>
        <v>5</v>
      </c>
      <c r="Z28" s="11"/>
      <c r="AA28" s="11"/>
    </row>
    <row r="29" spans="1:27" ht="14.25">
      <c r="A29" s="12"/>
      <c r="B29" s="12"/>
      <c r="C29" s="12"/>
      <c r="D29" s="12"/>
      <c r="E29" s="12"/>
      <c r="F29" s="12"/>
      <c r="G29">
        <v>3.15</v>
      </c>
      <c r="H29" s="12"/>
      <c r="I29" s="12"/>
      <c r="J29" s="12"/>
      <c r="K29">
        <v>3.15</v>
      </c>
      <c r="L29" s="12"/>
      <c r="M29">
        <v>3.15</v>
      </c>
      <c r="N29" s="12"/>
      <c r="O29" s="12"/>
      <c r="P29" s="12"/>
      <c r="Q29">
        <v>3.15</v>
      </c>
      <c r="R29">
        <v>3.15</v>
      </c>
      <c r="S29" s="12"/>
      <c r="T29" s="12"/>
      <c r="U29" s="12"/>
      <c r="V29" s="11">
        <v>3.85</v>
      </c>
      <c r="W29" s="12"/>
      <c r="X29" s="12"/>
      <c r="Y29" s="12"/>
      <c r="Z29" s="12"/>
      <c r="AA29" s="12"/>
    </row>
    <row r="30" spans="1:27" ht="14.25">
      <c r="A30" s="11"/>
      <c r="B30" s="11"/>
      <c r="C30">
        <v>3.95</v>
      </c>
      <c r="D30" s="11">
        <v>3.95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>
        <v>3.95</v>
      </c>
      <c r="R30" s="11"/>
      <c r="S30">
        <v>3.95</v>
      </c>
      <c r="T30" s="11"/>
      <c r="U30" s="11"/>
      <c r="V30" s="11"/>
      <c r="W30" s="11"/>
      <c r="X30" s="11"/>
      <c r="Y30" s="11"/>
      <c r="Z30" s="11"/>
      <c r="AA30">
        <v>3.95</v>
      </c>
    </row>
    <row r="31" spans="1:27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8:27" ht="14.25">
      <c r="H32" s="12">
        <v>2.49</v>
      </c>
      <c r="I32" s="12">
        <v>2.49</v>
      </c>
      <c r="J32" s="12">
        <v>2.49</v>
      </c>
      <c r="K32" s="11">
        <v>2.8</v>
      </c>
      <c r="L32" s="12">
        <v>2.49</v>
      </c>
      <c r="M32" s="12">
        <v>2.49</v>
      </c>
      <c r="N32" s="12">
        <v>2.49</v>
      </c>
      <c r="O32" s="11">
        <v>2.8</v>
      </c>
      <c r="Q32" s="11">
        <v>2.8</v>
      </c>
      <c r="S32" s="12">
        <v>2.49</v>
      </c>
      <c r="T32" s="11">
        <v>2.8</v>
      </c>
      <c r="V32" s="12">
        <v>2.49</v>
      </c>
      <c r="W32" s="12">
        <v>2.49</v>
      </c>
      <c r="X32" s="12">
        <v>2.49</v>
      </c>
      <c r="Y32" s="12">
        <v>2.49</v>
      </c>
      <c r="Z32" s="11">
        <v>2.8</v>
      </c>
      <c r="AA32" s="12">
        <v>2.49</v>
      </c>
    </row>
    <row r="33" spans="1:27" ht="14.25">
      <c r="A33">
        <v>3</v>
      </c>
      <c r="B33">
        <v>3</v>
      </c>
      <c r="C33">
        <v>3</v>
      </c>
      <c r="D33" s="12"/>
      <c r="E33" s="12"/>
      <c r="F33">
        <v>3</v>
      </c>
      <c r="H33" s="11">
        <v>2.85</v>
      </c>
      <c r="I33">
        <v>3</v>
      </c>
      <c r="J33" s="11">
        <v>2.85</v>
      </c>
      <c r="K33" s="11">
        <v>2.85</v>
      </c>
      <c r="L33" s="12"/>
      <c r="M33" s="11">
        <v>2.85</v>
      </c>
      <c r="N33" s="12"/>
      <c r="O33" s="11">
        <v>2.85</v>
      </c>
      <c r="P33" s="12"/>
      <c r="Q33" s="12"/>
      <c r="R33" s="11">
        <v>2.85</v>
      </c>
      <c r="S33" s="11">
        <v>2.85</v>
      </c>
      <c r="T33" s="12"/>
      <c r="U33">
        <v>3</v>
      </c>
      <c r="V33" s="12"/>
      <c r="W33" s="11">
        <v>2.85</v>
      </c>
      <c r="X33">
        <v>3</v>
      </c>
      <c r="Y33">
        <v>3</v>
      </c>
      <c r="Z33">
        <v>3</v>
      </c>
      <c r="AA33">
        <v>3</v>
      </c>
    </row>
    <row r="34" spans="1:27" ht="14.25">
      <c r="A34">
        <v>3.1</v>
      </c>
      <c r="B34">
        <v>3.1</v>
      </c>
      <c r="C34" s="11"/>
      <c r="D34" s="11"/>
      <c r="E34" s="11"/>
      <c r="F34" s="11"/>
      <c r="G34" s="11"/>
      <c r="H34" s="11"/>
      <c r="I34" s="11"/>
      <c r="J34" s="12">
        <v>2.9</v>
      </c>
      <c r="K34">
        <v>3.1</v>
      </c>
      <c r="L34">
        <v>3.1</v>
      </c>
      <c r="M34" s="11"/>
      <c r="N34">
        <v>3.1</v>
      </c>
      <c r="O34">
        <v>3.1</v>
      </c>
      <c r="P34" s="11"/>
      <c r="Q34">
        <v>3.1</v>
      </c>
      <c r="R34" s="12">
        <v>2.9</v>
      </c>
      <c r="S34" s="11"/>
      <c r="T34" s="11"/>
      <c r="U34" s="11"/>
      <c r="V34" s="11"/>
      <c r="W34" s="11"/>
      <c r="X34" s="11"/>
      <c r="Y34" s="11"/>
      <c r="Z34">
        <v>3.1</v>
      </c>
      <c r="AA34" s="11"/>
    </row>
    <row r="35" spans="1:27" ht="14.25">
      <c r="A35" s="12">
        <v>1.7000000000000002</v>
      </c>
      <c r="B35" s="12">
        <v>1.7000000000000002</v>
      </c>
      <c r="C35">
        <v>3.4</v>
      </c>
      <c r="D35" s="12">
        <v>1.7000000000000002</v>
      </c>
      <c r="E35" s="12">
        <v>1.7000000000000002</v>
      </c>
      <c r="F35">
        <v>3.4</v>
      </c>
      <c r="G35" s="12">
        <v>1.7000000000000002</v>
      </c>
      <c r="H35">
        <v>3.4</v>
      </c>
      <c r="I35" s="12">
        <v>1.7000000000000002</v>
      </c>
      <c r="J35" s="12">
        <v>1.7000000000000002</v>
      </c>
      <c r="K35" s="12">
        <v>1.7000000000000002</v>
      </c>
      <c r="L35" s="12">
        <v>1.7000000000000002</v>
      </c>
      <c r="M35" s="12">
        <v>1.7000000000000002</v>
      </c>
      <c r="N35" s="12">
        <v>1.7000000000000002</v>
      </c>
      <c r="O35" s="12">
        <v>1.7000000000000002</v>
      </c>
      <c r="P35" s="12"/>
      <c r="Q35" s="12">
        <v>1.7000000000000002</v>
      </c>
      <c r="R35" s="12">
        <v>1.7000000000000002</v>
      </c>
      <c r="S35" s="12">
        <v>1.7000000000000002</v>
      </c>
      <c r="T35" s="12">
        <v>1.7000000000000002</v>
      </c>
      <c r="U35" s="12">
        <v>1.7000000000000002</v>
      </c>
      <c r="V35" s="12">
        <v>1.7000000000000002</v>
      </c>
      <c r="W35" s="12">
        <v>1.7000000000000002</v>
      </c>
      <c r="X35" s="12">
        <v>1.7000000000000002</v>
      </c>
      <c r="Y35" s="12">
        <v>1.7000000000000002</v>
      </c>
      <c r="Z35" s="12">
        <v>1.7000000000000002</v>
      </c>
      <c r="AA35" s="12">
        <v>1.7000000000000002</v>
      </c>
    </row>
    <row r="36" spans="1:27" ht="14.25">
      <c r="A36" s="11">
        <v>1.34</v>
      </c>
      <c r="B36" s="11">
        <v>1.34</v>
      </c>
      <c r="C36" s="11">
        <v>1.34</v>
      </c>
      <c r="D36" s="11">
        <v>1.34</v>
      </c>
      <c r="E36" s="11">
        <v>1.34</v>
      </c>
      <c r="F36" s="11">
        <v>1.34</v>
      </c>
      <c r="G36" s="11">
        <v>1.34</v>
      </c>
      <c r="H36" s="11">
        <v>1.34</v>
      </c>
      <c r="I36" s="11">
        <v>1.34</v>
      </c>
      <c r="J36" s="11">
        <v>1.34</v>
      </c>
      <c r="K36" s="11">
        <v>1.34</v>
      </c>
      <c r="L36" s="11">
        <v>1.34</v>
      </c>
      <c r="M36" s="11">
        <v>1.34</v>
      </c>
      <c r="N36" s="11">
        <v>1.34</v>
      </c>
      <c r="O36" s="11">
        <v>1.34</v>
      </c>
      <c r="P36" s="11">
        <v>1.34</v>
      </c>
      <c r="R36" s="11">
        <v>1.34</v>
      </c>
      <c r="S36" s="11">
        <v>1.34</v>
      </c>
      <c r="T36" s="11">
        <v>1.34</v>
      </c>
      <c r="U36" s="11">
        <v>1.34</v>
      </c>
      <c r="V36" s="11">
        <v>1.34</v>
      </c>
      <c r="W36" s="11">
        <v>1.34</v>
      </c>
      <c r="X36" s="11">
        <v>1.34</v>
      </c>
      <c r="Y36" s="11">
        <v>1.34</v>
      </c>
      <c r="Z36" s="11">
        <v>1.34</v>
      </c>
      <c r="AA36" s="11">
        <v>1.34</v>
      </c>
    </row>
    <row r="37" spans="1:27" ht="14.25">
      <c r="A37" s="12">
        <v>1.34</v>
      </c>
      <c r="B37" s="12">
        <v>1.34</v>
      </c>
      <c r="C37" s="12">
        <v>1.34</v>
      </c>
      <c r="D37" s="12">
        <v>1.34</v>
      </c>
      <c r="E37" s="12">
        <v>1.34</v>
      </c>
      <c r="F37" s="12">
        <v>1.34</v>
      </c>
      <c r="H37" s="12">
        <v>1.34</v>
      </c>
      <c r="I37" s="12">
        <v>1.34</v>
      </c>
      <c r="J37" s="12">
        <v>1.34</v>
      </c>
      <c r="K37" s="12">
        <v>1.34</v>
      </c>
      <c r="L37" s="12">
        <v>1.34</v>
      </c>
      <c r="M37" s="12">
        <v>1.34</v>
      </c>
      <c r="N37" s="12">
        <v>1.34</v>
      </c>
      <c r="O37" s="12">
        <v>1.34</v>
      </c>
      <c r="P37" s="12">
        <v>1.34</v>
      </c>
      <c r="Q37" s="12">
        <v>1.34</v>
      </c>
      <c r="R37" s="12">
        <v>1.34</v>
      </c>
      <c r="T37" s="12">
        <v>1.34</v>
      </c>
      <c r="U37" s="12">
        <v>1.34</v>
      </c>
      <c r="V37" s="12">
        <v>1.34</v>
      </c>
      <c r="W37" s="12">
        <v>1.34</v>
      </c>
      <c r="X37" s="12">
        <v>1.34</v>
      </c>
      <c r="Y37" s="12">
        <v>1.34</v>
      </c>
      <c r="Z37" s="12">
        <v>1.34</v>
      </c>
      <c r="AA37" s="12">
        <v>1.34</v>
      </c>
    </row>
    <row r="38" spans="1:27" ht="14.25">
      <c r="A38" s="12">
        <v>2.15</v>
      </c>
      <c r="B38">
        <v>3.2</v>
      </c>
      <c r="C38" s="11">
        <v>3.2</v>
      </c>
      <c r="D38">
        <v>3.2</v>
      </c>
      <c r="E38" s="12">
        <v>2.15</v>
      </c>
      <c r="F38">
        <v>3.2</v>
      </c>
      <c r="G38">
        <v>3.2</v>
      </c>
      <c r="H38" s="12">
        <v>2.15</v>
      </c>
      <c r="I38" s="12">
        <v>2.15</v>
      </c>
      <c r="J38" s="12">
        <v>2.15</v>
      </c>
      <c r="K38" s="11">
        <v>3.2</v>
      </c>
      <c r="L38" s="12">
        <v>2.15</v>
      </c>
      <c r="M38" s="11">
        <v>3.2</v>
      </c>
      <c r="N38">
        <v>3.2</v>
      </c>
      <c r="O38" s="11">
        <v>3.2</v>
      </c>
      <c r="P38" s="12">
        <v>2.15</v>
      </c>
      <c r="Q38" s="12">
        <v>2.15</v>
      </c>
      <c r="R38" s="11">
        <v>3.2</v>
      </c>
      <c r="S38" s="12">
        <v>2.15</v>
      </c>
      <c r="T38" s="12">
        <v>2.15</v>
      </c>
      <c r="U38" s="12">
        <v>2.15</v>
      </c>
      <c r="V38" s="12">
        <v>2.15</v>
      </c>
      <c r="W38" s="12">
        <v>2.15</v>
      </c>
      <c r="X38" s="12">
        <v>2.15</v>
      </c>
      <c r="Y38">
        <v>3.2</v>
      </c>
      <c r="Z38">
        <v>3.2</v>
      </c>
      <c r="AA38">
        <v>3.2</v>
      </c>
    </row>
    <row r="39" spans="1:27" ht="14.25">
      <c r="A39" s="12">
        <v>1.59</v>
      </c>
      <c r="B39" s="12">
        <v>1.59</v>
      </c>
      <c r="C39" s="12">
        <v>1.59</v>
      </c>
      <c r="D39" s="12">
        <v>1.59</v>
      </c>
      <c r="E39" s="12">
        <v>1.59</v>
      </c>
      <c r="F39">
        <v>3.65</v>
      </c>
      <c r="G39" s="12">
        <v>1.59</v>
      </c>
      <c r="H39" s="12">
        <v>1.59</v>
      </c>
      <c r="I39" s="12">
        <v>1.59</v>
      </c>
      <c r="J39">
        <v>3.65</v>
      </c>
      <c r="K39">
        <v>3.65</v>
      </c>
      <c r="L39" s="12">
        <v>1.59</v>
      </c>
      <c r="M39" s="12">
        <v>1.59</v>
      </c>
      <c r="N39">
        <v>3.65</v>
      </c>
      <c r="O39" s="12">
        <v>1.59</v>
      </c>
      <c r="P39">
        <v>3.65</v>
      </c>
      <c r="Q39" s="12">
        <v>1.59</v>
      </c>
      <c r="R39" s="12">
        <v>1.59</v>
      </c>
      <c r="S39" s="12">
        <v>1.59</v>
      </c>
      <c r="T39" s="12">
        <v>1.59</v>
      </c>
      <c r="U39">
        <v>3.65</v>
      </c>
      <c r="V39" s="12">
        <v>1.59</v>
      </c>
      <c r="W39" s="12">
        <v>1.59</v>
      </c>
      <c r="X39" s="12">
        <v>1.59</v>
      </c>
      <c r="Y39">
        <v>3.65</v>
      </c>
      <c r="Z39" s="12">
        <v>1.59</v>
      </c>
      <c r="AA39" s="12">
        <v>1.59</v>
      </c>
    </row>
    <row r="40" spans="1:27" ht="14.25">
      <c r="A40" s="12">
        <v>1.47</v>
      </c>
      <c r="B40" s="12">
        <v>1.47</v>
      </c>
      <c r="C40" s="12">
        <v>1.47</v>
      </c>
      <c r="D40" s="12">
        <v>1.47</v>
      </c>
      <c r="E40" s="12">
        <v>1.47</v>
      </c>
      <c r="F40" s="12">
        <v>1.47</v>
      </c>
      <c r="G40" s="12">
        <v>1.47</v>
      </c>
      <c r="H40" s="11">
        <v>6.6</v>
      </c>
      <c r="I40" s="12">
        <v>1.47</v>
      </c>
      <c r="J40" s="12">
        <v>1.47</v>
      </c>
      <c r="K40">
        <v>3.85</v>
      </c>
      <c r="L40" s="12">
        <v>1.47</v>
      </c>
      <c r="M40" s="12">
        <v>1.47</v>
      </c>
      <c r="N40">
        <v>3.85</v>
      </c>
      <c r="O40" s="12">
        <v>1.47</v>
      </c>
      <c r="P40" s="12">
        <v>1.47</v>
      </c>
      <c r="Q40" s="12">
        <v>1.47</v>
      </c>
      <c r="R40" s="12">
        <v>1.47</v>
      </c>
      <c r="S40" s="12">
        <v>1.47</v>
      </c>
      <c r="T40" s="12">
        <v>1.47</v>
      </c>
      <c r="U40" s="12">
        <v>1.47</v>
      </c>
      <c r="V40" s="12">
        <v>1.47</v>
      </c>
      <c r="W40" s="12">
        <v>1.47</v>
      </c>
      <c r="X40">
        <v>3.85</v>
      </c>
      <c r="Y40" s="12">
        <v>1.47</v>
      </c>
      <c r="Z40" s="12">
        <v>1.47</v>
      </c>
      <c r="AA40">
        <v>3.85</v>
      </c>
    </row>
    <row r="41" spans="1:27" ht="14.25">
      <c r="A41" s="12">
        <v>1.79</v>
      </c>
      <c r="B41" s="12">
        <v>1.79</v>
      </c>
      <c r="C41" s="12">
        <v>1.79</v>
      </c>
      <c r="D41" s="12">
        <v>1.79</v>
      </c>
      <c r="E41" s="12">
        <v>1.79</v>
      </c>
      <c r="F41" s="12">
        <v>1.79</v>
      </c>
      <c r="G41">
        <v>3.4</v>
      </c>
      <c r="H41" s="12">
        <v>1.79</v>
      </c>
      <c r="I41" s="12">
        <v>1.79</v>
      </c>
      <c r="J41" s="12">
        <v>1.79</v>
      </c>
      <c r="K41" s="12">
        <v>1.79</v>
      </c>
      <c r="L41" s="12">
        <v>1.79</v>
      </c>
      <c r="M41">
        <v>3.4</v>
      </c>
      <c r="N41" s="12">
        <v>1.79</v>
      </c>
      <c r="O41" s="12">
        <v>1.79</v>
      </c>
      <c r="P41" s="12">
        <v>1.79</v>
      </c>
      <c r="Q41" s="11">
        <v>4.2</v>
      </c>
      <c r="R41" s="11">
        <v>4.2</v>
      </c>
      <c r="S41" s="11">
        <v>4.2</v>
      </c>
      <c r="T41" s="11">
        <v>4.2</v>
      </c>
      <c r="U41">
        <v>3.4</v>
      </c>
      <c r="V41" s="12">
        <v>1.79</v>
      </c>
      <c r="W41" s="12">
        <v>1.79</v>
      </c>
      <c r="X41" s="12">
        <v>1.79</v>
      </c>
      <c r="Y41" s="11">
        <v>4.2</v>
      </c>
      <c r="Z41">
        <v>3.4</v>
      </c>
      <c r="AA41" s="12">
        <v>1.79</v>
      </c>
    </row>
    <row r="42" spans="1:27" ht="14.25">
      <c r="A42">
        <v>3.1</v>
      </c>
      <c r="B42" s="11">
        <v>2.42</v>
      </c>
      <c r="C42" s="11">
        <v>2.42</v>
      </c>
      <c r="D42">
        <v>3.1</v>
      </c>
      <c r="E42" s="11">
        <v>2.42</v>
      </c>
      <c r="F42" s="11">
        <v>2.42</v>
      </c>
      <c r="G42">
        <v>3.1</v>
      </c>
      <c r="H42">
        <v>3.1</v>
      </c>
      <c r="I42" s="12">
        <v>2.8</v>
      </c>
      <c r="J42">
        <v>3.1</v>
      </c>
      <c r="K42" s="12">
        <v>2.8</v>
      </c>
      <c r="L42" s="11">
        <v>2.42</v>
      </c>
      <c r="M42">
        <v>3.1</v>
      </c>
      <c r="N42">
        <v>3.1</v>
      </c>
      <c r="O42">
        <v>3.1</v>
      </c>
      <c r="P42">
        <v>3.1</v>
      </c>
      <c r="Q42" s="11">
        <v>2.42</v>
      </c>
      <c r="R42" s="12">
        <v>2.8</v>
      </c>
      <c r="S42">
        <v>3.1</v>
      </c>
      <c r="T42">
        <v>2.42</v>
      </c>
      <c r="U42">
        <v>3.1</v>
      </c>
      <c r="V42" s="11">
        <v>2.42</v>
      </c>
      <c r="W42" s="12">
        <v>2.8</v>
      </c>
      <c r="X42" s="12">
        <v>2.8</v>
      </c>
      <c r="Y42">
        <v>3.1</v>
      </c>
      <c r="Z42">
        <v>3.1</v>
      </c>
      <c r="AA42">
        <v>3.1</v>
      </c>
    </row>
    <row r="43" spans="1:27" ht="14.25">
      <c r="A43" s="12">
        <v>1.26</v>
      </c>
      <c r="B43" s="12">
        <v>1.26</v>
      </c>
      <c r="C43" s="12">
        <v>1.26</v>
      </c>
      <c r="D43" s="12">
        <v>1.26</v>
      </c>
      <c r="E43" s="12">
        <v>1.26</v>
      </c>
      <c r="F43" s="14">
        <v>1.26</v>
      </c>
      <c r="G43" s="12">
        <v>1.26</v>
      </c>
      <c r="H43" s="12">
        <v>1.26</v>
      </c>
      <c r="I43" s="12">
        <v>1.26</v>
      </c>
      <c r="J43" s="12">
        <v>1.26</v>
      </c>
      <c r="K43" s="12">
        <v>1.26</v>
      </c>
      <c r="L43" s="12">
        <v>1.26</v>
      </c>
      <c r="M43" s="12">
        <v>1.26</v>
      </c>
      <c r="N43" s="12">
        <v>1.26</v>
      </c>
      <c r="O43" s="12">
        <v>1.26</v>
      </c>
      <c r="P43" s="12">
        <v>1.26</v>
      </c>
      <c r="Q43" s="12">
        <v>1.26</v>
      </c>
      <c r="R43" s="12">
        <v>1.26</v>
      </c>
      <c r="S43" s="12">
        <v>1.26</v>
      </c>
      <c r="T43" s="12">
        <v>1.26</v>
      </c>
      <c r="U43" s="12">
        <v>1.26</v>
      </c>
      <c r="V43" s="12">
        <v>4.9</v>
      </c>
      <c r="W43" s="12">
        <v>1.26</v>
      </c>
      <c r="X43" s="12">
        <v>1.26</v>
      </c>
      <c r="Y43">
        <v>4.9</v>
      </c>
      <c r="Z43" s="12">
        <v>1.26</v>
      </c>
      <c r="AA43" s="12">
        <v>1.26</v>
      </c>
    </row>
    <row r="44" spans="1:27" ht="14.25">
      <c r="A44" s="11">
        <v>1.78</v>
      </c>
      <c r="B44" s="11">
        <v>1.78</v>
      </c>
      <c r="C44" s="11">
        <v>1.78</v>
      </c>
      <c r="D44">
        <v>3.35</v>
      </c>
      <c r="E44">
        <v>3.35</v>
      </c>
      <c r="F44">
        <v>3.35</v>
      </c>
      <c r="G44">
        <v>3.35</v>
      </c>
      <c r="H44">
        <v>3.35</v>
      </c>
      <c r="I44">
        <v>3.35</v>
      </c>
      <c r="J44" s="11">
        <v>1.78</v>
      </c>
      <c r="K44" s="11">
        <v>1.78</v>
      </c>
      <c r="L44">
        <v>3.35</v>
      </c>
      <c r="M44" s="11">
        <v>1.78</v>
      </c>
      <c r="N44" s="11">
        <v>1.78</v>
      </c>
      <c r="O44" s="11">
        <v>1.78</v>
      </c>
      <c r="P44" s="12">
        <v>4</v>
      </c>
      <c r="Q44">
        <v>3.35</v>
      </c>
      <c r="R44" s="11">
        <v>1.78</v>
      </c>
      <c r="S44" s="11">
        <v>1.78</v>
      </c>
      <c r="T44" s="12">
        <v>4</v>
      </c>
      <c r="U44" s="12">
        <v>4</v>
      </c>
      <c r="V44">
        <v>3.35</v>
      </c>
      <c r="W44" s="11">
        <v>1.78</v>
      </c>
      <c r="X44" s="11">
        <v>1.78</v>
      </c>
      <c r="Y44">
        <v>3.35</v>
      </c>
      <c r="Z44" s="11">
        <v>1.78</v>
      </c>
      <c r="AA44" s="11">
        <v>1.78</v>
      </c>
    </row>
    <row r="45" spans="1:27" ht="14.25">
      <c r="A45">
        <v>4.5</v>
      </c>
      <c r="B45" s="12">
        <v>1.35</v>
      </c>
      <c r="C45" s="12">
        <v>1.35</v>
      </c>
      <c r="D45" s="12">
        <v>1.35</v>
      </c>
      <c r="E45" s="12">
        <v>1.35</v>
      </c>
      <c r="F45" s="12">
        <v>1.35</v>
      </c>
      <c r="G45" s="12">
        <v>1.35</v>
      </c>
      <c r="H45" s="12">
        <v>1.35</v>
      </c>
      <c r="I45" s="12">
        <v>1.35</v>
      </c>
      <c r="J45">
        <v>4.5</v>
      </c>
      <c r="K45" s="12">
        <v>1.35</v>
      </c>
      <c r="L45" s="12">
        <v>1.35</v>
      </c>
      <c r="M45" s="12">
        <v>1.35</v>
      </c>
      <c r="N45" s="12">
        <v>1.35</v>
      </c>
      <c r="O45">
        <v>4.5</v>
      </c>
      <c r="P45" s="12">
        <v>1.35</v>
      </c>
      <c r="Q45" s="12">
        <v>1.35</v>
      </c>
      <c r="R45" s="12">
        <v>1.35</v>
      </c>
      <c r="S45" s="12">
        <v>1.35</v>
      </c>
      <c r="T45" s="12">
        <v>1.35</v>
      </c>
      <c r="U45" s="12">
        <v>1.35</v>
      </c>
      <c r="V45" s="12">
        <v>1.35</v>
      </c>
      <c r="W45" s="12">
        <v>1.35</v>
      </c>
      <c r="X45">
        <v>4.5</v>
      </c>
      <c r="Y45" s="12">
        <v>1.35</v>
      </c>
      <c r="Z45" s="12">
        <v>1.35</v>
      </c>
      <c r="AA45" s="12">
        <v>1.35</v>
      </c>
    </row>
    <row r="46" spans="1:27" ht="14.25">
      <c r="A46">
        <v>3.3</v>
      </c>
      <c r="B46" s="12">
        <v>1.86</v>
      </c>
      <c r="C46" s="12">
        <v>1.86</v>
      </c>
      <c r="D46" s="12">
        <v>1.86</v>
      </c>
      <c r="E46" s="12">
        <v>1.86</v>
      </c>
      <c r="F46">
        <v>3.3</v>
      </c>
      <c r="G46" s="12">
        <v>1.86</v>
      </c>
      <c r="H46" s="12">
        <v>1.86</v>
      </c>
      <c r="I46">
        <v>3.3</v>
      </c>
      <c r="J46" s="12">
        <v>1.86</v>
      </c>
      <c r="K46" s="11">
        <v>4</v>
      </c>
      <c r="L46" s="12">
        <v>1.86</v>
      </c>
      <c r="M46">
        <v>3.3</v>
      </c>
      <c r="N46" s="12">
        <v>1.86</v>
      </c>
      <c r="O46">
        <v>3.3</v>
      </c>
      <c r="P46">
        <v>3.3</v>
      </c>
      <c r="Q46">
        <v>3.3</v>
      </c>
      <c r="R46" s="12">
        <v>1.86</v>
      </c>
      <c r="S46" s="12">
        <v>1.86</v>
      </c>
      <c r="T46" s="12">
        <v>1.86</v>
      </c>
      <c r="U46" s="12">
        <v>1.86</v>
      </c>
      <c r="V46">
        <v>3.3</v>
      </c>
      <c r="W46" s="12">
        <v>1.86</v>
      </c>
      <c r="X46">
        <v>3.3</v>
      </c>
      <c r="Y46" s="12">
        <v>1.86</v>
      </c>
      <c r="Z46">
        <v>3.3</v>
      </c>
      <c r="AA46" s="12">
        <v>1.86</v>
      </c>
    </row>
    <row r="47" spans="1:27" ht="14.25">
      <c r="A47" s="12">
        <v>1.9300000000000002</v>
      </c>
      <c r="B47" s="12">
        <v>1.9300000000000002</v>
      </c>
      <c r="C47" s="12">
        <v>1.9300000000000002</v>
      </c>
      <c r="D47" s="12">
        <v>1.9300000000000002</v>
      </c>
      <c r="E47" s="12">
        <v>1.9300000000000002</v>
      </c>
      <c r="F47">
        <v>3.25</v>
      </c>
      <c r="G47" s="12">
        <v>1.9300000000000002</v>
      </c>
      <c r="H47">
        <v>3.25</v>
      </c>
      <c r="I47" s="12">
        <v>1.9300000000000002</v>
      </c>
      <c r="J47">
        <v>3.25</v>
      </c>
      <c r="K47" s="11">
        <v>3.75</v>
      </c>
      <c r="L47" s="12">
        <v>1.9300000000000002</v>
      </c>
      <c r="M47" s="12">
        <v>1.9300000000000002</v>
      </c>
      <c r="N47" s="12">
        <v>1.9300000000000002</v>
      </c>
      <c r="O47" s="12">
        <v>1.9300000000000002</v>
      </c>
      <c r="P47" s="12">
        <v>1.9300000000000002</v>
      </c>
      <c r="Q47" s="11">
        <v>3.75</v>
      </c>
      <c r="R47" s="12">
        <v>1.9300000000000002</v>
      </c>
      <c r="S47" s="12">
        <v>1.9300000000000002</v>
      </c>
      <c r="T47" s="12">
        <v>1.9300000000000002</v>
      </c>
      <c r="U47" s="12">
        <v>1.9300000000000002</v>
      </c>
      <c r="V47" s="11">
        <v>3.75</v>
      </c>
      <c r="W47" s="12">
        <v>1.9300000000000002</v>
      </c>
      <c r="X47" s="12">
        <v>1.9300000000000002</v>
      </c>
      <c r="Y47" s="12">
        <v>1.9300000000000002</v>
      </c>
      <c r="Z47" s="12">
        <v>1.9300000000000002</v>
      </c>
      <c r="AA47" s="11">
        <v>3.75</v>
      </c>
    </row>
    <row r="48" spans="1:27" ht="14.25">
      <c r="A48" s="12">
        <v>2.22</v>
      </c>
      <c r="B48" s="12">
        <v>2.22</v>
      </c>
      <c r="C48" s="12">
        <v>2.22</v>
      </c>
      <c r="D48" s="12">
        <v>2.22</v>
      </c>
      <c r="E48" s="11">
        <v>3.2</v>
      </c>
      <c r="F48">
        <v>3.05</v>
      </c>
      <c r="G48" s="12">
        <v>2.22</v>
      </c>
      <c r="H48" s="12">
        <v>2.22</v>
      </c>
      <c r="I48">
        <v>3.05</v>
      </c>
      <c r="J48" s="12">
        <v>2.22</v>
      </c>
      <c r="K48" s="12">
        <v>2.22</v>
      </c>
      <c r="L48" s="12">
        <v>3.2</v>
      </c>
      <c r="M48" s="12">
        <v>2.22</v>
      </c>
      <c r="N48" s="12">
        <v>2.22</v>
      </c>
      <c r="O48" s="12">
        <v>2.22</v>
      </c>
      <c r="P48">
        <v>3.05</v>
      </c>
      <c r="Q48" s="12">
        <v>2.22</v>
      </c>
      <c r="R48" s="12">
        <v>2.22</v>
      </c>
      <c r="S48" s="12">
        <v>2.22</v>
      </c>
      <c r="T48">
        <v>3.05</v>
      </c>
      <c r="U48">
        <v>3.05</v>
      </c>
      <c r="V48">
        <v>3.05</v>
      </c>
      <c r="W48" s="12">
        <v>2.22</v>
      </c>
      <c r="X48" s="12">
        <v>2.22</v>
      </c>
      <c r="Y48">
        <v>3.05</v>
      </c>
      <c r="Z48" s="12">
        <v>2.22</v>
      </c>
      <c r="AA48" s="12">
        <v>2.22</v>
      </c>
    </row>
    <row r="49" spans="1:27" ht="14.25">
      <c r="A49" s="11">
        <v>2.8</v>
      </c>
      <c r="B49">
        <v>3.1</v>
      </c>
      <c r="C49">
        <v>3.1</v>
      </c>
      <c r="D49">
        <v>3.1</v>
      </c>
      <c r="E49" s="12">
        <v>2.42</v>
      </c>
      <c r="F49" s="11">
        <v>2.8</v>
      </c>
      <c r="G49">
        <v>3.1</v>
      </c>
      <c r="H49" s="12">
        <v>2.42</v>
      </c>
      <c r="I49" s="12">
        <v>2.42</v>
      </c>
      <c r="J49">
        <v>3.1</v>
      </c>
      <c r="K49" s="11">
        <v>2.8</v>
      </c>
      <c r="L49" s="12">
        <v>2.42</v>
      </c>
      <c r="M49" s="12">
        <v>2.42</v>
      </c>
      <c r="N49">
        <v>3.1</v>
      </c>
      <c r="O49" s="11">
        <v>2.8</v>
      </c>
      <c r="P49">
        <v>3.1</v>
      </c>
      <c r="Q49" s="12">
        <v>2.42</v>
      </c>
      <c r="R49" s="12">
        <v>2.42</v>
      </c>
      <c r="S49">
        <v>3.1</v>
      </c>
      <c r="T49" s="12">
        <v>2.42</v>
      </c>
      <c r="U49">
        <v>3.1</v>
      </c>
      <c r="V49" s="12">
        <v>2.42</v>
      </c>
      <c r="W49" s="12">
        <v>2.42</v>
      </c>
      <c r="X49" s="11">
        <v>2.8</v>
      </c>
      <c r="Y49" s="12">
        <v>2.42</v>
      </c>
      <c r="Z49" s="11">
        <v>2.8</v>
      </c>
      <c r="AA49">
        <v>3.1</v>
      </c>
    </row>
    <row r="51" spans="1:27" ht="14.25">
      <c r="A51">
        <f>SUM(A2:A49)</f>
        <v>57.91</v>
      </c>
      <c r="B51">
        <f>SUM(B2:B49)</f>
        <v>61.85</v>
      </c>
      <c r="C51">
        <f>SUM(C2:C49)</f>
        <v>65.56</v>
      </c>
      <c r="D51">
        <f>SUM(D2:D49)</f>
        <v>57.22</v>
      </c>
      <c r="E51">
        <f>SUM(E2:E49)</f>
        <v>53.330000000000005</v>
      </c>
      <c r="F51">
        <f>SUM(F2:F49)</f>
        <v>67.06</v>
      </c>
      <c r="G51">
        <f>SUM(G2:G49)</f>
        <v>59.53000000000001</v>
      </c>
      <c r="H51">
        <f>SUM(H2:H49)</f>
        <v>64.26</v>
      </c>
      <c r="I51">
        <f>SUM(I2:I49)</f>
        <v>59.46</v>
      </c>
      <c r="J51">
        <f>SUM(J2:J49)</f>
        <v>70.73</v>
      </c>
      <c r="K51">
        <f>SUM(K2:K49)</f>
        <v>67.72999999999999</v>
      </c>
      <c r="L51">
        <f>SUM(L2:L49)</f>
        <v>61.75</v>
      </c>
      <c r="M51">
        <f>SUM(M2:M49)</f>
        <v>60.239999999999995</v>
      </c>
      <c r="N51">
        <f>SUM(N2:N49)</f>
        <v>69.50999999999999</v>
      </c>
      <c r="O51">
        <f>SUM(O2:O49)</f>
        <v>65.11</v>
      </c>
      <c r="P51">
        <f>SUM(P2:P49)</f>
        <v>71.1</v>
      </c>
      <c r="Q51">
        <f>SUM(Q2:Q49)</f>
        <v>70.9</v>
      </c>
      <c r="R51">
        <f>SUM(R2:R49)</f>
        <v>61.419999999999995</v>
      </c>
      <c r="S51">
        <f>SUM(S2:S49)</f>
        <v>82.43</v>
      </c>
      <c r="T51">
        <f>SUM(T2:T49)</f>
        <v>67.61</v>
      </c>
      <c r="U51">
        <f>SUM(U2:U49)</f>
        <v>81.99</v>
      </c>
      <c r="V51">
        <f>SUM(V2:V49)</f>
        <v>76.23</v>
      </c>
      <c r="W51">
        <f>SUM(W2:W49)</f>
        <v>65.84</v>
      </c>
      <c r="X51">
        <f>SUM(X2:X49)</f>
        <v>85.89999999999999</v>
      </c>
      <c r="Y51">
        <f>SUM(Y2:Y49)</f>
        <v>89.00999999999999</v>
      </c>
      <c r="Z51">
        <f>SUM(Z2:Z49)</f>
        <v>78.59</v>
      </c>
      <c r="AA51">
        <f>SUM(AA2:AA49)</f>
        <v>87.24000000000001</v>
      </c>
    </row>
    <row r="52" spans="1:27" s="2" customFormat="1" ht="14.25">
      <c r="A52" s="10">
        <f>103.45-SUM(A2:A49)</f>
        <v>45.540000000000006</v>
      </c>
      <c r="B52" s="10">
        <f>102.26-SUM(B2:B49)</f>
        <v>40.410000000000004</v>
      </c>
      <c r="C52" s="10">
        <f>105.54-SUM(C2:C49)</f>
        <v>39.980000000000004</v>
      </c>
      <c r="D52" s="10">
        <f>96.97-SUM(D2:D49)</f>
        <v>39.75</v>
      </c>
      <c r="E52" s="10">
        <f>92.29-SUM(E2:E49)</f>
        <v>38.96</v>
      </c>
      <c r="F52" s="10">
        <f>105.79-SUM(F2:F49)</f>
        <v>38.730000000000004</v>
      </c>
      <c r="G52" s="10">
        <f>97.73-SUM(G2:G49)</f>
        <v>38.199999999999996</v>
      </c>
      <c r="H52" s="10">
        <f>100.98-SUM(H2:H49)</f>
        <v>36.72</v>
      </c>
      <c r="I52" s="10">
        <f>95.16-SUM(I2:I49)</f>
        <v>35.699999999999996</v>
      </c>
      <c r="J52" s="10">
        <f>106.33-SUM(J2:J49)</f>
        <v>35.599999999999994</v>
      </c>
      <c r="K52" s="10">
        <f>103.25-SUM(K2:K49)</f>
        <v>35.52000000000001</v>
      </c>
      <c r="L52" s="10">
        <f>97.23-SUM(L2:L49)</f>
        <v>35.480000000000004</v>
      </c>
      <c r="M52" s="10">
        <f>93.35-SUM(M2:M49)</f>
        <v>33.11</v>
      </c>
      <c r="N52" s="10">
        <f>102.15-SUM(N2:N49)</f>
        <v>32.640000000000015</v>
      </c>
      <c r="O52" s="10">
        <f>97.75-SUM(O2:O49)</f>
        <v>32.64</v>
      </c>
      <c r="P52" s="10">
        <f>102.76-SUM(P2:P49)</f>
        <v>31.66000000000001</v>
      </c>
      <c r="Q52" s="10">
        <f>102.35-SUM(Q2:Q49)</f>
        <v>31.44999999999999</v>
      </c>
      <c r="R52" s="10">
        <f>91.8-SUM(R2:R49)</f>
        <v>30.380000000000003</v>
      </c>
      <c r="S52" s="10">
        <f>112.81-SUM(S2:S49)</f>
        <v>30.379999999999995</v>
      </c>
      <c r="T52" s="10">
        <f>95.26-SUM(T2:T49)</f>
        <v>27.650000000000006</v>
      </c>
      <c r="U52" s="10">
        <f>108.73-SUM(U2:U49)</f>
        <v>26.74000000000001</v>
      </c>
      <c r="V52" s="10">
        <f>102.84-SUM(V2:V49)</f>
        <v>26.61</v>
      </c>
      <c r="W52" s="10">
        <f>91.5-SUM(W2:W49)</f>
        <v>25.659999999999997</v>
      </c>
      <c r="X52" s="10">
        <f>110.99-SUM(X2:X49)</f>
        <v>25.090000000000003</v>
      </c>
      <c r="Y52" s="10">
        <f>113.49-SUM(Y2:Y49)</f>
        <v>24.480000000000004</v>
      </c>
      <c r="Z52" s="10">
        <f>100.36-SUM(Z2:Z49)</f>
        <v>21.769999999999996</v>
      </c>
      <c r="AA52" s="10">
        <f>106.22-SUM(AA2:AA49)</f>
        <v>18.97999999999999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2018-06-25T13:38:47Z</dcterms:created>
  <dcterms:modified xsi:type="dcterms:W3CDTF">2018-06-25T20:14:23Z</dcterms:modified>
  <cp:category/>
  <cp:version/>
  <cp:contentType/>
  <cp:contentStatus/>
  <cp:revision>2</cp:revision>
</cp:coreProperties>
</file>