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onel\Documents\Vie publique\Conseil Municipal\2022-02-02 CM du 1er février 2022\"/>
    </mc:Choice>
  </mc:AlternateContent>
  <xr:revisionPtr revIDLastSave="0" documentId="13_ncr:1_{38AD696F-740D-4242-BBC6-C9FFAF122E39}" xr6:coauthVersionLast="47" xr6:coauthVersionMax="47" xr10:uidLastSave="{00000000-0000-0000-0000-000000000000}"/>
  <bookViews>
    <workbookView xWindow="0" yWindow="0" windowWidth="20490" windowHeight="10920" activeTab="1" xr2:uid="{1BE87EDE-8DF8-46A4-A27E-5D4CD16EF314}"/>
  </bookViews>
  <sheets>
    <sheet name="Budget" sheetId="1" r:id="rId1"/>
    <sheet name="Investissement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1" i="2" l="1"/>
  <c r="E38" i="1"/>
  <c r="E29" i="1"/>
  <c r="E28" i="1"/>
  <c r="E21" i="1"/>
  <c r="E19" i="1"/>
  <c r="E10" i="1"/>
  <c r="D39" i="1"/>
  <c r="D38" i="1"/>
  <c r="D28" i="1"/>
  <c r="D19" i="1"/>
  <c r="D20" i="1" s="1"/>
  <c r="D10" i="1"/>
</calcChain>
</file>

<file path=xl/sharedStrings.xml><?xml version="1.0" encoding="utf-8"?>
<sst xmlns="http://schemas.openxmlformats.org/spreadsheetml/2006/main" count="71" uniqueCount="60">
  <si>
    <t>Charges à caratère général</t>
  </si>
  <si>
    <t>Charges de personnel</t>
  </si>
  <si>
    <t>Atténuations de produits</t>
  </si>
  <si>
    <t>Virement à la section d'investissement</t>
  </si>
  <si>
    <t>Autres charges de gestion courante</t>
  </si>
  <si>
    <t>Charges financières</t>
  </si>
  <si>
    <t>Charges exceptionnelles</t>
  </si>
  <si>
    <t>Total dépenses</t>
  </si>
  <si>
    <t>Budget réalisé en 2021</t>
  </si>
  <si>
    <t>Résultat de fonctionnement reporté</t>
  </si>
  <si>
    <t>Atténuations de charges</t>
  </si>
  <si>
    <t>Opérations d'ordre de transfert entre sections</t>
  </si>
  <si>
    <t>Produits des services, du domaine et ventes diverses</t>
  </si>
  <si>
    <t>Impôts et taxes</t>
  </si>
  <si>
    <t>Dotations, subventions et participations</t>
  </si>
  <si>
    <t>Autres produits de gestion courante</t>
  </si>
  <si>
    <t>Produits exceptionnels</t>
  </si>
  <si>
    <t>Total recettes</t>
  </si>
  <si>
    <t>Résultat de l'exercice</t>
  </si>
  <si>
    <t>Fonctionnement</t>
  </si>
  <si>
    <t>Solde d'exécution de la section d'investissement reporté</t>
  </si>
  <si>
    <t>Emprunts et dettes assimilés</t>
  </si>
  <si>
    <t>Immobilisations corporelles</t>
  </si>
  <si>
    <t>Immobilisations incorporelles</t>
  </si>
  <si>
    <t>Immobilisations en cours</t>
  </si>
  <si>
    <t>Autres immobilisationsfinancières</t>
  </si>
  <si>
    <t>Dotations, fonds divers et réserves</t>
  </si>
  <si>
    <t>Subventions d'investissement</t>
  </si>
  <si>
    <t>Emprunts et dettes assimilées</t>
  </si>
  <si>
    <t>Investissement</t>
  </si>
  <si>
    <t>Budget primitif 2022</t>
  </si>
  <si>
    <t>Virement de la section de fonctionnement</t>
  </si>
  <si>
    <t>Cautions</t>
  </si>
  <si>
    <t>Remboursement emprunts</t>
  </si>
  <si>
    <t>AMO Centre-bourg</t>
  </si>
  <si>
    <t>Travaux Centre-bourg</t>
  </si>
  <si>
    <t>Travaux sur voirie</t>
  </si>
  <si>
    <t>Espace cinéraire</t>
  </si>
  <si>
    <t>Aire de stockage des matériaux</t>
  </si>
  <si>
    <t>Annuité EPFLI</t>
  </si>
  <si>
    <t>Matériel voirie</t>
  </si>
  <si>
    <t>Solde extension Groupe scolaire</t>
  </si>
  <si>
    <t>Stores école maternelle</t>
  </si>
  <si>
    <t>Chaises classe informatique</t>
  </si>
  <si>
    <t>Copieurs écoles et mairie</t>
  </si>
  <si>
    <t>Eclairage école élémentaire</t>
  </si>
  <si>
    <t>Peinture école élémentaire</t>
  </si>
  <si>
    <t>Mise aux normes éclairage public</t>
  </si>
  <si>
    <t>Enfouissement des réseaux</t>
  </si>
  <si>
    <t>Porte salle de musculation</t>
  </si>
  <si>
    <t>Salle 113 rue des relais</t>
  </si>
  <si>
    <t>Sécurisation accès parking Chantaloup</t>
  </si>
  <si>
    <t>Ventilation Eglise</t>
  </si>
  <si>
    <t>Redevance site internet</t>
  </si>
  <si>
    <t>Logiciel cadastre</t>
  </si>
  <si>
    <t>Logiciel bibliothèque</t>
  </si>
  <si>
    <t>Logiciel comptabilité</t>
  </si>
  <si>
    <t>Achat bac CD  bibliothèque</t>
  </si>
  <si>
    <t>Achat barnum</t>
  </si>
  <si>
    <t>Passerelle moulin des Bois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</si>
</sst>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"/>
    <numFmt numFmtId="165" formatCode="00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4" fontId="0" fillId="0" borderId="0" xfId="0" applyNumberFormat="1"/>
    <xf numFmtId="4" fontId="1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4" fontId="4" fillId="0" borderId="0" xfId="0" applyNumberFormat="1" applyFont="1"/>
    <xf numFmtId="164" fontId="2" fillId="0" borderId="0" xfId="0" applyNumberFormat="1" applyFont="1"/>
    <xf numFmtId="0" fontId="2" fillId="0" borderId="0" xfId="0" applyFont="1"/>
    <xf numFmtId="165" fontId="2" fillId="0" borderId="0" xfId="0" applyNumberFormat="1" applyFont="1"/>
    <xf numFmtId="0" fontId="6" fillId="0" borderId="0" xfId="0" applyFont="1"/>
    <xf numFmtId="0" fontId="7" fillId="0" borderId="0" xfId="0" applyFont="1"/>
    <xf numFmtId="4" fontId="8" fillId="0" borderId="0" xfId="0" applyNumberFormat="1" applyFont="1"/>
    <xf numFmtId="0" fontId="2" fillId="0" borderId="0" xfId="0" applyFont="1" applyFill="1"/>
    <xf numFmtId="4" fontId="0" fillId="2" borderId="0" xfId="0" applyNumberFormat="1" applyFill="1"/>
    <xf numFmtId="4" fontId="9" fillId="5" borderId="0" xfId="0" applyNumberFormat="1" applyFont="1" applyFill="1"/>
    <xf numFmtId="4" fontId="10" fillId="0" borderId="0" xfId="0" applyNumberFormat="1" applyFont="1"/>
    <xf numFmtId="0" fontId="5" fillId="3" borderId="0" xfId="0" applyFont="1" applyFill="1" applyAlignment="1">
      <alignment horizontal="center" vertical="center" textRotation="90"/>
    </xf>
    <xf numFmtId="0" fontId="5" fillId="4" borderId="0" xfId="0" applyFont="1" applyFill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57DA6-3622-45CB-860C-3A12357A19AA}">
  <dimension ref="A1:E39"/>
  <sheetViews>
    <sheetView topLeftCell="A15" workbookViewId="0">
      <selection activeCell="E21" sqref="E21"/>
    </sheetView>
  </sheetViews>
  <sheetFormatPr baseColWidth="10" defaultRowHeight="15" x14ac:dyDescent="0.25"/>
  <cols>
    <col min="1" max="1" width="6.85546875" customWidth="1"/>
    <col min="2" max="2" width="7.5703125" customWidth="1"/>
    <col min="3" max="3" width="52.140625" customWidth="1"/>
    <col min="4" max="4" width="18.5703125" customWidth="1"/>
    <col min="5" max="5" width="18.7109375" customWidth="1"/>
  </cols>
  <sheetData>
    <row r="1" spans="1:5" ht="25.5" x14ac:dyDescent="0.25">
      <c r="D1" s="3" t="s">
        <v>8</v>
      </c>
      <c r="E1" s="3" t="s">
        <v>30</v>
      </c>
    </row>
    <row r="2" spans="1:5" x14ac:dyDescent="0.25">
      <c r="A2" s="16" t="s">
        <v>19</v>
      </c>
      <c r="B2" s="6">
        <v>11</v>
      </c>
      <c r="C2" s="7" t="s">
        <v>0</v>
      </c>
      <c r="D2" s="1">
        <v>593384.73</v>
      </c>
      <c r="E2" s="1">
        <v>597755</v>
      </c>
    </row>
    <row r="3" spans="1:5" x14ac:dyDescent="0.25">
      <c r="A3" s="16"/>
      <c r="B3" s="6">
        <v>12</v>
      </c>
      <c r="C3" s="7" t="s">
        <v>1</v>
      </c>
      <c r="D3" s="1">
        <v>750154.44</v>
      </c>
      <c r="E3" s="1">
        <v>722205</v>
      </c>
    </row>
    <row r="4" spans="1:5" x14ac:dyDescent="0.25">
      <c r="A4" s="16"/>
      <c r="B4" s="6">
        <v>14</v>
      </c>
      <c r="C4" s="7" t="s">
        <v>2</v>
      </c>
      <c r="D4" s="1">
        <v>32421</v>
      </c>
      <c r="E4" s="1">
        <v>35000</v>
      </c>
    </row>
    <row r="5" spans="1:5" x14ac:dyDescent="0.25">
      <c r="A5" s="16"/>
      <c r="B5" s="6">
        <v>23</v>
      </c>
      <c r="C5" s="12" t="s">
        <v>3</v>
      </c>
      <c r="D5" s="13"/>
      <c r="E5" s="14">
        <v>387332</v>
      </c>
    </row>
    <row r="6" spans="1:5" x14ac:dyDescent="0.25">
      <c r="A6" s="16"/>
      <c r="B6" s="6">
        <v>42</v>
      </c>
      <c r="C6" s="7" t="s">
        <v>11</v>
      </c>
      <c r="D6" s="1">
        <v>34605</v>
      </c>
      <c r="E6" s="1"/>
    </row>
    <row r="7" spans="1:5" x14ac:dyDescent="0.25">
      <c r="A7" s="16"/>
      <c r="B7" s="8">
        <v>65</v>
      </c>
      <c r="C7" s="7" t="s">
        <v>4</v>
      </c>
      <c r="D7" s="1">
        <v>127261.38</v>
      </c>
      <c r="E7" s="1">
        <v>126700</v>
      </c>
    </row>
    <row r="8" spans="1:5" x14ac:dyDescent="0.25">
      <c r="A8" s="16"/>
      <c r="B8" s="8">
        <v>66</v>
      </c>
      <c r="C8" s="7" t="s">
        <v>5</v>
      </c>
      <c r="D8" s="1">
        <v>42721.29</v>
      </c>
      <c r="E8" s="1">
        <v>39000</v>
      </c>
    </row>
    <row r="9" spans="1:5" x14ac:dyDescent="0.25">
      <c r="A9" s="16"/>
      <c r="B9" s="8">
        <v>67</v>
      </c>
      <c r="C9" s="7" t="s">
        <v>6</v>
      </c>
      <c r="D9" s="1">
        <v>3035.95</v>
      </c>
      <c r="E9" s="1">
        <v>2700</v>
      </c>
    </row>
    <row r="10" spans="1:5" ht="15.75" x14ac:dyDescent="0.25">
      <c r="A10" s="16"/>
      <c r="B10" s="6"/>
      <c r="C10" s="9" t="s">
        <v>7</v>
      </c>
      <c r="D10" s="2">
        <f>SUM(D2:D9)</f>
        <v>1583583.7899999998</v>
      </c>
      <c r="E10" s="2">
        <f>SUM(E2:E9)</f>
        <v>1910692</v>
      </c>
    </row>
    <row r="11" spans="1:5" x14ac:dyDescent="0.25">
      <c r="A11" s="16"/>
      <c r="B11" s="6">
        <v>2</v>
      </c>
      <c r="C11" s="7" t="s">
        <v>9</v>
      </c>
      <c r="D11" s="1">
        <v>6.41</v>
      </c>
      <c r="E11" s="1"/>
    </row>
    <row r="12" spans="1:5" x14ac:dyDescent="0.25">
      <c r="A12" s="16"/>
      <c r="B12" s="6">
        <v>13</v>
      </c>
      <c r="C12" s="7" t="s">
        <v>10</v>
      </c>
      <c r="D12" s="1">
        <v>43878.63</v>
      </c>
      <c r="E12" s="1">
        <v>42600</v>
      </c>
    </row>
    <row r="13" spans="1:5" x14ac:dyDescent="0.25">
      <c r="A13" s="16"/>
      <c r="B13" s="6">
        <v>42</v>
      </c>
      <c r="C13" s="7" t="s">
        <v>11</v>
      </c>
      <c r="D13" s="1">
        <v>22605</v>
      </c>
      <c r="E13" s="1"/>
    </row>
    <row r="14" spans="1:5" x14ac:dyDescent="0.25">
      <c r="A14" s="16"/>
      <c r="B14" s="8">
        <v>70</v>
      </c>
      <c r="C14" s="7" t="s">
        <v>12</v>
      </c>
      <c r="D14" s="1">
        <v>186374.09</v>
      </c>
      <c r="E14" s="1">
        <v>183388</v>
      </c>
    </row>
    <row r="15" spans="1:5" x14ac:dyDescent="0.25">
      <c r="A15" s="16"/>
      <c r="B15" s="8">
        <v>73</v>
      </c>
      <c r="C15" s="7" t="s">
        <v>13</v>
      </c>
      <c r="D15" s="1">
        <v>907008.71</v>
      </c>
      <c r="E15" s="1">
        <v>911500</v>
      </c>
    </row>
    <row r="16" spans="1:5" x14ac:dyDescent="0.25">
      <c r="A16" s="16"/>
      <c r="B16" s="8">
        <v>74</v>
      </c>
      <c r="C16" s="7" t="s">
        <v>14</v>
      </c>
      <c r="D16" s="1">
        <v>464263.99</v>
      </c>
      <c r="E16" s="1">
        <v>439050</v>
      </c>
    </row>
    <row r="17" spans="1:5" x14ac:dyDescent="0.25">
      <c r="A17" s="16"/>
      <c r="B17" s="8">
        <v>75</v>
      </c>
      <c r="C17" s="7" t="s">
        <v>15</v>
      </c>
      <c r="D17" s="1">
        <v>299128.45</v>
      </c>
      <c r="E17" s="1">
        <v>183000</v>
      </c>
    </row>
    <row r="18" spans="1:5" x14ac:dyDescent="0.25">
      <c r="A18" s="16"/>
      <c r="B18" s="8">
        <v>77</v>
      </c>
      <c r="C18" s="7" t="s">
        <v>16</v>
      </c>
      <c r="D18" s="1">
        <v>55290.95</v>
      </c>
      <c r="E18" s="1">
        <v>151154</v>
      </c>
    </row>
    <row r="19" spans="1:5" ht="15.75" x14ac:dyDescent="0.25">
      <c r="A19" s="16"/>
      <c r="B19" s="7"/>
      <c r="C19" s="9" t="s">
        <v>17</v>
      </c>
      <c r="D19" s="2">
        <f>SUM(D11:D18)</f>
        <v>1978556.2299999997</v>
      </c>
      <c r="E19" s="2">
        <f>SUM(E11:E18)</f>
        <v>1910692</v>
      </c>
    </row>
    <row r="20" spans="1:5" ht="15.75" x14ac:dyDescent="0.25">
      <c r="B20" s="7"/>
      <c r="C20" s="4" t="s">
        <v>18</v>
      </c>
      <c r="D20" s="5">
        <f>D19-D10</f>
        <v>394972.43999999994</v>
      </c>
    </row>
    <row r="21" spans="1:5" ht="15.75" x14ac:dyDescent="0.25">
      <c r="A21" s="17" t="s">
        <v>29</v>
      </c>
      <c r="B21" s="6">
        <v>1</v>
      </c>
      <c r="C21" s="7" t="s">
        <v>20</v>
      </c>
      <c r="E21" s="11">
        <f>-D39</f>
        <v>315345.98</v>
      </c>
    </row>
    <row r="22" spans="1:5" x14ac:dyDescent="0.25">
      <c r="A22" s="17"/>
      <c r="B22" s="6">
        <v>40</v>
      </c>
      <c r="C22" s="7" t="s">
        <v>11</v>
      </c>
      <c r="D22" s="1">
        <v>22605</v>
      </c>
      <c r="E22" s="1"/>
    </row>
    <row r="23" spans="1:5" x14ac:dyDescent="0.25">
      <c r="A23" s="17"/>
      <c r="B23" s="7">
        <v>16</v>
      </c>
      <c r="C23" s="7" t="s">
        <v>21</v>
      </c>
      <c r="D23">
        <v>136339.22</v>
      </c>
      <c r="E23" s="1">
        <v>142104.4</v>
      </c>
    </row>
    <row r="24" spans="1:5" x14ac:dyDescent="0.25">
      <c r="A24" s="17"/>
      <c r="B24" s="7">
        <v>20</v>
      </c>
      <c r="C24" s="7" t="s">
        <v>23</v>
      </c>
      <c r="D24" s="1">
        <v>19498.11</v>
      </c>
      <c r="E24" s="1">
        <v>6468</v>
      </c>
    </row>
    <row r="25" spans="1:5" x14ac:dyDescent="0.25">
      <c r="A25" s="17"/>
      <c r="B25" s="7">
        <v>21</v>
      </c>
      <c r="C25" s="7" t="s">
        <v>22</v>
      </c>
      <c r="D25" s="1">
        <v>989906.58</v>
      </c>
      <c r="E25" s="1">
        <v>1485443.86</v>
      </c>
    </row>
    <row r="26" spans="1:5" x14ac:dyDescent="0.25">
      <c r="A26" s="17"/>
      <c r="B26" s="7">
        <v>23</v>
      </c>
      <c r="C26" s="7" t="s">
        <v>24</v>
      </c>
      <c r="D26" s="1">
        <v>11901.24</v>
      </c>
      <c r="E26" s="1"/>
    </row>
    <row r="27" spans="1:5" x14ac:dyDescent="0.25">
      <c r="A27" s="17"/>
      <c r="B27" s="7">
        <v>27</v>
      </c>
      <c r="C27" s="7" t="s">
        <v>25</v>
      </c>
      <c r="D27" s="1">
        <v>19065.509999999998</v>
      </c>
      <c r="E27" s="1">
        <v>35000</v>
      </c>
    </row>
    <row r="28" spans="1:5" ht="15.75" x14ac:dyDescent="0.25">
      <c r="A28" s="17"/>
      <c r="B28" s="7"/>
      <c r="C28" s="9" t="s">
        <v>7</v>
      </c>
      <c r="D28" s="2">
        <f>SUM(D21:D27)</f>
        <v>1199315.6599999999</v>
      </c>
      <c r="E28" s="2">
        <f>SUM(E21:E27)</f>
        <v>1984362.2400000002</v>
      </c>
    </row>
    <row r="29" spans="1:5" x14ac:dyDescent="0.25">
      <c r="A29" s="17"/>
      <c r="B29" s="6">
        <v>1</v>
      </c>
      <c r="C29" s="7" t="s">
        <v>20</v>
      </c>
      <c r="D29">
        <v>121939.77</v>
      </c>
      <c r="E29" s="14">
        <f>E5</f>
        <v>387332</v>
      </c>
    </row>
    <row r="30" spans="1:5" x14ac:dyDescent="0.25">
      <c r="A30" s="17"/>
      <c r="B30" s="6">
        <v>21</v>
      </c>
      <c r="C30" s="7" t="s">
        <v>31</v>
      </c>
      <c r="D30" s="1"/>
      <c r="E30" s="1"/>
    </row>
    <row r="31" spans="1:5" x14ac:dyDescent="0.25">
      <c r="A31" s="17"/>
      <c r="B31" s="6">
        <v>40</v>
      </c>
      <c r="C31" s="7" t="s">
        <v>11</v>
      </c>
      <c r="E31" s="1"/>
    </row>
    <row r="32" spans="1:5" x14ac:dyDescent="0.25">
      <c r="A32" s="17"/>
      <c r="B32" s="7">
        <v>10</v>
      </c>
      <c r="C32" s="8" t="s">
        <v>26</v>
      </c>
      <c r="D32" s="1">
        <v>538322.07999999996</v>
      </c>
      <c r="E32" s="1">
        <v>592384</v>
      </c>
    </row>
    <row r="33" spans="1:5" x14ac:dyDescent="0.25">
      <c r="A33" s="17"/>
      <c r="B33" s="7">
        <v>13</v>
      </c>
      <c r="C33" s="7" t="s">
        <v>27</v>
      </c>
      <c r="D33" s="1">
        <v>185412</v>
      </c>
      <c r="E33" s="1">
        <v>487745</v>
      </c>
    </row>
    <row r="34" spans="1:5" x14ac:dyDescent="0.25">
      <c r="A34" s="17"/>
      <c r="B34" s="7">
        <v>16</v>
      </c>
      <c r="C34" s="7" t="s">
        <v>28</v>
      </c>
      <c r="D34" s="1">
        <v>3090</v>
      </c>
      <c r="E34" s="1">
        <v>505000</v>
      </c>
    </row>
    <row r="35" spans="1:5" x14ac:dyDescent="0.25">
      <c r="A35" s="17"/>
      <c r="B35" s="7">
        <v>20</v>
      </c>
      <c r="C35" s="7" t="s">
        <v>23</v>
      </c>
      <c r="D35" s="1">
        <v>600.83000000000004</v>
      </c>
      <c r="E35" s="1"/>
    </row>
    <row r="36" spans="1:5" x14ac:dyDescent="0.25">
      <c r="A36" s="17"/>
      <c r="B36" s="7">
        <v>21</v>
      </c>
      <c r="C36" s="7" t="s">
        <v>22</v>
      </c>
      <c r="D36" s="1">
        <v>34605</v>
      </c>
      <c r="E36" s="1"/>
    </row>
    <row r="37" spans="1:5" x14ac:dyDescent="0.25">
      <c r="A37" s="17"/>
      <c r="B37" s="7">
        <v>23</v>
      </c>
      <c r="C37" s="7" t="s">
        <v>24</v>
      </c>
      <c r="E37" s="1">
        <v>11901.24</v>
      </c>
    </row>
    <row r="38" spans="1:5" ht="15.75" x14ac:dyDescent="0.25">
      <c r="B38" s="7"/>
      <c r="C38" s="9" t="s">
        <v>17</v>
      </c>
      <c r="D38" s="2">
        <f>SUM(D29:D37)</f>
        <v>883969.67999999993</v>
      </c>
      <c r="E38" s="2">
        <f>SUM(E29:E37)</f>
        <v>1984362.24</v>
      </c>
    </row>
    <row r="39" spans="1:5" ht="15.75" x14ac:dyDescent="0.25">
      <c r="C39" s="10" t="s">
        <v>18</v>
      </c>
      <c r="D39" s="11">
        <f>D38-D28</f>
        <v>-315345.98</v>
      </c>
    </row>
  </sheetData>
  <mergeCells count="2">
    <mergeCell ref="A2:A19"/>
    <mergeCell ref="A21:A37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997DA-A8CB-42DB-AA68-1499935FF747}">
  <dimension ref="A2:B31"/>
  <sheetViews>
    <sheetView tabSelected="1" topLeftCell="A4" workbookViewId="0">
      <selection activeCell="E8" sqref="E8"/>
    </sheetView>
  </sheetViews>
  <sheetFormatPr baseColWidth="10" defaultRowHeight="15" x14ac:dyDescent="0.25"/>
  <cols>
    <col min="1" max="1" width="45.42578125" customWidth="1"/>
    <col min="2" max="2" width="16.7109375" customWidth="1"/>
  </cols>
  <sheetData>
    <row r="2" spans="1:2" ht="15.75" x14ac:dyDescent="0.25">
      <c r="A2" s="7" t="s">
        <v>20</v>
      </c>
      <c r="B2" s="11">
        <v>315345.98</v>
      </c>
    </row>
    <row r="3" spans="1:2" x14ac:dyDescent="0.25">
      <c r="A3" t="s">
        <v>33</v>
      </c>
      <c r="B3" s="1">
        <v>137104.4</v>
      </c>
    </row>
    <row r="4" spans="1:2" x14ac:dyDescent="0.25">
      <c r="A4" t="s">
        <v>32</v>
      </c>
      <c r="B4" s="1">
        <v>5000</v>
      </c>
    </row>
    <row r="5" spans="1:2" x14ac:dyDescent="0.25">
      <c r="A5" t="s">
        <v>59</v>
      </c>
      <c r="B5" s="1">
        <v>47500</v>
      </c>
    </row>
    <row r="6" spans="1:2" x14ac:dyDescent="0.25">
      <c r="A6" t="s">
        <v>34</v>
      </c>
      <c r="B6" s="1">
        <v>43000</v>
      </c>
    </row>
    <row r="7" spans="1:2" x14ac:dyDescent="0.25">
      <c r="A7" t="s">
        <v>35</v>
      </c>
      <c r="B7" s="1">
        <v>748800</v>
      </c>
    </row>
    <row r="8" spans="1:2" x14ac:dyDescent="0.25">
      <c r="A8" t="s">
        <v>39</v>
      </c>
      <c r="B8" s="1">
        <v>35000</v>
      </c>
    </row>
    <row r="9" spans="1:2" x14ac:dyDescent="0.25">
      <c r="A9" t="s">
        <v>36</v>
      </c>
      <c r="B9" s="1">
        <v>50507.57</v>
      </c>
    </row>
    <row r="10" spans="1:2" x14ac:dyDescent="0.25">
      <c r="A10" t="s">
        <v>37</v>
      </c>
      <c r="B10" s="1">
        <v>2940</v>
      </c>
    </row>
    <row r="11" spans="1:2" x14ac:dyDescent="0.25">
      <c r="A11" t="s">
        <v>38</v>
      </c>
      <c r="B11" s="1">
        <v>53024.4</v>
      </c>
    </row>
    <row r="12" spans="1:2" x14ac:dyDescent="0.25">
      <c r="A12" t="s">
        <v>40</v>
      </c>
      <c r="B12" s="1">
        <v>3700</v>
      </c>
    </row>
    <row r="13" spans="1:2" x14ac:dyDescent="0.25">
      <c r="A13" t="s">
        <v>41</v>
      </c>
      <c r="B13" s="1">
        <v>34500</v>
      </c>
    </row>
    <row r="14" spans="1:2" x14ac:dyDescent="0.25">
      <c r="A14" t="s">
        <v>42</v>
      </c>
      <c r="B14" s="1">
        <v>8335</v>
      </c>
    </row>
    <row r="15" spans="1:2" x14ac:dyDescent="0.25">
      <c r="A15" t="s">
        <v>46</v>
      </c>
      <c r="B15" s="1">
        <v>9675.7999999999993</v>
      </c>
    </row>
    <row r="16" spans="1:2" x14ac:dyDescent="0.25">
      <c r="A16" t="s">
        <v>43</v>
      </c>
      <c r="B16" s="1">
        <v>2498.9699999999998</v>
      </c>
    </row>
    <row r="17" spans="1:2" x14ac:dyDescent="0.25">
      <c r="A17" t="s">
        <v>44</v>
      </c>
      <c r="B17" s="1">
        <v>6000</v>
      </c>
    </row>
    <row r="18" spans="1:2" x14ac:dyDescent="0.25">
      <c r="A18" t="s">
        <v>45</v>
      </c>
      <c r="B18" s="1">
        <v>6379.99</v>
      </c>
    </row>
    <row r="19" spans="1:2" x14ac:dyDescent="0.25">
      <c r="A19" t="s">
        <v>47</v>
      </c>
      <c r="B19" s="1">
        <v>35000</v>
      </c>
    </row>
    <row r="20" spans="1:2" x14ac:dyDescent="0.25">
      <c r="A20" t="s">
        <v>48</v>
      </c>
      <c r="B20" s="1">
        <v>376512.95</v>
      </c>
    </row>
    <row r="21" spans="1:2" x14ac:dyDescent="0.25">
      <c r="A21" t="s">
        <v>49</v>
      </c>
      <c r="B21" s="1">
        <v>4848</v>
      </c>
    </row>
    <row r="22" spans="1:2" x14ac:dyDescent="0.25">
      <c r="A22" t="s">
        <v>50</v>
      </c>
      <c r="B22" s="1">
        <v>5592</v>
      </c>
    </row>
    <row r="23" spans="1:2" x14ac:dyDescent="0.25">
      <c r="A23" t="s">
        <v>51</v>
      </c>
      <c r="B23" s="1">
        <v>33000</v>
      </c>
    </row>
    <row r="24" spans="1:2" x14ac:dyDescent="0.25">
      <c r="A24" t="s">
        <v>52</v>
      </c>
      <c r="B24" s="1">
        <v>9046.3799999999992</v>
      </c>
    </row>
    <row r="25" spans="1:2" x14ac:dyDescent="0.25">
      <c r="A25" t="s">
        <v>58</v>
      </c>
      <c r="B25" s="1">
        <v>4150.8</v>
      </c>
    </row>
    <row r="26" spans="1:2" x14ac:dyDescent="0.25">
      <c r="A26" t="s">
        <v>57</v>
      </c>
      <c r="B26" s="1">
        <v>432</v>
      </c>
    </row>
    <row r="27" spans="1:2" x14ac:dyDescent="0.25">
      <c r="A27" t="s">
        <v>56</v>
      </c>
      <c r="B27" s="1">
        <v>5500</v>
      </c>
    </row>
    <row r="28" spans="1:2" x14ac:dyDescent="0.25">
      <c r="A28" t="s">
        <v>55</v>
      </c>
      <c r="B28" s="1">
        <v>500</v>
      </c>
    </row>
    <row r="29" spans="1:2" x14ac:dyDescent="0.25">
      <c r="A29" t="s">
        <v>54</v>
      </c>
      <c r="B29" s="1">
        <v>120</v>
      </c>
    </row>
    <row r="30" spans="1:2" x14ac:dyDescent="0.25">
      <c r="A30" t="s">
        <v>53</v>
      </c>
      <c r="B30" s="1">
        <v>348</v>
      </c>
    </row>
    <row r="31" spans="1:2" ht="18.75" x14ac:dyDescent="0.3">
      <c r="B31" s="15">
        <f>SUM(B2:B30)</f>
        <v>1984362.2399999998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Budget</vt:lpstr>
      <vt:lpstr>Investissement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Lionel</dc:creator>
  <cp:lastModifiedBy>Lionel</cp:lastModifiedBy>
  <dcterms:created xsi:type="dcterms:W3CDTF">2022-02-05T18:17:18Z</dcterms:created>
  <dcterms:modified xsi:type="dcterms:W3CDTF">2022-02-07T08:39:44Z</dcterms:modified>
</cp:coreProperties>
</file>