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60" yWindow="348" windowWidth="17496" windowHeight="8988" activeTab="1"/>
  </bookViews>
  <sheets>
    <sheet name="LUNDI D'HUMIERES 2017 DAMES" sheetId="1" r:id="rId1"/>
    <sheet name="LUNDI D'HUMIERES2017MESSIEURS" sheetId="3" r:id="rId2"/>
  </sheets>
  <definedNames>
    <definedName name="_xlnm.Print_Area" localSheetId="0">'LUNDI D''HUMIERES 2017 DAMES'!$A$1:$AP$36</definedName>
    <definedName name="_xlnm.Print_Area" localSheetId="1">'LUNDI D''HUMIERES2017MESSIEURS'!$A$1:$AP$87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5" i="1"/>
  <c r="AG35"/>
  <c r="AH35"/>
  <c r="AI35"/>
  <c r="AJ35"/>
  <c r="AK35"/>
  <c r="AL35"/>
  <c r="AM35"/>
  <c r="AN35"/>
  <c r="AO35"/>
  <c r="AP35"/>
  <c r="AE35"/>
  <c r="AY35" s="1"/>
  <c r="AE85" i="3" l="1"/>
  <c r="AF85"/>
  <c r="AG85"/>
  <c r="AH85"/>
  <c r="AI85"/>
  <c r="AJ85"/>
  <c r="AK85"/>
  <c r="AL85"/>
  <c r="AM85"/>
  <c r="AN85"/>
  <c r="AO85"/>
  <c r="AP85"/>
  <c r="AR19" i="1"/>
  <c r="AS19"/>
  <c r="AT19"/>
  <c r="AU19"/>
  <c r="AV19"/>
  <c r="AW19"/>
  <c r="AR20"/>
  <c r="AS20"/>
  <c r="AT20"/>
  <c r="AU20"/>
  <c r="AV20"/>
  <c r="AW20"/>
  <c r="AR21"/>
  <c r="AS21"/>
  <c r="AT21"/>
  <c r="AU21"/>
  <c r="AV21"/>
  <c r="AW21"/>
  <c r="AR22"/>
  <c r="AS22"/>
  <c r="AT22"/>
  <c r="AU22"/>
  <c r="AV22"/>
  <c r="AW22"/>
  <c r="AR23"/>
  <c r="AS23"/>
  <c r="AT23"/>
  <c r="AU23"/>
  <c r="AV23"/>
  <c r="AW23"/>
  <c r="AR24"/>
  <c r="AS24"/>
  <c r="AT24"/>
  <c r="AU24"/>
  <c r="AV24"/>
  <c r="AW24"/>
  <c r="AR25"/>
  <c r="AS25"/>
  <c r="AT25"/>
  <c r="AU25"/>
  <c r="AV25"/>
  <c r="AW25"/>
  <c r="AR26"/>
  <c r="AS26"/>
  <c r="AT26"/>
  <c r="AU26"/>
  <c r="AV26"/>
  <c r="AW26"/>
  <c r="AR27"/>
  <c r="AS27"/>
  <c r="AT27"/>
  <c r="AU27"/>
  <c r="AV27"/>
  <c r="AW27"/>
  <c r="AR28"/>
  <c r="AS28"/>
  <c r="AT28"/>
  <c r="AU28"/>
  <c r="AV28"/>
  <c r="AW28"/>
  <c r="AR29"/>
  <c r="AS29"/>
  <c r="AT29"/>
  <c r="AU29"/>
  <c r="AV29"/>
  <c r="AW29"/>
  <c r="AR30"/>
  <c r="AS30"/>
  <c r="AT30"/>
  <c r="AU30"/>
  <c r="AV30"/>
  <c r="AW30"/>
  <c r="AR31"/>
  <c r="AS31"/>
  <c r="AT31"/>
  <c r="AU31"/>
  <c r="AV31"/>
  <c r="AW31"/>
  <c r="AR32"/>
  <c r="AS32"/>
  <c r="AT32"/>
  <c r="AU32"/>
  <c r="AV32"/>
  <c r="AW32"/>
  <c r="AR33"/>
  <c r="AS33"/>
  <c r="AT33"/>
  <c r="AU33"/>
  <c r="AV33"/>
  <c r="AW33"/>
  <c r="AW18"/>
  <c r="AV18"/>
  <c r="AU18"/>
  <c r="AT18"/>
  <c r="AS18"/>
  <c r="AR18"/>
  <c r="S19"/>
  <c r="T19"/>
  <c r="U19"/>
  <c r="V19"/>
  <c r="W19"/>
  <c r="X19"/>
  <c r="S20"/>
  <c r="T20"/>
  <c r="U20"/>
  <c r="V20"/>
  <c r="W20"/>
  <c r="X20"/>
  <c r="S21"/>
  <c r="T21"/>
  <c r="U21"/>
  <c r="V21"/>
  <c r="W21"/>
  <c r="X21"/>
  <c r="S22"/>
  <c r="T22"/>
  <c r="U22"/>
  <c r="V22"/>
  <c r="W22"/>
  <c r="X22"/>
  <c r="S23"/>
  <c r="T23"/>
  <c r="U23"/>
  <c r="V23"/>
  <c r="W23"/>
  <c r="X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29"/>
  <c r="T29"/>
  <c r="U29"/>
  <c r="V29"/>
  <c r="W29"/>
  <c r="X29"/>
  <c r="S30"/>
  <c r="T30"/>
  <c r="U30"/>
  <c r="V30"/>
  <c r="W30"/>
  <c r="X30"/>
  <c r="S31"/>
  <c r="T31"/>
  <c r="U31"/>
  <c r="V31"/>
  <c r="W31"/>
  <c r="X31"/>
  <c r="S32"/>
  <c r="T32"/>
  <c r="U32"/>
  <c r="V32"/>
  <c r="W32"/>
  <c r="X32"/>
  <c r="S33"/>
  <c r="T33"/>
  <c r="U33"/>
  <c r="V33"/>
  <c r="W33"/>
  <c r="X33"/>
  <c r="X18"/>
  <c r="W18"/>
  <c r="V18"/>
  <c r="U18"/>
  <c r="T18"/>
  <c r="S18"/>
  <c r="AR19" i="3"/>
  <c r="AS19"/>
  <c r="AT19"/>
  <c r="AU19"/>
  <c r="AV19"/>
  <c r="AW19"/>
  <c r="AR20"/>
  <c r="AS20"/>
  <c r="AT20"/>
  <c r="AU20"/>
  <c r="AV20"/>
  <c r="AW20"/>
  <c r="AR21"/>
  <c r="AS21"/>
  <c r="AT21"/>
  <c r="AU21"/>
  <c r="AV21"/>
  <c r="AW21"/>
  <c r="AR22"/>
  <c r="AS22"/>
  <c r="AT22"/>
  <c r="AU22"/>
  <c r="AV22"/>
  <c r="AW22"/>
  <c r="AR23"/>
  <c r="AS23"/>
  <c r="AT23"/>
  <c r="AU23"/>
  <c r="AV23"/>
  <c r="AW23"/>
  <c r="AR24"/>
  <c r="AS24"/>
  <c r="AT24"/>
  <c r="AU24"/>
  <c r="AV24"/>
  <c r="AW24"/>
  <c r="AR25"/>
  <c r="AS25"/>
  <c r="AT25"/>
  <c r="AU25"/>
  <c r="AV25"/>
  <c r="AW25"/>
  <c r="AR26"/>
  <c r="AS26"/>
  <c r="AT26"/>
  <c r="AU26"/>
  <c r="AV26"/>
  <c r="AW26"/>
  <c r="AR27"/>
  <c r="AS27"/>
  <c r="AT27"/>
  <c r="AU27"/>
  <c r="AV27"/>
  <c r="AW27"/>
  <c r="AR28"/>
  <c r="AS28"/>
  <c r="AT28"/>
  <c r="AU28"/>
  <c r="AV28"/>
  <c r="AW28"/>
  <c r="AR29"/>
  <c r="AS29"/>
  <c r="AT29"/>
  <c r="AU29"/>
  <c r="AV29"/>
  <c r="AW29"/>
  <c r="AR30"/>
  <c r="AS30"/>
  <c r="AT30"/>
  <c r="AU30"/>
  <c r="AV30"/>
  <c r="AW30"/>
  <c r="AR31"/>
  <c r="AS31"/>
  <c r="AT31"/>
  <c r="AU31"/>
  <c r="AV31"/>
  <c r="AW31"/>
  <c r="AR32"/>
  <c r="AS32"/>
  <c r="AT32"/>
  <c r="AU32"/>
  <c r="AV32"/>
  <c r="AW32"/>
  <c r="AR33"/>
  <c r="AS33"/>
  <c r="AT33"/>
  <c r="AU33"/>
  <c r="AV33"/>
  <c r="AW33"/>
  <c r="AR34"/>
  <c r="AQ34" s="1"/>
  <c r="AS34"/>
  <c r="AT34"/>
  <c r="AU34"/>
  <c r="AV34"/>
  <c r="AW34"/>
  <c r="AR35"/>
  <c r="AS35"/>
  <c r="AT35"/>
  <c r="AU35"/>
  <c r="AV35"/>
  <c r="AW35"/>
  <c r="AR36"/>
  <c r="AS36"/>
  <c r="AT36"/>
  <c r="AU36"/>
  <c r="AV36"/>
  <c r="AW36"/>
  <c r="AR37"/>
  <c r="AS37"/>
  <c r="AT37"/>
  <c r="AU37"/>
  <c r="AV37"/>
  <c r="AW37"/>
  <c r="AR38"/>
  <c r="AS38"/>
  <c r="AT38"/>
  <c r="AU38"/>
  <c r="AV38"/>
  <c r="AW38"/>
  <c r="AR39"/>
  <c r="AS39"/>
  <c r="AT39"/>
  <c r="AU39"/>
  <c r="AV39"/>
  <c r="AW39"/>
  <c r="AR40"/>
  <c r="AS40"/>
  <c r="AT40"/>
  <c r="AU40"/>
  <c r="AV40"/>
  <c r="AW40"/>
  <c r="AR41"/>
  <c r="AS41"/>
  <c r="AT41"/>
  <c r="AU41"/>
  <c r="AV41"/>
  <c r="AW41"/>
  <c r="AR42"/>
  <c r="AS42"/>
  <c r="AT42"/>
  <c r="AU42"/>
  <c r="AV42"/>
  <c r="AW42"/>
  <c r="AR43"/>
  <c r="AS43"/>
  <c r="AT43"/>
  <c r="AU43"/>
  <c r="AV43"/>
  <c r="AW43"/>
  <c r="AR44"/>
  <c r="AS44"/>
  <c r="AT44"/>
  <c r="AU44"/>
  <c r="AV44"/>
  <c r="AW44"/>
  <c r="AR45"/>
  <c r="AS45"/>
  <c r="AT45"/>
  <c r="AU45"/>
  <c r="AV45"/>
  <c r="AW45"/>
  <c r="AR46"/>
  <c r="AS46"/>
  <c r="AT46"/>
  <c r="AU46"/>
  <c r="AV46"/>
  <c r="AW46"/>
  <c r="AR47"/>
  <c r="AS47"/>
  <c r="AT47"/>
  <c r="AU47"/>
  <c r="AV47"/>
  <c r="AW47"/>
  <c r="AR48"/>
  <c r="AS48"/>
  <c r="AT48"/>
  <c r="AU48"/>
  <c r="AV48"/>
  <c r="AW48"/>
  <c r="AR49"/>
  <c r="AS49"/>
  <c r="AT49"/>
  <c r="AU49"/>
  <c r="AV49"/>
  <c r="AW49"/>
  <c r="AR50"/>
  <c r="AQ50" s="1"/>
  <c r="AS50"/>
  <c r="AT50"/>
  <c r="AU50"/>
  <c r="AV50"/>
  <c r="AW50"/>
  <c r="AR51"/>
  <c r="AS51"/>
  <c r="AT51"/>
  <c r="AU51"/>
  <c r="AV51"/>
  <c r="AW51"/>
  <c r="AR52"/>
  <c r="AS52"/>
  <c r="AT52"/>
  <c r="AU52"/>
  <c r="AV52"/>
  <c r="AW52"/>
  <c r="AR53"/>
  <c r="AS53"/>
  <c r="AT53"/>
  <c r="AU53"/>
  <c r="AV53"/>
  <c r="AW53"/>
  <c r="AR54"/>
  <c r="AS54"/>
  <c r="AT54"/>
  <c r="AU54"/>
  <c r="AV54"/>
  <c r="AW54"/>
  <c r="AR55"/>
  <c r="AS55"/>
  <c r="AT55"/>
  <c r="AU55"/>
  <c r="AV55"/>
  <c r="AW55"/>
  <c r="AR56"/>
  <c r="AS56"/>
  <c r="AT56"/>
  <c r="AU56"/>
  <c r="AV56"/>
  <c r="AW56"/>
  <c r="AR57"/>
  <c r="AS57"/>
  <c r="AT57"/>
  <c r="AU57"/>
  <c r="AV57"/>
  <c r="AW57"/>
  <c r="AR58"/>
  <c r="AS58"/>
  <c r="AT58"/>
  <c r="AU58"/>
  <c r="AV58"/>
  <c r="AW58"/>
  <c r="AR59"/>
  <c r="AS59"/>
  <c r="AT59"/>
  <c r="AU59"/>
  <c r="AV59"/>
  <c r="AW59"/>
  <c r="AR60"/>
  <c r="AS60"/>
  <c r="AT60"/>
  <c r="AU60"/>
  <c r="AV60"/>
  <c r="AW60"/>
  <c r="AR61"/>
  <c r="AS61"/>
  <c r="AT61"/>
  <c r="AU61"/>
  <c r="AV61"/>
  <c r="AW61"/>
  <c r="AR62"/>
  <c r="AS62"/>
  <c r="AT62"/>
  <c r="AU62"/>
  <c r="AV62"/>
  <c r="AW62"/>
  <c r="AR63"/>
  <c r="AQ63" s="1"/>
  <c r="AS63"/>
  <c r="AT63"/>
  <c r="AU63"/>
  <c r="AV63"/>
  <c r="AW63"/>
  <c r="AR64"/>
  <c r="AS64"/>
  <c r="AT64"/>
  <c r="AU64"/>
  <c r="AV64"/>
  <c r="AW64"/>
  <c r="AR65"/>
  <c r="AS65"/>
  <c r="AT65"/>
  <c r="AU65"/>
  <c r="AV65"/>
  <c r="AW65"/>
  <c r="AR66"/>
  <c r="AS66"/>
  <c r="AT66"/>
  <c r="AU66"/>
  <c r="AV66"/>
  <c r="AW66"/>
  <c r="AR67"/>
  <c r="AS67"/>
  <c r="AT67"/>
  <c r="AU67"/>
  <c r="AV67"/>
  <c r="AW67"/>
  <c r="AR68"/>
  <c r="AS68"/>
  <c r="AT68"/>
  <c r="AU68"/>
  <c r="AV68"/>
  <c r="AW68"/>
  <c r="AR69"/>
  <c r="AS69"/>
  <c r="AT69"/>
  <c r="AU69"/>
  <c r="AV69"/>
  <c r="AW69"/>
  <c r="AR70"/>
  <c r="AS70"/>
  <c r="AT70"/>
  <c r="AU70"/>
  <c r="AV70"/>
  <c r="AW70"/>
  <c r="AR71"/>
  <c r="AS71"/>
  <c r="AT71"/>
  <c r="AU71"/>
  <c r="AV71"/>
  <c r="AW71"/>
  <c r="AR72"/>
  <c r="AS72"/>
  <c r="AT72"/>
  <c r="AU72"/>
  <c r="AV72"/>
  <c r="AW72"/>
  <c r="AR73"/>
  <c r="AS73"/>
  <c r="AT73"/>
  <c r="AU73"/>
  <c r="AV73"/>
  <c r="AW73"/>
  <c r="AR74"/>
  <c r="AS74"/>
  <c r="AT74"/>
  <c r="AU74"/>
  <c r="AV74"/>
  <c r="AW74"/>
  <c r="AR75"/>
  <c r="AS75"/>
  <c r="AT75"/>
  <c r="AU75"/>
  <c r="AV75"/>
  <c r="AW75"/>
  <c r="AR76"/>
  <c r="AS76"/>
  <c r="AT76"/>
  <c r="AU76"/>
  <c r="AV76"/>
  <c r="AW76"/>
  <c r="AR77"/>
  <c r="AS77"/>
  <c r="AT77"/>
  <c r="AU77"/>
  <c r="AV77"/>
  <c r="AW77"/>
  <c r="AR78"/>
  <c r="AS78"/>
  <c r="AT78"/>
  <c r="AU78"/>
  <c r="AV78"/>
  <c r="AW78"/>
  <c r="AR79"/>
  <c r="AS79"/>
  <c r="AT79"/>
  <c r="AU79"/>
  <c r="AV79"/>
  <c r="AW79"/>
  <c r="AR80"/>
  <c r="AS80"/>
  <c r="AT80"/>
  <c r="AU80"/>
  <c r="AV80"/>
  <c r="AW80"/>
  <c r="AR81"/>
  <c r="AS81"/>
  <c r="AT81"/>
  <c r="AU81"/>
  <c r="AV81"/>
  <c r="AW81"/>
  <c r="AR82"/>
  <c r="AS82"/>
  <c r="AT82"/>
  <c r="AU82"/>
  <c r="AV82"/>
  <c r="AW82"/>
  <c r="AR83"/>
  <c r="AS83"/>
  <c r="AT83"/>
  <c r="AU83"/>
  <c r="AV83"/>
  <c r="AW83"/>
  <c r="AR84"/>
  <c r="AS84"/>
  <c r="AT84"/>
  <c r="AU84"/>
  <c r="AV84"/>
  <c r="AW84"/>
  <c r="AW18"/>
  <c r="AV18"/>
  <c r="AU18"/>
  <c r="AT18"/>
  <c r="AS18"/>
  <c r="AR18"/>
  <c r="S20"/>
  <c r="T20"/>
  <c r="U20"/>
  <c r="V20"/>
  <c r="W20"/>
  <c r="X20"/>
  <c r="S21"/>
  <c r="T21"/>
  <c r="U21"/>
  <c r="V21"/>
  <c r="W21"/>
  <c r="X21"/>
  <c r="S22"/>
  <c r="T22"/>
  <c r="U22"/>
  <c r="V22"/>
  <c r="W22"/>
  <c r="X22"/>
  <c r="S23"/>
  <c r="T23"/>
  <c r="U23"/>
  <c r="V23"/>
  <c r="W23"/>
  <c r="X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29"/>
  <c r="T29"/>
  <c r="U29"/>
  <c r="V29"/>
  <c r="W29"/>
  <c r="X29"/>
  <c r="S30"/>
  <c r="T30"/>
  <c r="U30"/>
  <c r="V30"/>
  <c r="W30"/>
  <c r="X30"/>
  <c r="S31"/>
  <c r="T31"/>
  <c r="U31"/>
  <c r="V31"/>
  <c r="W31"/>
  <c r="X31"/>
  <c r="S32"/>
  <c r="T32"/>
  <c r="U32"/>
  <c r="V32"/>
  <c r="W32"/>
  <c r="X32"/>
  <c r="S33"/>
  <c r="T33"/>
  <c r="U33"/>
  <c r="V33"/>
  <c r="W33"/>
  <c r="X33"/>
  <c r="S34"/>
  <c r="T34"/>
  <c r="U34"/>
  <c r="V34"/>
  <c r="W34"/>
  <c r="X34"/>
  <c r="S35"/>
  <c r="T35"/>
  <c r="U35"/>
  <c r="V35"/>
  <c r="W35"/>
  <c r="X35"/>
  <c r="S36"/>
  <c r="T36"/>
  <c r="U36"/>
  <c r="V36"/>
  <c r="W36"/>
  <c r="X36"/>
  <c r="S37"/>
  <c r="T37"/>
  <c r="U37"/>
  <c r="V37"/>
  <c r="W37"/>
  <c r="X37"/>
  <c r="S38"/>
  <c r="T38"/>
  <c r="U38"/>
  <c r="V38"/>
  <c r="W38"/>
  <c r="X38"/>
  <c r="S39"/>
  <c r="T39"/>
  <c r="U39"/>
  <c r="V39"/>
  <c r="W39"/>
  <c r="X39"/>
  <c r="S40"/>
  <c r="T40"/>
  <c r="U40"/>
  <c r="V40"/>
  <c r="W40"/>
  <c r="X40"/>
  <c r="S41"/>
  <c r="T41"/>
  <c r="U41"/>
  <c r="V41"/>
  <c r="W41"/>
  <c r="X41"/>
  <c r="S42"/>
  <c r="T42"/>
  <c r="U42"/>
  <c r="V42"/>
  <c r="W42"/>
  <c r="X42"/>
  <c r="S43"/>
  <c r="T43"/>
  <c r="U43"/>
  <c r="V43"/>
  <c r="W43"/>
  <c r="X43"/>
  <c r="S44"/>
  <c r="T44"/>
  <c r="U44"/>
  <c r="V44"/>
  <c r="W44"/>
  <c r="X44"/>
  <c r="S45"/>
  <c r="T45"/>
  <c r="U45"/>
  <c r="V45"/>
  <c r="W45"/>
  <c r="X45"/>
  <c r="S46"/>
  <c r="T46"/>
  <c r="U46"/>
  <c r="V46"/>
  <c r="W46"/>
  <c r="X46"/>
  <c r="S47"/>
  <c r="T47"/>
  <c r="U47"/>
  <c r="V47"/>
  <c r="W47"/>
  <c r="X47"/>
  <c r="S48"/>
  <c r="T48"/>
  <c r="U48"/>
  <c r="V48"/>
  <c r="W48"/>
  <c r="X48"/>
  <c r="S49"/>
  <c r="T49"/>
  <c r="U49"/>
  <c r="V49"/>
  <c r="W49"/>
  <c r="X49"/>
  <c r="S50"/>
  <c r="T50"/>
  <c r="U50"/>
  <c r="V50"/>
  <c r="W50"/>
  <c r="X50"/>
  <c r="S51"/>
  <c r="T51"/>
  <c r="U51"/>
  <c r="V51"/>
  <c r="W51"/>
  <c r="X51"/>
  <c r="S52"/>
  <c r="T52"/>
  <c r="U52"/>
  <c r="V52"/>
  <c r="W52"/>
  <c r="X52"/>
  <c r="S53"/>
  <c r="T53"/>
  <c r="U53"/>
  <c r="V53"/>
  <c r="W53"/>
  <c r="X53"/>
  <c r="S54"/>
  <c r="T54"/>
  <c r="U54"/>
  <c r="V54"/>
  <c r="W54"/>
  <c r="X54"/>
  <c r="S55"/>
  <c r="T55"/>
  <c r="U55"/>
  <c r="V55"/>
  <c r="W55"/>
  <c r="X55"/>
  <c r="S56"/>
  <c r="T56"/>
  <c r="U56"/>
  <c r="V56"/>
  <c r="W56"/>
  <c r="X56"/>
  <c r="S57"/>
  <c r="T57"/>
  <c r="U57"/>
  <c r="V57"/>
  <c r="W57"/>
  <c r="X57"/>
  <c r="S58"/>
  <c r="T58"/>
  <c r="U58"/>
  <c r="V58"/>
  <c r="W58"/>
  <c r="X58"/>
  <c r="S59"/>
  <c r="T59"/>
  <c r="U59"/>
  <c r="V59"/>
  <c r="W59"/>
  <c r="X59"/>
  <c r="S60"/>
  <c r="T60"/>
  <c r="U60"/>
  <c r="V60"/>
  <c r="W60"/>
  <c r="X60"/>
  <c r="S61"/>
  <c r="T61"/>
  <c r="U61"/>
  <c r="V61"/>
  <c r="W61"/>
  <c r="X61"/>
  <c r="S62"/>
  <c r="T62"/>
  <c r="U62"/>
  <c r="V62"/>
  <c r="W62"/>
  <c r="X62"/>
  <c r="S63"/>
  <c r="T63"/>
  <c r="U63"/>
  <c r="V63"/>
  <c r="W63"/>
  <c r="X63"/>
  <c r="S64"/>
  <c r="T64"/>
  <c r="U64"/>
  <c r="V64"/>
  <c r="W64"/>
  <c r="X64"/>
  <c r="S65"/>
  <c r="T65"/>
  <c r="U65"/>
  <c r="V65"/>
  <c r="W65"/>
  <c r="X65"/>
  <c r="S66"/>
  <c r="T66"/>
  <c r="U66"/>
  <c r="V66"/>
  <c r="W66"/>
  <c r="X66"/>
  <c r="S67"/>
  <c r="T67"/>
  <c r="U67"/>
  <c r="V67"/>
  <c r="W67"/>
  <c r="X67"/>
  <c r="S68"/>
  <c r="T68"/>
  <c r="U68"/>
  <c r="V68"/>
  <c r="W68"/>
  <c r="X68"/>
  <c r="S69"/>
  <c r="T69"/>
  <c r="U69"/>
  <c r="V69"/>
  <c r="W69"/>
  <c r="X69"/>
  <c r="S70"/>
  <c r="T70"/>
  <c r="U70"/>
  <c r="V70"/>
  <c r="W70"/>
  <c r="X70"/>
  <c r="S71"/>
  <c r="T71"/>
  <c r="U71"/>
  <c r="V71"/>
  <c r="W71"/>
  <c r="X71"/>
  <c r="S72"/>
  <c r="T72"/>
  <c r="U72"/>
  <c r="V72"/>
  <c r="W72"/>
  <c r="X72"/>
  <c r="S73"/>
  <c r="T73"/>
  <c r="U73"/>
  <c r="V73"/>
  <c r="W73"/>
  <c r="X73"/>
  <c r="S74"/>
  <c r="T74"/>
  <c r="U74"/>
  <c r="V74"/>
  <c r="W74"/>
  <c r="X74"/>
  <c r="S75"/>
  <c r="T75"/>
  <c r="U75"/>
  <c r="V75"/>
  <c r="W75"/>
  <c r="X75"/>
  <c r="S76"/>
  <c r="T76"/>
  <c r="U76"/>
  <c r="V76"/>
  <c r="W76"/>
  <c r="X76"/>
  <c r="S77"/>
  <c r="T77"/>
  <c r="U77"/>
  <c r="V77"/>
  <c r="W77"/>
  <c r="X77"/>
  <c r="S78"/>
  <c r="T78"/>
  <c r="U78"/>
  <c r="V78"/>
  <c r="W78"/>
  <c r="X78"/>
  <c r="S79"/>
  <c r="T79"/>
  <c r="U79"/>
  <c r="V79"/>
  <c r="W79"/>
  <c r="X79"/>
  <c r="S80"/>
  <c r="T80"/>
  <c r="U80"/>
  <c r="V80"/>
  <c r="W80"/>
  <c r="X80"/>
  <c r="S81"/>
  <c r="T81"/>
  <c r="U81"/>
  <c r="V81"/>
  <c r="W81"/>
  <c r="X81"/>
  <c r="S82"/>
  <c r="T82"/>
  <c r="U82"/>
  <c r="V82"/>
  <c r="W82"/>
  <c r="X82"/>
  <c r="S83"/>
  <c r="T83"/>
  <c r="U83"/>
  <c r="V83"/>
  <c r="W83"/>
  <c r="X83"/>
  <c r="S84"/>
  <c r="T84"/>
  <c r="U84"/>
  <c r="V84"/>
  <c r="W84"/>
  <c r="X84"/>
  <c r="S19"/>
  <c r="T19"/>
  <c r="U19"/>
  <c r="V19"/>
  <c r="W19"/>
  <c r="X19"/>
  <c r="X18"/>
  <c r="W18"/>
  <c r="V18"/>
  <c r="U18"/>
  <c r="T18"/>
  <c r="S18"/>
  <c r="R84"/>
  <c r="R80"/>
  <c r="AQ78"/>
  <c r="R76"/>
  <c r="R72"/>
  <c r="R68"/>
  <c r="R64"/>
  <c r="R60"/>
  <c r="R44"/>
  <c r="R40"/>
  <c r="R36"/>
  <c r="R23"/>
  <c r="R19"/>
  <c r="AC17"/>
  <c r="R52" l="1"/>
  <c r="R48"/>
  <c r="AQ25"/>
  <c r="AY85"/>
  <c r="AQ29"/>
  <c r="AQ84"/>
  <c r="AQ79"/>
  <c r="AQ71"/>
  <c r="AQ62"/>
  <c r="AQ35"/>
  <c r="AQ30"/>
  <c r="AQ26"/>
  <c r="AC84"/>
  <c r="AQ21"/>
  <c r="AQ38"/>
  <c r="AQ46"/>
  <c r="AQ58"/>
  <c r="AQ59"/>
  <c r="AC58" s="1"/>
  <c r="AQ66"/>
  <c r="AQ67"/>
  <c r="AQ74"/>
  <c r="AQ75"/>
  <c r="AQ82"/>
  <c r="AQ18"/>
  <c r="D64"/>
  <c r="AQ33"/>
  <c r="AC78" s="1"/>
  <c r="AQ42"/>
  <c r="AC62" s="1"/>
  <c r="AQ54"/>
  <c r="AQ70"/>
  <c r="AQ19"/>
  <c r="AQ23"/>
  <c r="AC30" s="1"/>
  <c r="AQ27"/>
  <c r="AC66" s="1"/>
  <c r="AQ31"/>
  <c r="AC59" s="1"/>
  <c r="AQ36"/>
  <c r="AQ40"/>
  <c r="AQ44"/>
  <c r="AC82" s="1"/>
  <c r="AQ48"/>
  <c r="AQ52"/>
  <c r="AQ56"/>
  <c r="AC70" s="1"/>
  <c r="AQ60"/>
  <c r="AC52" s="1"/>
  <c r="AQ64"/>
  <c r="AC26" s="1"/>
  <c r="AQ68"/>
  <c r="AC79" s="1"/>
  <c r="AQ72"/>
  <c r="AC72" s="1"/>
  <c r="AQ76"/>
  <c r="AQ80"/>
  <c r="AC23" s="1"/>
  <c r="R31"/>
  <c r="AQ43"/>
  <c r="AC35" s="1"/>
  <c r="AQ47"/>
  <c r="AQ51"/>
  <c r="AC63" s="1"/>
  <c r="AQ22"/>
  <c r="R27"/>
  <c r="D80" s="1"/>
  <c r="AQ39"/>
  <c r="AC67" s="1"/>
  <c r="AQ55"/>
  <c r="AC50" s="1"/>
  <c r="R56"/>
  <c r="AQ83"/>
  <c r="AC48" s="1"/>
  <c r="AQ20"/>
  <c r="AC47" s="1"/>
  <c r="R21"/>
  <c r="AQ24"/>
  <c r="AC68" s="1"/>
  <c r="R25"/>
  <c r="D25" s="1"/>
  <c r="AQ28"/>
  <c r="AC71" s="1"/>
  <c r="R29"/>
  <c r="AQ32"/>
  <c r="AC31" s="1"/>
  <c r="R33"/>
  <c r="AQ37"/>
  <c r="AC80" s="1"/>
  <c r="R38"/>
  <c r="AQ41"/>
  <c r="AC38" s="1"/>
  <c r="R42"/>
  <c r="D29" s="1"/>
  <c r="AQ45"/>
  <c r="AC74" s="1"/>
  <c r="R46"/>
  <c r="AQ49"/>
  <c r="R50"/>
  <c r="AQ53"/>
  <c r="AC41" s="1"/>
  <c r="R54"/>
  <c r="D46" s="1"/>
  <c r="AQ57"/>
  <c r="R58"/>
  <c r="AQ61"/>
  <c r="AC32" s="1"/>
  <c r="R62"/>
  <c r="D40" s="1"/>
  <c r="AQ65"/>
  <c r="AC21" s="1"/>
  <c r="R66"/>
  <c r="AQ69"/>
  <c r="R70"/>
  <c r="D60" s="1"/>
  <c r="AQ73"/>
  <c r="AC73" s="1"/>
  <c r="R74"/>
  <c r="AQ77"/>
  <c r="AC42" s="1"/>
  <c r="R78"/>
  <c r="AQ81"/>
  <c r="AC36" s="1"/>
  <c r="R82"/>
  <c r="R18"/>
  <c r="D72" s="1"/>
  <c r="R20"/>
  <c r="R22"/>
  <c r="R24"/>
  <c r="D68" s="1"/>
  <c r="R26"/>
  <c r="R28"/>
  <c r="D82" s="1"/>
  <c r="R30"/>
  <c r="R32"/>
  <c r="R34"/>
  <c r="D30" s="1"/>
  <c r="R35"/>
  <c r="R37"/>
  <c r="R39"/>
  <c r="R41"/>
  <c r="R43"/>
  <c r="D76" s="1"/>
  <c r="R45"/>
  <c r="R47"/>
  <c r="D84" s="1"/>
  <c r="R49"/>
  <c r="D54" s="1"/>
  <c r="R51"/>
  <c r="R53"/>
  <c r="R55"/>
  <c r="D55" s="1"/>
  <c r="R57"/>
  <c r="R59"/>
  <c r="D59" s="1"/>
  <c r="R61"/>
  <c r="R63"/>
  <c r="D18" s="1"/>
  <c r="R65"/>
  <c r="R67"/>
  <c r="D51" s="1"/>
  <c r="R69"/>
  <c r="R71"/>
  <c r="D21" s="1"/>
  <c r="R73"/>
  <c r="R75"/>
  <c r="R77"/>
  <c r="D49" s="1"/>
  <c r="R79"/>
  <c r="D31" s="1"/>
  <c r="R81"/>
  <c r="R83"/>
  <c r="D53" s="1"/>
  <c r="AQ28" i="1"/>
  <c r="AQ31"/>
  <c r="R32"/>
  <c r="R33"/>
  <c r="AQ29"/>
  <c r="R27"/>
  <c r="AQ33"/>
  <c r="R18"/>
  <c r="AQ20"/>
  <c r="AQ30"/>
  <c r="AQ26"/>
  <c r="AQ22"/>
  <c r="AQ23"/>
  <c r="R26"/>
  <c r="R19"/>
  <c r="R22"/>
  <c r="R21"/>
  <c r="R30"/>
  <c r="R29"/>
  <c r="R23"/>
  <c r="R25"/>
  <c r="R20"/>
  <c r="R24"/>
  <c r="R28"/>
  <c r="R31"/>
  <c r="AQ18"/>
  <c r="AQ32"/>
  <c r="AQ27"/>
  <c r="AQ24"/>
  <c r="AQ25"/>
  <c r="AQ21"/>
  <c r="AQ19"/>
  <c r="D20" i="3" l="1"/>
  <c r="D39"/>
  <c r="D35"/>
  <c r="D56"/>
  <c r="AC28"/>
  <c r="AC37"/>
  <c r="AC20"/>
  <c r="AC40"/>
  <c r="AC54"/>
  <c r="AC57"/>
  <c r="D33"/>
  <c r="D58"/>
  <c r="D43"/>
  <c r="D32"/>
  <c r="D57"/>
  <c r="D23"/>
  <c r="AC24"/>
  <c r="AC18"/>
  <c r="D83"/>
  <c r="D52"/>
  <c r="AC27"/>
  <c r="D48"/>
  <c r="D37"/>
  <c r="D27"/>
  <c r="AC64"/>
  <c r="AC75"/>
  <c r="D22"/>
  <c r="AC20" i="1"/>
  <c r="AC25"/>
  <c r="AC30"/>
  <c r="D20"/>
  <c r="D30"/>
  <c r="AC56" i="3"/>
  <c r="AC46"/>
  <c r="AC33"/>
  <c r="AC76"/>
  <c r="AC34"/>
  <c r="AC43"/>
  <c r="AC81"/>
  <c r="AC83"/>
  <c r="AC51"/>
  <c r="AC65"/>
  <c r="AC19"/>
  <c r="AC61"/>
  <c r="AC44"/>
  <c r="AC29"/>
  <c r="AC55"/>
  <c r="AC60"/>
  <c r="AC53"/>
  <c r="AC69"/>
  <c r="AC77"/>
  <c r="AC45"/>
  <c r="AC39"/>
  <c r="AC49"/>
  <c r="AC25"/>
  <c r="AC22"/>
  <c r="D73"/>
  <c r="D70"/>
  <c r="D63"/>
  <c r="D66"/>
  <c r="D38"/>
  <c r="D71"/>
  <c r="D62"/>
  <c r="D24"/>
  <c r="D79"/>
  <c r="D19"/>
  <c r="D45"/>
  <c r="D50"/>
  <c r="D65"/>
  <c r="D81"/>
  <c r="D69"/>
  <c r="D34"/>
  <c r="D47"/>
  <c r="D67"/>
  <c r="D41"/>
  <c r="D78"/>
  <c r="D26"/>
  <c r="D61"/>
  <c r="D74"/>
  <c r="D42"/>
  <c r="D77"/>
  <c r="D44"/>
  <c r="D36"/>
  <c r="D28"/>
  <c r="D75"/>
  <c r="D25" i="1"/>
  <c r="AC19"/>
  <c r="D24"/>
  <c r="AC24"/>
  <c r="AC27"/>
  <c r="D23"/>
  <c r="AC18"/>
  <c r="AC31"/>
  <c r="AC21"/>
  <c r="D21"/>
  <c r="D33"/>
  <c r="D29"/>
  <c r="AC32"/>
  <c r="D27"/>
  <c r="D22"/>
  <c r="D28"/>
  <c r="D32"/>
  <c r="D26"/>
  <c r="D19"/>
  <c r="D18"/>
  <c r="D31"/>
  <c r="AC23"/>
  <c r="AC26"/>
  <c r="AC28"/>
  <c r="AC22"/>
  <c r="AC33"/>
  <c r="AC29"/>
</calcChain>
</file>

<file path=xl/sharedStrings.xml><?xml version="1.0" encoding="utf-8"?>
<sst xmlns="http://schemas.openxmlformats.org/spreadsheetml/2006/main" count="324" uniqueCount="145">
  <si>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</si>
  <si>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</si>
  <si>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</si>
  <si>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</si>
  <si>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</si>
  <si>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</si>
  <si>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</si>
  <si>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</si>
  <si>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</si>
  <si>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</si>
  <si>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</si>
  <si>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</si>
  <si>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</si>
  <si>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</si>
  <si>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</si>
  <si>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</si>
  <si>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</si>
  <si>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</si>
  <si>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</si>
  <si>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</si>
  <si>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</si>
  <si>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</si>
  <si>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</si>
  <si>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</si>
  <si>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</si>
  <si>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</si>
  <si>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</si>
  <si>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</si>
  <si>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</si>
  <si>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</si>
  <si>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</si>
  <si>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</si>
  <si>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</si>
  <si>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</si>
  <si>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</si>
  <si>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</si>
  <si>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</si>
  <si>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</si>
  <si>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</si>
  <si>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</si>
  <si>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</si>
  <si>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</si>
  <si>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</si>
  <si>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</si>
  <si>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</si>
  <si>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</si>
  <si>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</si>
  <si>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</si>
  <si>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</si>
  <si>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</si>
  <si>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</si>
  <si>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</si>
  <si>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</si>
  <si>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total</t>
  </si>
  <si>
    <t>NB POINTS</t>
  </si>
  <si>
    <t>DATES DES COMPETITIONS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</si>
  <si>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</si>
  <si>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</si>
  <si>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</si>
  <si>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</si>
  <si>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</si>
  <si>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</si>
  <si>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</si>
  <si>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</si>
  <si>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</si>
  <si>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</si>
  <si>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</si>
  <si>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</si>
  <si>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</si>
  <si>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BAISSE D'INDEX</t>
  </si>
  <si>
    <t>BRUT- DAMES</t>
  </si>
  <si>
    <t>NET - DAMES</t>
  </si>
  <si>
    <t>BRUT - MESSIEURS</t>
  </si>
  <si>
    <t>NET - MESSIEURS</t>
  </si>
  <si>
    <t>34</t>
  </si>
  <si>
    <t xml:space="preserve"> D A M E S </t>
  </si>
  <si>
    <t>MESSIEURS</t>
  </si>
  <si>
    <t xml:space="preserve"> CLASSEMENTS APRES LA 1ére MANCHE</t>
  </si>
  <si>
    <t>3/07</t>
  </si>
  <si>
    <t>3/04</t>
  </si>
  <si>
    <t>17/4</t>
  </si>
  <si>
    <t>8/05</t>
  </si>
  <si>
    <t>5/06</t>
  </si>
  <si>
    <t>26/06</t>
  </si>
  <si>
    <t>24/7</t>
  </si>
  <si>
    <t>7/08</t>
  </si>
  <si>
    <t>21/08</t>
  </si>
  <si>
    <t>4/09</t>
  </si>
  <si>
    <t>25/09</t>
  </si>
  <si>
    <t>2/10</t>
  </si>
  <si>
    <t>2017 - LUNDI D'HUMIERES - 2017</t>
  </si>
  <si>
    <t>Moyenne</t>
  </si>
  <si>
    <t>LOPEZ Joaquin</t>
  </si>
  <si>
    <t>MOUTET Georges</t>
  </si>
  <si>
    <t>RIBEIRO José</t>
  </si>
  <si>
    <t>ALLEGRO Jean Louis</t>
  </si>
  <si>
    <t>ALMEIDA Antonio</t>
  </si>
  <si>
    <t>BARDINET Antoine</t>
  </si>
  <si>
    <t>BARIL Christian</t>
  </si>
  <si>
    <t>BEUCHET Claude</t>
  </si>
  <si>
    <t>BIONNE Alain</t>
  </si>
  <si>
    <t>BOROSIEWICZ Joel</t>
  </si>
  <si>
    <t>BOULEAU François</t>
  </si>
  <si>
    <t>CIOLKOVITCH Alexandre</t>
  </si>
  <si>
    <t>CRINON CLAUDE</t>
  </si>
  <si>
    <t>DAUCHELLE Alain</t>
  </si>
  <si>
    <t>DAVY Joseph</t>
  </si>
  <si>
    <t>DHOURY Michel</t>
  </si>
  <si>
    <t>DUCASTEL Jacques</t>
  </si>
  <si>
    <t>FORET Jean Luc</t>
  </si>
  <si>
    <t>GABRIELCZYK Alexis</t>
  </si>
  <si>
    <t>GESSON Alain</t>
  </si>
  <si>
    <t>GILLET Alain</t>
  </si>
  <si>
    <t>GNAT Daniel</t>
  </si>
  <si>
    <t>GNAT Richard</t>
  </si>
  <si>
    <t>GOALES Jean Nicolas</t>
  </si>
  <si>
    <t>HURTEKANT Joel</t>
  </si>
  <si>
    <t>JOURDAIN Jean Pierre</t>
  </si>
  <si>
    <t>JOYEZ Bernard</t>
  </si>
  <si>
    <t>LEQUEUX Benoit</t>
  </si>
  <si>
    <t>LERAMBERT Philippe</t>
  </si>
  <si>
    <t>LIEGIBEL Thierry</t>
  </si>
  <si>
    <t>LOIRE Philippe</t>
  </si>
  <si>
    <t>MEYRAND Gilles</t>
  </si>
  <si>
    <t>PEETERS Jacques</t>
  </si>
  <si>
    <t>PINSSON Didier</t>
  </si>
  <si>
    <t>PIRIOU Fredrik</t>
  </si>
  <si>
    <t>PORTELETTE Robert</t>
  </si>
  <si>
    <t>REBAUDIERES Jean</t>
  </si>
  <si>
    <t>SANDERS Boeta,Ernst</t>
  </si>
  <si>
    <t>SENSEVER Alain</t>
  </si>
  <si>
    <t>STRADY Claude</t>
  </si>
  <si>
    <t>VARLET Alain</t>
  </si>
  <si>
    <t>VIVIER Jean Paul</t>
  </si>
  <si>
    <t>CIOLKOVITCH Sylvie</t>
  </si>
  <si>
    <t>HARTEL Jane</t>
  </si>
  <si>
    <t>LEQUEUX Cristella</t>
  </si>
  <si>
    <t>LOIRE Aline</t>
  </si>
  <si>
    <t>MILLET Christiane</t>
  </si>
  <si>
    <t>PAYEN Corinne</t>
  </si>
  <si>
    <t>PINSSON Marie Christine</t>
  </si>
  <si>
    <t>PIRIOU Marie Françoise</t>
  </si>
  <si>
    <t>PORTELETTE Isabelle</t>
  </si>
  <si>
    <t>VIVIET Sylvie</t>
  </si>
  <si>
    <t>LES CLASSEMENTS  DEFINITIFS SERONT ETABLIS SUR LES 6 MEILLEURES COMPETITIONS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</si>
</sst>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Elephant"/>
      <family val="1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rgb="FFFF0000"/>
      <name val="Algerian"/>
      <family val="5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rgb="FF00B050"/>
      <name val="Rockwell Extra Bold"/>
      <family val="1"/>
    </font>
    <font>
      <sz val="48"/>
      <color rgb="FF00B050"/>
      <name val="Rockwell Extra Bold"/>
      <family val="1"/>
    </font>
    <font>
      <b/>
      <sz val="36"/>
      <color rgb="FF00B050"/>
      <name val="Rockwell Extra Bold"/>
      <family val="1"/>
    </font>
    <font>
      <b/>
      <u/>
      <sz val="40"/>
      <color rgb="FF00B050"/>
      <name val="Rockwell Extra Bold"/>
      <family val="1"/>
    </font>
    <font>
      <b/>
      <sz val="40"/>
      <color rgb="FF00B050"/>
      <name val="Rockwell Extra Bold"/>
      <family val="1"/>
    </font>
    <font>
      <sz val="36"/>
      <color rgb="FF00B050"/>
      <name val="Calibri"/>
      <family val="2"/>
      <scheme val="minor"/>
    </font>
    <font>
      <b/>
      <sz val="3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3" borderId="2" xfId="0" quotePrefix="1" applyFont="1" applyFill="1" applyBorder="1" applyAlignment="1">
      <alignment horizontal="center" vertical="center"/>
    </xf>
    <xf numFmtId="0" fontId="7" fillId="4" borderId="0" xfId="0" applyFont="1" applyFill="1"/>
    <xf numFmtId="0" fontId="1" fillId="0" borderId="0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quotePrefix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7" fillId="4" borderId="0" xfId="0" applyFont="1" applyFill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11" fillId="4" borderId="0" xfId="0" applyFont="1" applyFill="1"/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3" fillId="4" borderId="0" xfId="0" applyFont="1" applyFill="1"/>
    <xf numFmtId="0" fontId="14" fillId="4" borderId="0" xfId="0" applyFont="1" applyFill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" fillId="0" borderId="0" xfId="0" applyFont="1"/>
    <xf numFmtId="0" fontId="14" fillId="0" borderId="2" xfId="0" applyFont="1" applyBorder="1" applyAlignment="1">
      <alignment vertical="center"/>
    </xf>
    <xf numFmtId="0" fontId="16" fillId="3" borderId="2" xfId="0" quotePrefix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/>
    <xf numFmtId="0" fontId="17" fillId="0" borderId="1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" fontId="17" fillId="0" borderId="7" xfId="0" quotePrefix="1" applyNumberFormat="1" applyFont="1" applyFill="1" applyBorder="1" applyAlignment="1">
      <alignment horizontal="left" vertical="center"/>
    </xf>
    <xf numFmtId="0" fontId="17" fillId="0" borderId="7" xfId="0" quotePrefix="1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0" fillId="0" borderId="0" xfId="0" applyFont="1" applyFill="1"/>
    <xf numFmtId="0" fontId="19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11" xfId="0" applyFont="1" applyBorder="1" applyAlignment="1"/>
    <xf numFmtId="0" fontId="0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0" fillId="0" borderId="13" xfId="0" applyFont="1" applyBorder="1" applyAlignment="1">
      <alignment horizontal="center"/>
    </xf>
    <xf numFmtId="0" fontId="5" fillId="7" borderId="2" xfId="0" applyFont="1" applyFill="1" applyBorder="1" applyAlignment="1">
      <alignment vertical="center"/>
    </xf>
    <xf numFmtId="0" fontId="19" fillId="4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3" borderId="16" xfId="0" quotePrefix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4" borderId="0" xfId="0" applyFill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5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center"/>
    </xf>
    <xf numFmtId="0" fontId="0" fillId="0" borderId="13" xfId="0" applyFont="1" applyBorder="1" applyAlignment="1"/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0" fillId="0" borderId="0" xfId="0" applyFont="1" applyBorder="1" applyAlignment="1"/>
    <xf numFmtId="0" fontId="1" fillId="7" borderId="0" xfId="0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0" fillId="7" borderId="0" xfId="0" applyFont="1" applyFill="1" applyAlignment="1">
      <alignment horizontal="center"/>
    </xf>
    <xf numFmtId="0" fontId="0" fillId="0" borderId="2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" fillId="5" borderId="19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/>
    </xf>
    <xf numFmtId="0" fontId="26" fillId="8" borderId="0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26" fillId="8" borderId="0" xfId="0" quotePrefix="1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8" fillId="8" borderId="0" xfId="0" quotePrefix="1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24" fillId="2" borderId="10" xfId="0" quotePrefix="1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0" xfId="0" quotePrefix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26" fillId="8" borderId="0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6" fillId="8" borderId="0" xfId="0" quotePrefix="1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24" fillId="6" borderId="10" xfId="0" quotePrefix="1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24" fillId="6" borderId="10" xfId="0" quotePrefix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7705294" y="1576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30</xdr:col>
      <xdr:colOff>750795</xdr:colOff>
      <xdr:row>49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21324795" y="1941979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30</xdr:col>
      <xdr:colOff>38100</xdr:colOff>
      <xdr:row>15</xdr:row>
      <xdr:rowOff>147638</xdr:rowOff>
    </xdr:from>
    <xdr:to>
      <xdr:col>41</xdr:col>
      <xdr:colOff>355600</xdr:colOff>
      <xdr:row>15</xdr:row>
      <xdr:rowOff>406400</xdr:rowOff>
    </xdr:to>
    <xdr:sp macro="" textlink="">
      <xdr:nvSpPr>
        <xdr:cNvPr id="4" name="Accolade ouvrante 3"/>
        <xdr:cNvSpPr/>
      </xdr:nvSpPr>
      <xdr:spPr>
        <a:xfrm rot="16200000" flipH="1">
          <a:off x="17180719" y="3159919"/>
          <a:ext cx="258762" cy="4648200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5</xdr:col>
      <xdr:colOff>76201</xdr:colOff>
      <xdr:row>15</xdr:row>
      <xdr:rowOff>152402</xdr:rowOff>
    </xdr:from>
    <xdr:to>
      <xdr:col>16</xdr:col>
      <xdr:colOff>330202</xdr:colOff>
      <xdr:row>15</xdr:row>
      <xdr:rowOff>457201</xdr:rowOff>
    </xdr:to>
    <xdr:sp macro="" textlink="">
      <xdr:nvSpPr>
        <xdr:cNvPr id="5" name="Accolade ouvrante 4"/>
        <xdr:cNvSpPr/>
      </xdr:nvSpPr>
      <xdr:spPr>
        <a:xfrm rot="16200000" flipH="1">
          <a:off x="6203952" y="3219451"/>
          <a:ext cx="304799" cy="4584701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 editAs="oneCell">
    <xdr:from>
      <xdr:col>34</xdr:col>
      <xdr:colOff>247369</xdr:colOff>
      <xdr:row>1</xdr:row>
      <xdr:rowOff>149507</xdr:rowOff>
    </xdr:from>
    <xdr:to>
      <xdr:col>38</xdr:col>
      <xdr:colOff>287776</xdr:colOff>
      <xdr:row>7</xdr:row>
      <xdr:rowOff>129990</xdr:rowOff>
    </xdr:to>
    <xdr:pic>
      <xdr:nvPicPr>
        <xdr:cNvPr id="8" name="Image 7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09469" y="327307"/>
          <a:ext cx="1615207" cy="152988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9" name="ZoneTexte 8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8</xdr:col>
      <xdr:colOff>194235</xdr:colOff>
      <xdr:row>0</xdr:row>
      <xdr:rowOff>91187</xdr:rowOff>
    </xdr:from>
    <xdr:to>
      <xdr:col>26</xdr:col>
      <xdr:colOff>1311158</xdr:colOff>
      <xdr:row>7</xdr:row>
      <xdr:rowOff>79280</xdr:rowOff>
    </xdr:to>
    <xdr:pic>
      <xdr:nvPicPr>
        <xdr:cNvPr id="12" name="Image 11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3135" y="91187"/>
          <a:ext cx="5307923" cy="171529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34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17705294" y="5289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7705294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17705294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16" name="ZoneTexte 15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17705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145676</xdr:rowOff>
    </xdr:from>
    <xdr:ext cx="184731" cy="264560"/>
    <xdr:sp macro="" textlink="">
      <xdr:nvSpPr>
        <xdr:cNvPr id="18" name="ZoneTexte 17"/>
        <xdr:cNvSpPr txBox="1"/>
      </xdr:nvSpPr>
      <xdr:spPr>
        <a:xfrm>
          <a:off x="17705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19" name="ZoneTexte 18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27</xdr:col>
      <xdr:colOff>10458</xdr:colOff>
      <xdr:row>0</xdr:row>
      <xdr:rowOff>1</xdr:rowOff>
    </xdr:from>
    <xdr:to>
      <xdr:col>33</xdr:col>
      <xdr:colOff>64480</xdr:colOff>
      <xdr:row>7</xdr:row>
      <xdr:rowOff>145678</xdr:rowOff>
    </xdr:to>
    <xdr:pic>
      <xdr:nvPicPr>
        <xdr:cNvPr id="20" name="Image 19" descr="images1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11958" y="1"/>
          <a:ext cx="1920922" cy="1872877"/>
        </a:xfrm>
        <a:prstGeom prst="rect">
          <a:avLst/>
        </a:prstGeom>
      </xdr:spPr>
    </xdr:pic>
    <xdr:clientData/>
  </xdr:twoCellAnchor>
  <xdr:twoCellAnchor editAs="oneCell">
    <xdr:from>
      <xdr:col>1</xdr:col>
      <xdr:colOff>2106706</xdr:colOff>
      <xdr:row>0</xdr:row>
      <xdr:rowOff>100853</xdr:rowOff>
    </xdr:from>
    <xdr:to>
      <xdr:col>5</xdr:col>
      <xdr:colOff>237103</xdr:colOff>
      <xdr:row>7</xdr:row>
      <xdr:rowOff>145677</xdr:rowOff>
    </xdr:to>
    <xdr:pic>
      <xdr:nvPicPr>
        <xdr:cNvPr id="21" name="Image 20" descr="images1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5681" y="100853"/>
          <a:ext cx="2497231" cy="1378324"/>
        </a:xfrm>
        <a:prstGeom prst="rect">
          <a:avLst/>
        </a:prstGeom>
      </xdr:spPr>
    </xdr:pic>
    <xdr:clientData/>
  </xdr:twoCellAnchor>
  <xdr:twoCellAnchor editAs="oneCell">
    <xdr:from>
      <xdr:col>0</xdr:col>
      <xdr:colOff>414618</xdr:colOff>
      <xdr:row>1</xdr:row>
      <xdr:rowOff>112058</xdr:rowOff>
    </xdr:from>
    <xdr:to>
      <xdr:col>1</xdr:col>
      <xdr:colOff>1544592</xdr:colOff>
      <xdr:row>7</xdr:row>
      <xdr:rowOff>79841</xdr:rowOff>
    </xdr:to>
    <xdr:pic>
      <xdr:nvPicPr>
        <xdr:cNvPr id="22" name="Image 2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618" y="302558"/>
          <a:ext cx="1110924" cy="111078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45494" y="24821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45494" y="24821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35</xdr:row>
      <xdr:rowOff>0</xdr:rowOff>
    </xdr:from>
    <xdr:ext cx="184731" cy="264560"/>
    <xdr:sp macro="" textlink="">
      <xdr:nvSpPr>
        <xdr:cNvPr id="25" name="ZoneTexte 24"/>
        <xdr:cNvSpPr txBox="1"/>
      </xdr:nvSpPr>
      <xdr:spPr>
        <a:xfrm>
          <a:off x="7354794" y="25837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179294</xdr:colOff>
      <xdr:row>42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9186134" y="2770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30</xdr:col>
      <xdr:colOff>750795</xdr:colOff>
      <xdr:row>100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2714195" y="3139843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96933</xdr:colOff>
      <xdr:row>15</xdr:row>
      <xdr:rowOff>166968</xdr:rowOff>
    </xdr:from>
    <xdr:to>
      <xdr:col>16</xdr:col>
      <xdr:colOff>419102</xdr:colOff>
      <xdr:row>15</xdr:row>
      <xdr:rowOff>381001</xdr:rowOff>
    </xdr:to>
    <xdr:sp macro="" textlink="">
      <xdr:nvSpPr>
        <xdr:cNvPr id="6" name="Accolade ouvrante 5"/>
        <xdr:cNvSpPr/>
      </xdr:nvSpPr>
      <xdr:spPr>
        <a:xfrm rot="16200000" flipH="1">
          <a:off x="6304151" y="3370450"/>
          <a:ext cx="214033" cy="4881469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30</xdr:col>
      <xdr:colOff>47625</xdr:colOff>
      <xdr:row>15</xdr:row>
      <xdr:rowOff>123824</xdr:rowOff>
    </xdr:from>
    <xdr:to>
      <xdr:col>42</xdr:col>
      <xdr:colOff>11205</xdr:colOff>
      <xdr:row>16</xdr:row>
      <xdr:rowOff>89646</xdr:rowOff>
    </xdr:to>
    <xdr:sp macro="" textlink="">
      <xdr:nvSpPr>
        <xdr:cNvPr id="7" name="Accolade ouvrante 6"/>
        <xdr:cNvSpPr/>
      </xdr:nvSpPr>
      <xdr:spPr>
        <a:xfrm rot="16200000" flipH="1">
          <a:off x="14301732" y="8744957"/>
          <a:ext cx="445882" cy="4311015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oneCellAnchor>
    <xdr:from>
      <xdr:col>26</xdr:col>
      <xdr:colOff>179294</xdr:colOff>
      <xdr:row>46</xdr:row>
      <xdr:rowOff>145676</xdr:rowOff>
    </xdr:from>
    <xdr:ext cx="184731" cy="264560"/>
    <xdr:sp macro="" textlink="">
      <xdr:nvSpPr>
        <xdr:cNvPr id="9" name="ZoneTexte 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46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9</xdr:col>
      <xdr:colOff>105335</xdr:colOff>
      <xdr:row>0</xdr:row>
      <xdr:rowOff>141987</xdr:rowOff>
    </xdr:from>
    <xdr:to>
      <xdr:col>26</xdr:col>
      <xdr:colOff>1463558</xdr:colOff>
      <xdr:row>7</xdr:row>
      <xdr:rowOff>130080</xdr:rowOff>
    </xdr:to>
    <xdr:pic>
      <xdr:nvPicPr>
        <xdr:cNvPr id="12" name="Image 11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935" y="141987"/>
          <a:ext cx="5307923" cy="171529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14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9186134" y="10364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15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15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46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85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85</xdr:row>
      <xdr:rowOff>145676</xdr:rowOff>
    </xdr:from>
    <xdr:ext cx="184731" cy="264560"/>
    <xdr:sp macro="" textlink="">
      <xdr:nvSpPr>
        <xdr:cNvPr id="18" name="ZoneTexte 17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46</xdr:row>
      <xdr:rowOff>145676</xdr:rowOff>
    </xdr:from>
    <xdr:ext cx="184731" cy="264560"/>
    <xdr:sp macro="" textlink="">
      <xdr:nvSpPr>
        <xdr:cNvPr id="19" name="ZoneTexte 1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30</xdr:col>
      <xdr:colOff>73958</xdr:colOff>
      <xdr:row>0</xdr:row>
      <xdr:rowOff>0</xdr:rowOff>
    </xdr:from>
    <xdr:to>
      <xdr:col>35</xdr:col>
      <xdr:colOff>26380</xdr:colOff>
      <xdr:row>7</xdr:row>
      <xdr:rowOff>145677</xdr:rowOff>
    </xdr:to>
    <xdr:pic>
      <xdr:nvPicPr>
        <xdr:cNvPr id="20" name="Image 19" descr="images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0658" y="0"/>
          <a:ext cx="1920922" cy="1872877"/>
        </a:xfrm>
        <a:prstGeom prst="rect">
          <a:avLst/>
        </a:prstGeom>
      </xdr:spPr>
    </xdr:pic>
    <xdr:clientData/>
  </xdr:twoCellAnchor>
  <xdr:twoCellAnchor editAs="oneCell">
    <xdr:from>
      <xdr:col>1</xdr:col>
      <xdr:colOff>2614706</xdr:colOff>
      <xdr:row>0</xdr:row>
      <xdr:rowOff>62753</xdr:rowOff>
    </xdr:from>
    <xdr:to>
      <xdr:col>6</xdr:col>
      <xdr:colOff>351403</xdr:colOff>
      <xdr:row>7</xdr:row>
      <xdr:rowOff>107577</xdr:rowOff>
    </xdr:to>
    <xdr:pic>
      <xdr:nvPicPr>
        <xdr:cNvPr id="21" name="Image 20" descr="images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22706" y="62753"/>
          <a:ext cx="1610197" cy="1772024"/>
        </a:xfrm>
        <a:prstGeom prst="rect">
          <a:avLst/>
        </a:prstGeom>
      </xdr:spPr>
    </xdr:pic>
    <xdr:clientData/>
  </xdr:twoCellAnchor>
  <xdr:twoCellAnchor editAs="oneCell">
    <xdr:from>
      <xdr:col>1</xdr:col>
      <xdr:colOff>630518</xdr:colOff>
      <xdr:row>0</xdr:row>
      <xdr:rowOff>61258</xdr:rowOff>
    </xdr:from>
    <xdr:to>
      <xdr:col>1</xdr:col>
      <xdr:colOff>2472540</xdr:colOff>
      <xdr:row>7</xdr:row>
      <xdr:rowOff>165100</xdr:rowOff>
    </xdr:to>
    <xdr:pic>
      <xdr:nvPicPr>
        <xdr:cNvPr id="22" name="Image 21" descr="ATT000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38518" y="61258"/>
          <a:ext cx="1842022" cy="1831042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22</xdr:row>
      <xdr:rowOff>145676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86134" y="267013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50</xdr:row>
      <xdr:rowOff>145676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86134" y="232418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68</xdr:row>
      <xdr:rowOff>145676</xdr:rowOff>
    </xdr:from>
    <xdr:ext cx="184731" cy="264560"/>
    <xdr:sp macro="" textlink="">
      <xdr:nvSpPr>
        <xdr:cNvPr id="25" name="ZoneTexte 24"/>
        <xdr:cNvSpPr txBox="1"/>
      </xdr:nvSpPr>
      <xdr:spPr>
        <a:xfrm>
          <a:off x="9186134" y="261984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35</xdr:col>
      <xdr:colOff>342900</xdr:colOff>
      <xdr:row>0</xdr:row>
      <xdr:rowOff>88900</xdr:rowOff>
    </xdr:from>
    <xdr:to>
      <xdr:col>40</xdr:col>
      <xdr:colOff>216422</xdr:colOff>
      <xdr:row>8</xdr:row>
      <xdr:rowOff>14942</xdr:rowOff>
    </xdr:to>
    <xdr:pic>
      <xdr:nvPicPr>
        <xdr:cNvPr id="27" name="Image 26" descr="ATT000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78100" y="88900"/>
          <a:ext cx="1842022" cy="1831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36"/>
  <sheetViews>
    <sheetView topLeftCell="A14" zoomScale="60" zoomScaleNormal="60" zoomScalePageLayoutView="85" workbookViewId="0">
      <selection activeCell="A37" sqref="A37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9.77734375" customWidth="1"/>
    <col min="5" max="5" width="1.6640625" style="3" customWidth="1"/>
    <col min="6" max="17" width="5.77734375" style="3" customWidth="1"/>
    <col min="18" max="23" width="4.6640625" style="3" hidden="1" customWidth="1"/>
    <col min="24" max="24" width="5.109375" style="3" hidden="1" customWidth="1"/>
    <col min="25" max="25" width="2.44140625" customWidth="1"/>
    <col min="26" max="26" width="7.109375" customWidth="1"/>
    <col min="27" max="27" width="38.44140625" customWidth="1"/>
    <col min="28" max="28" width="4.109375" hidden="1" customWidth="1"/>
    <col min="29" max="29" width="8.44140625" customWidth="1"/>
    <col min="30" max="30" width="1.44140625" style="3" customWidth="1"/>
    <col min="31" max="36" width="5.77734375" style="1" customWidth="1"/>
    <col min="37" max="40" width="5.77734375" style="2" customWidth="1"/>
    <col min="41" max="42" width="5.77734375" style="1" customWidth="1"/>
    <col min="43" max="43" width="5.88671875" hidden="1" customWidth="1"/>
    <col min="44" max="49" width="4.6640625" hidden="1" customWidth="1"/>
  </cols>
  <sheetData>
    <row r="3" spans="1:52" ht="50.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04"/>
    </row>
    <row r="4" spans="1:52">
      <c r="Y4" s="77"/>
    </row>
    <row r="5" spans="1:52" ht="15.75" customHeight="1">
      <c r="AD5" s="76"/>
    </row>
    <row r="6" spans="1:52">
      <c r="AD6" s="75"/>
    </row>
    <row r="8" spans="1:52" s="73" customFormat="1">
      <c r="AK8" s="74"/>
      <c r="AL8" s="74"/>
      <c r="AM8" s="74"/>
      <c r="AN8" s="74"/>
    </row>
    <row r="9" spans="1:52" s="73" customFormat="1">
      <c r="AK9" s="74"/>
      <c r="AL9" s="74"/>
      <c r="AM9" s="74"/>
      <c r="AN9" s="74"/>
    </row>
    <row r="11" spans="1:52" s="72" customFormat="1" ht="41.25" customHeight="1">
      <c r="A11" s="142" t="s">
        <v>90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</row>
    <row r="12" spans="1:52" s="72" customFormat="1" ht="41.25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</row>
    <row r="13" spans="1:52" s="72" customFormat="1" ht="55.5" customHeight="1">
      <c r="A13" s="131" t="s">
        <v>77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16"/>
      <c r="AW13" s="98"/>
      <c r="AX13" s="97"/>
      <c r="AY13" s="97"/>
      <c r="AZ13" s="49"/>
    </row>
    <row r="14" spans="1:52" s="72" customFormat="1" ht="55.5" customHeight="1">
      <c r="A14" s="131" t="s">
        <v>75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17"/>
      <c r="AW14" s="98"/>
      <c r="AX14" s="97"/>
      <c r="AY14" s="97"/>
      <c r="AZ14" s="49"/>
    </row>
    <row r="15" spans="1:52" ht="26.4" thickBot="1">
      <c r="A15" s="71"/>
      <c r="B15" s="71"/>
      <c r="C15" s="69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69"/>
      <c r="Z15" s="69"/>
      <c r="AA15" s="69"/>
      <c r="AB15" s="69"/>
      <c r="AC15" s="69"/>
      <c r="AW15" s="98"/>
      <c r="AX15" s="97"/>
      <c r="AY15" s="97"/>
      <c r="AZ15" s="49"/>
    </row>
    <row r="16" spans="1:52" ht="37.799999999999997" thickTop="1" thickBot="1">
      <c r="A16" s="134" t="s">
        <v>70</v>
      </c>
      <c r="B16" s="135"/>
      <c r="C16" s="135"/>
      <c r="D16" s="136"/>
      <c r="E16" s="48"/>
      <c r="F16" s="140" t="s">
        <v>55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12"/>
      <c r="R16" s="47"/>
      <c r="S16" s="47"/>
      <c r="T16" s="47"/>
      <c r="U16" s="47"/>
      <c r="V16" s="47"/>
      <c r="W16" s="47"/>
      <c r="X16" s="47"/>
      <c r="Y16" s="46"/>
      <c r="Z16" s="137" t="s">
        <v>71</v>
      </c>
      <c r="AA16" s="138"/>
      <c r="AB16" s="138"/>
      <c r="AC16" s="139"/>
      <c r="AE16" s="140" t="s">
        <v>55</v>
      </c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12"/>
    </row>
    <row r="17" spans="1:49" ht="20.100000000000001" customHeight="1" thickTop="1" thickBot="1">
      <c r="D17" s="108" t="s">
        <v>54</v>
      </c>
      <c r="E17" s="68"/>
      <c r="F17" s="41" t="s">
        <v>79</v>
      </c>
      <c r="G17" s="41" t="s">
        <v>80</v>
      </c>
      <c r="H17" s="41" t="s">
        <v>81</v>
      </c>
      <c r="I17" s="42" t="s">
        <v>82</v>
      </c>
      <c r="J17" s="42" t="s">
        <v>83</v>
      </c>
      <c r="K17" s="41" t="s">
        <v>78</v>
      </c>
      <c r="L17" s="42" t="s">
        <v>84</v>
      </c>
      <c r="M17" s="42" t="s">
        <v>85</v>
      </c>
      <c r="N17" s="41" t="s">
        <v>86</v>
      </c>
      <c r="O17" s="42" t="s">
        <v>87</v>
      </c>
      <c r="P17" s="42" t="s">
        <v>88</v>
      </c>
      <c r="Q17" s="42" t="s">
        <v>89</v>
      </c>
      <c r="R17" s="40" t="s">
        <v>53</v>
      </c>
      <c r="S17" s="39">
        <v>1</v>
      </c>
      <c r="T17" s="39">
        <v>2</v>
      </c>
      <c r="U17" s="39">
        <v>3</v>
      </c>
      <c r="V17" s="39">
        <v>4</v>
      </c>
      <c r="W17" s="39">
        <v>5</v>
      </c>
      <c r="X17" s="39">
        <v>6</v>
      </c>
      <c r="Y17" s="67"/>
      <c r="AC17" s="108" t="s">
        <v>54</v>
      </c>
      <c r="AD17" s="66"/>
      <c r="AE17" s="41" t="s">
        <v>79</v>
      </c>
      <c r="AF17" s="41" t="s">
        <v>80</v>
      </c>
      <c r="AG17" s="41" t="s">
        <v>81</v>
      </c>
      <c r="AH17" s="42" t="s">
        <v>82</v>
      </c>
      <c r="AI17" s="42" t="s">
        <v>83</v>
      </c>
      <c r="AJ17" s="41" t="s">
        <v>78</v>
      </c>
      <c r="AK17" s="42" t="s">
        <v>84</v>
      </c>
      <c r="AL17" s="42" t="s">
        <v>85</v>
      </c>
      <c r="AM17" s="41" t="s">
        <v>86</v>
      </c>
      <c r="AN17" s="42" t="s">
        <v>87</v>
      </c>
      <c r="AO17" s="42" t="s">
        <v>88</v>
      </c>
      <c r="AP17" s="42" t="s">
        <v>89</v>
      </c>
      <c r="AQ17" s="40" t="s">
        <v>53</v>
      </c>
      <c r="AR17" s="39">
        <v>1</v>
      </c>
      <c r="AS17" s="39">
        <v>2</v>
      </c>
      <c r="AT17" s="39">
        <v>3</v>
      </c>
      <c r="AU17" s="39">
        <v>4</v>
      </c>
      <c r="AV17" s="39">
        <v>5</v>
      </c>
      <c r="AW17" s="39">
        <v>6</v>
      </c>
    </row>
    <row r="18" spans="1:49" ht="19.5" customHeight="1" thickBot="1">
      <c r="A18" s="65" t="s">
        <v>52</v>
      </c>
      <c r="B18" s="11" t="s">
        <v>141</v>
      </c>
      <c r="C18" s="154"/>
      <c r="D18" s="59">
        <f>R18</f>
        <v>13</v>
      </c>
      <c r="E18" s="64"/>
      <c r="F18" s="6">
        <v>13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6">
        <v>0</v>
      </c>
      <c r="Q18" s="6">
        <v>0</v>
      </c>
      <c r="R18" s="14">
        <f t="shared" ref="R18:R33" si="0">S18+T18+U18+V18+W18+X18</f>
        <v>13</v>
      </c>
      <c r="S18" s="4">
        <f>LARGE($F18:$Q18,1)</f>
        <v>13</v>
      </c>
      <c r="T18" s="4">
        <f>LARGE($F18:$Q18,2)</f>
        <v>0</v>
      </c>
      <c r="U18" s="4">
        <f>LARGE($F18:$Q18,3)</f>
        <v>0</v>
      </c>
      <c r="V18" s="4">
        <f>LARGE($F18:$Q18,4)</f>
        <v>0</v>
      </c>
      <c r="W18" s="4">
        <f>LARGE($F18:$Q18,5)</f>
        <v>0</v>
      </c>
      <c r="X18" s="4">
        <f>LARGE($F18:$Q18,6)</f>
        <v>0</v>
      </c>
      <c r="Y18" s="21"/>
      <c r="Z18" s="36" t="s">
        <v>52</v>
      </c>
      <c r="AA18" s="11" t="s">
        <v>136</v>
      </c>
      <c r="AB18" s="10"/>
      <c r="AC18" s="16">
        <f>AQ18</f>
        <v>45</v>
      </c>
      <c r="AD18" s="60"/>
      <c r="AE18" s="152">
        <v>45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14">
        <f t="shared" ref="AQ18:AQ33" si="1">SUM(AR18:AW18)</f>
        <v>45</v>
      </c>
      <c r="AR18" s="4">
        <f>LARGE($AE18:$AP18,1)</f>
        <v>45</v>
      </c>
      <c r="AS18" s="4">
        <f>LARGE($AE18:$AP18,2)</f>
        <v>0</v>
      </c>
      <c r="AT18" s="4">
        <f>LARGE($AE18:$AP18,3)</f>
        <v>0</v>
      </c>
      <c r="AU18" s="4">
        <f>LARGE($AE18:$AP18,4)</f>
        <v>0</v>
      </c>
      <c r="AV18" s="4">
        <f>LARGE($AE18:$AP18,5)</f>
        <v>0</v>
      </c>
      <c r="AW18" s="4">
        <f>LARGE($AE18:$AP18,6)</f>
        <v>0</v>
      </c>
    </row>
    <row r="19" spans="1:49" ht="19.5" customHeight="1" thickBot="1">
      <c r="A19" s="36" t="s">
        <v>51</v>
      </c>
      <c r="B19" s="11" t="s">
        <v>136</v>
      </c>
      <c r="C19" s="27"/>
      <c r="D19" s="59">
        <f>R19</f>
        <v>9</v>
      </c>
      <c r="E19" s="61"/>
      <c r="F19" s="6">
        <v>9</v>
      </c>
      <c r="G19" s="6">
        <v>0</v>
      </c>
      <c r="H19" s="6">
        <v>0</v>
      </c>
      <c r="I19" s="6">
        <v>0</v>
      </c>
      <c r="J19" s="6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6">
        <v>0</v>
      </c>
      <c r="Q19" s="6">
        <v>0</v>
      </c>
      <c r="R19" s="14">
        <f t="shared" si="0"/>
        <v>9</v>
      </c>
      <c r="S19" s="4">
        <f t="shared" ref="S19:S33" si="2">LARGE($F19:$Q19,1)</f>
        <v>9</v>
      </c>
      <c r="T19" s="4">
        <f t="shared" ref="T19:T33" si="3">LARGE($F19:$Q19,2)</f>
        <v>0</v>
      </c>
      <c r="U19" s="4">
        <f t="shared" ref="U19:U33" si="4">LARGE($F19:$Q19,3)</f>
        <v>0</v>
      </c>
      <c r="V19" s="4">
        <f t="shared" ref="V19:V33" si="5">LARGE($F19:$Q19,4)</f>
        <v>0</v>
      </c>
      <c r="W19" s="4">
        <f t="shared" ref="W19:W33" si="6">LARGE($F19:$Q19,5)</f>
        <v>0</v>
      </c>
      <c r="X19" s="4">
        <f t="shared" ref="X19:X33" si="7">LARGE($F19:$Q19,6)</f>
        <v>0</v>
      </c>
      <c r="Y19" s="21"/>
      <c r="Z19" s="36" t="s">
        <v>51</v>
      </c>
      <c r="AA19" s="11" t="s">
        <v>143</v>
      </c>
      <c r="AB19" s="24"/>
      <c r="AC19" s="16">
        <f>AQ19</f>
        <v>38</v>
      </c>
      <c r="AD19" s="60"/>
      <c r="AE19" s="152">
        <v>38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14">
        <f t="shared" si="1"/>
        <v>38</v>
      </c>
      <c r="AR19" s="4">
        <f t="shared" ref="AR19:AR33" si="8">LARGE($AE19:$AP19,1)</f>
        <v>38</v>
      </c>
      <c r="AS19" s="4">
        <f t="shared" ref="AS19:AS33" si="9">LARGE($AE19:$AP19,2)</f>
        <v>0</v>
      </c>
      <c r="AT19" s="4">
        <f t="shared" ref="AT19:AT33" si="10">LARGE($AE19:$AP19,3)</f>
        <v>0</v>
      </c>
      <c r="AU19" s="4">
        <f t="shared" ref="AU19:AU33" si="11">LARGE($AE19:$AP19,4)</f>
        <v>0</v>
      </c>
      <c r="AV19" s="4">
        <f t="shared" ref="AV19:AV33" si="12">LARGE($AE19:$AP19,5)</f>
        <v>0</v>
      </c>
      <c r="AW19" s="4">
        <f t="shared" ref="AW19:AW33" si="13">LARGE($AE19:$AP19,6)</f>
        <v>0</v>
      </c>
    </row>
    <row r="20" spans="1:49" ht="19.5" customHeight="1" thickBot="1">
      <c r="A20" s="36" t="s">
        <v>50</v>
      </c>
      <c r="B20" s="11" t="s">
        <v>134</v>
      </c>
      <c r="C20" s="83"/>
      <c r="D20" s="59">
        <f>R20</f>
        <v>7</v>
      </c>
      <c r="E20" s="61"/>
      <c r="F20" s="6">
        <v>7</v>
      </c>
      <c r="G20" s="6">
        <v>0</v>
      </c>
      <c r="H20" s="6">
        <v>0</v>
      </c>
      <c r="I20" s="6">
        <v>0</v>
      </c>
      <c r="J20" s="6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6">
        <v>0</v>
      </c>
      <c r="Q20" s="6">
        <v>0</v>
      </c>
      <c r="R20" s="14">
        <f t="shared" si="0"/>
        <v>7</v>
      </c>
      <c r="S20" s="4">
        <f t="shared" si="2"/>
        <v>7</v>
      </c>
      <c r="T20" s="4">
        <f t="shared" si="3"/>
        <v>0</v>
      </c>
      <c r="U20" s="4">
        <f t="shared" si="4"/>
        <v>0</v>
      </c>
      <c r="V20" s="4">
        <f t="shared" si="5"/>
        <v>0</v>
      </c>
      <c r="W20" s="4">
        <f t="shared" si="6"/>
        <v>0</v>
      </c>
      <c r="X20" s="4">
        <f t="shared" si="7"/>
        <v>0</v>
      </c>
      <c r="Y20" s="21"/>
      <c r="Z20" s="36" t="s">
        <v>50</v>
      </c>
      <c r="AA20" s="11" t="s">
        <v>134</v>
      </c>
      <c r="AB20" s="24"/>
      <c r="AC20" s="16">
        <f>AQ20</f>
        <v>31</v>
      </c>
      <c r="AD20" s="60"/>
      <c r="AE20" s="7">
        <v>31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14">
        <f t="shared" si="1"/>
        <v>31</v>
      </c>
      <c r="AR20" s="4">
        <f t="shared" si="8"/>
        <v>31</v>
      </c>
      <c r="AS20" s="4">
        <f t="shared" si="9"/>
        <v>0</v>
      </c>
      <c r="AT20" s="4">
        <f t="shared" si="10"/>
        <v>0</v>
      </c>
      <c r="AU20" s="4">
        <f t="shared" si="11"/>
        <v>0</v>
      </c>
      <c r="AV20" s="4">
        <f t="shared" si="12"/>
        <v>0</v>
      </c>
      <c r="AW20" s="4">
        <f t="shared" si="13"/>
        <v>0</v>
      </c>
    </row>
    <row r="21" spans="1:49" ht="19.5" customHeight="1" thickBot="1">
      <c r="A21" s="12" t="s">
        <v>49</v>
      </c>
      <c r="B21" s="11" t="s">
        <v>137</v>
      </c>
      <c r="C21" s="24"/>
      <c r="D21" s="59">
        <f>R21</f>
        <v>7</v>
      </c>
      <c r="E21" s="88"/>
      <c r="F21" s="6">
        <v>7</v>
      </c>
      <c r="G21" s="6">
        <v>0</v>
      </c>
      <c r="H21" s="6">
        <v>0</v>
      </c>
      <c r="I21" s="6">
        <v>0</v>
      </c>
      <c r="J21" s="6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6">
        <v>0</v>
      </c>
      <c r="Q21" s="6">
        <v>0</v>
      </c>
      <c r="R21" s="14">
        <f t="shared" si="0"/>
        <v>7</v>
      </c>
      <c r="S21" s="4">
        <f t="shared" si="2"/>
        <v>7</v>
      </c>
      <c r="T21" s="4">
        <f t="shared" si="3"/>
        <v>0</v>
      </c>
      <c r="U21" s="4">
        <f t="shared" si="4"/>
        <v>0</v>
      </c>
      <c r="V21" s="4">
        <f t="shared" si="5"/>
        <v>0</v>
      </c>
      <c r="W21" s="4">
        <f t="shared" si="6"/>
        <v>0</v>
      </c>
      <c r="X21" s="4">
        <f t="shared" si="7"/>
        <v>0</v>
      </c>
      <c r="Y21" s="63"/>
      <c r="Z21" s="12" t="s">
        <v>49</v>
      </c>
      <c r="AA21" s="11" t="s">
        <v>135</v>
      </c>
      <c r="AB21" s="27"/>
      <c r="AC21" s="16">
        <f>AQ21</f>
        <v>31</v>
      </c>
      <c r="AD21" s="60"/>
      <c r="AE21" s="7">
        <v>31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14">
        <f t="shared" si="1"/>
        <v>31</v>
      </c>
      <c r="AR21" s="4">
        <f t="shared" si="8"/>
        <v>31</v>
      </c>
      <c r="AS21" s="4">
        <f t="shared" si="9"/>
        <v>0</v>
      </c>
      <c r="AT21" s="4">
        <f t="shared" si="10"/>
        <v>0</v>
      </c>
      <c r="AU21" s="4">
        <f t="shared" si="11"/>
        <v>0</v>
      </c>
      <c r="AV21" s="4">
        <f t="shared" si="12"/>
        <v>0</v>
      </c>
      <c r="AW21" s="4">
        <f t="shared" si="13"/>
        <v>0</v>
      </c>
    </row>
    <row r="22" spans="1:49" ht="19.5" customHeight="1" thickBot="1">
      <c r="A22" s="12">
        <v>5</v>
      </c>
      <c r="B22" s="79" t="s">
        <v>140</v>
      </c>
      <c r="C22" s="20"/>
      <c r="D22" s="59">
        <f>R22</f>
        <v>5</v>
      </c>
      <c r="E22" s="61"/>
      <c r="F22" s="6">
        <v>5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6">
        <v>0</v>
      </c>
      <c r="Q22" s="6">
        <v>0</v>
      </c>
      <c r="R22" s="14">
        <f t="shared" si="0"/>
        <v>5</v>
      </c>
      <c r="S22" s="4">
        <f t="shared" si="2"/>
        <v>5</v>
      </c>
      <c r="T22" s="4">
        <f t="shared" si="3"/>
        <v>0</v>
      </c>
      <c r="U22" s="4">
        <f t="shared" si="4"/>
        <v>0</v>
      </c>
      <c r="V22" s="4">
        <f t="shared" si="5"/>
        <v>0</v>
      </c>
      <c r="W22" s="4">
        <f t="shared" si="6"/>
        <v>0</v>
      </c>
      <c r="X22" s="4">
        <f t="shared" si="7"/>
        <v>0</v>
      </c>
      <c r="Y22" s="63"/>
      <c r="Z22" s="12">
        <v>5</v>
      </c>
      <c r="AA22" s="11" t="s">
        <v>137</v>
      </c>
      <c r="AB22" s="35"/>
      <c r="AC22" s="16">
        <f>AQ22</f>
        <v>29</v>
      </c>
      <c r="AD22" s="60"/>
      <c r="AE22" s="7">
        <v>29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14">
        <f t="shared" si="1"/>
        <v>29</v>
      </c>
      <c r="AR22" s="4">
        <f t="shared" si="8"/>
        <v>29</v>
      </c>
      <c r="AS22" s="4">
        <f t="shared" si="9"/>
        <v>0</v>
      </c>
      <c r="AT22" s="4">
        <f t="shared" si="10"/>
        <v>0</v>
      </c>
      <c r="AU22" s="4">
        <f t="shared" si="11"/>
        <v>0</v>
      </c>
      <c r="AV22" s="4">
        <f t="shared" si="12"/>
        <v>0</v>
      </c>
      <c r="AW22" s="4">
        <f t="shared" si="13"/>
        <v>0</v>
      </c>
    </row>
    <row r="23" spans="1:49" ht="19.5" customHeight="1" thickBot="1">
      <c r="A23" s="12">
        <v>6</v>
      </c>
      <c r="B23" s="11" t="s">
        <v>142</v>
      </c>
      <c r="C23" s="62"/>
      <c r="D23" s="59">
        <f>R23</f>
        <v>5</v>
      </c>
      <c r="E23" s="61"/>
      <c r="F23" s="6">
        <v>5</v>
      </c>
      <c r="G23" s="6">
        <v>0</v>
      </c>
      <c r="H23" s="6">
        <v>0</v>
      </c>
      <c r="I23" s="6">
        <v>0</v>
      </c>
      <c r="J23" s="6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>
        <v>0</v>
      </c>
      <c r="Q23" s="6">
        <v>0</v>
      </c>
      <c r="R23" s="14">
        <f t="shared" si="0"/>
        <v>5</v>
      </c>
      <c r="S23" s="4">
        <f t="shared" si="2"/>
        <v>5</v>
      </c>
      <c r="T23" s="4">
        <f t="shared" si="3"/>
        <v>0</v>
      </c>
      <c r="U23" s="4">
        <f t="shared" si="4"/>
        <v>0</v>
      </c>
      <c r="V23" s="4">
        <f t="shared" si="5"/>
        <v>0</v>
      </c>
      <c r="W23" s="4">
        <f t="shared" si="6"/>
        <v>0</v>
      </c>
      <c r="X23" s="4">
        <f t="shared" si="7"/>
        <v>0</v>
      </c>
      <c r="Y23" s="63"/>
      <c r="Z23" s="12">
        <v>6</v>
      </c>
      <c r="AA23" s="11" t="s">
        <v>141</v>
      </c>
      <c r="AB23" s="24"/>
      <c r="AC23" s="16">
        <f>AQ23</f>
        <v>27</v>
      </c>
      <c r="AD23" s="60"/>
      <c r="AE23" s="7">
        <v>27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14">
        <f t="shared" si="1"/>
        <v>27</v>
      </c>
      <c r="AR23" s="4">
        <f t="shared" si="8"/>
        <v>27</v>
      </c>
      <c r="AS23" s="4">
        <f t="shared" si="9"/>
        <v>0</v>
      </c>
      <c r="AT23" s="4">
        <f t="shared" si="10"/>
        <v>0</v>
      </c>
      <c r="AU23" s="4">
        <f t="shared" si="11"/>
        <v>0</v>
      </c>
      <c r="AV23" s="4">
        <f t="shared" si="12"/>
        <v>0</v>
      </c>
      <c r="AW23" s="4">
        <f t="shared" si="13"/>
        <v>0</v>
      </c>
    </row>
    <row r="24" spans="1:49" ht="20.25" customHeight="1" thickBot="1">
      <c r="A24" s="12">
        <v>7</v>
      </c>
      <c r="B24" s="11" t="s">
        <v>143</v>
      </c>
      <c r="C24" s="20"/>
      <c r="D24" s="59">
        <f>R24</f>
        <v>5</v>
      </c>
      <c r="E24" s="61"/>
      <c r="F24" s="6">
        <v>5</v>
      </c>
      <c r="G24" s="6">
        <v>0</v>
      </c>
      <c r="H24" s="6">
        <v>0</v>
      </c>
      <c r="I24" s="6">
        <v>0</v>
      </c>
      <c r="J24" s="6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6">
        <v>0</v>
      </c>
      <c r="Q24" s="6">
        <v>0</v>
      </c>
      <c r="R24" s="14">
        <f t="shared" si="0"/>
        <v>5</v>
      </c>
      <c r="S24" s="4">
        <f t="shared" si="2"/>
        <v>5</v>
      </c>
      <c r="T24" s="4">
        <f t="shared" si="3"/>
        <v>0</v>
      </c>
      <c r="U24" s="4">
        <f t="shared" si="4"/>
        <v>0</v>
      </c>
      <c r="V24" s="4">
        <f t="shared" si="5"/>
        <v>0</v>
      </c>
      <c r="W24" s="4">
        <f t="shared" si="6"/>
        <v>0</v>
      </c>
      <c r="X24" s="4">
        <f t="shared" si="7"/>
        <v>0</v>
      </c>
      <c r="Y24" s="21"/>
      <c r="Z24" s="12">
        <v>7</v>
      </c>
      <c r="AA24" s="11" t="s">
        <v>138</v>
      </c>
      <c r="AB24" s="10"/>
      <c r="AC24" s="16">
        <f>AQ24</f>
        <v>25</v>
      </c>
      <c r="AD24" s="60"/>
      <c r="AE24" s="7">
        <v>25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14">
        <f t="shared" si="1"/>
        <v>25</v>
      </c>
      <c r="AR24" s="4">
        <f t="shared" si="8"/>
        <v>25</v>
      </c>
      <c r="AS24" s="4">
        <f t="shared" si="9"/>
        <v>0</v>
      </c>
      <c r="AT24" s="4">
        <f t="shared" si="10"/>
        <v>0</v>
      </c>
      <c r="AU24" s="4">
        <f t="shared" si="11"/>
        <v>0</v>
      </c>
      <c r="AV24" s="4">
        <f t="shared" si="12"/>
        <v>0</v>
      </c>
      <c r="AW24" s="4">
        <f t="shared" si="13"/>
        <v>0</v>
      </c>
    </row>
    <row r="25" spans="1:49" ht="20.100000000000001" customHeight="1" thickBot="1">
      <c r="A25" s="12">
        <v>8</v>
      </c>
      <c r="B25" s="79" t="s">
        <v>139</v>
      </c>
      <c r="C25" s="83"/>
      <c r="D25" s="59">
        <f>R25</f>
        <v>4</v>
      </c>
      <c r="E25" s="61"/>
      <c r="F25" s="6">
        <v>4</v>
      </c>
      <c r="G25" s="6">
        <v>0</v>
      </c>
      <c r="H25" s="6">
        <v>0</v>
      </c>
      <c r="I25" s="6">
        <v>0</v>
      </c>
      <c r="J25" s="6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6">
        <v>0</v>
      </c>
      <c r="Q25" s="6">
        <v>0</v>
      </c>
      <c r="R25" s="14">
        <f t="shared" si="0"/>
        <v>4</v>
      </c>
      <c r="S25" s="4">
        <f t="shared" si="2"/>
        <v>4</v>
      </c>
      <c r="T25" s="4">
        <f t="shared" si="3"/>
        <v>0</v>
      </c>
      <c r="U25" s="4">
        <f t="shared" si="4"/>
        <v>0</v>
      </c>
      <c r="V25" s="4">
        <f t="shared" si="5"/>
        <v>0</v>
      </c>
      <c r="W25" s="4">
        <f t="shared" si="6"/>
        <v>0</v>
      </c>
      <c r="X25" s="4">
        <f t="shared" si="7"/>
        <v>0</v>
      </c>
      <c r="Y25" s="21"/>
      <c r="Z25" s="12">
        <v>8</v>
      </c>
      <c r="AA25" s="79" t="s">
        <v>139</v>
      </c>
      <c r="AB25" s="24"/>
      <c r="AC25" s="16">
        <f>AQ25</f>
        <v>25</v>
      </c>
      <c r="AD25" s="60"/>
      <c r="AE25" s="7">
        <v>25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14">
        <f t="shared" si="1"/>
        <v>25</v>
      </c>
      <c r="AR25" s="4">
        <f t="shared" si="8"/>
        <v>25</v>
      </c>
      <c r="AS25" s="4">
        <f t="shared" si="9"/>
        <v>0</v>
      </c>
      <c r="AT25" s="4">
        <f t="shared" si="10"/>
        <v>0</v>
      </c>
      <c r="AU25" s="4">
        <f t="shared" si="11"/>
        <v>0</v>
      </c>
      <c r="AV25" s="4">
        <f t="shared" si="12"/>
        <v>0</v>
      </c>
      <c r="AW25" s="4">
        <f t="shared" si="13"/>
        <v>0</v>
      </c>
    </row>
    <row r="26" spans="1:49" ht="19.8" customHeight="1" thickBot="1">
      <c r="A26" s="12" t="s">
        <v>44</v>
      </c>
      <c r="B26" s="11" t="s">
        <v>135</v>
      </c>
      <c r="C26" s="27"/>
      <c r="D26" s="59">
        <f>R26</f>
        <v>2</v>
      </c>
      <c r="E26" s="61"/>
      <c r="F26" s="6">
        <v>2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>
        <v>0</v>
      </c>
      <c r="Q26" s="6">
        <v>0</v>
      </c>
      <c r="R26" s="14">
        <f t="shared" si="0"/>
        <v>2</v>
      </c>
      <c r="S26" s="4">
        <f t="shared" si="2"/>
        <v>2</v>
      </c>
      <c r="T26" s="4">
        <f t="shared" si="3"/>
        <v>0</v>
      </c>
      <c r="U26" s="4">
        <f t="shared" si="4"/>
        <v>0</v>
      </c>
      <c r="V26" s="4">
        <f t="shared" si="5"/>
        <v>0</v>
      </c>
      <c r="W26" s="4">
        <f t="shared" si="6"/>
        <v>0</v>
      </c>
      <c r="X26" s="4">
        <f t="shared" si="7"/>
        <v>0</v>
      </c>
      <c r="Y26" s="21"/>
      <c r="Z26" s="12">
        <v>9</v>
      </c>
      <c r="AA26" s="79" t="s">
        <v>140</v>
      </c>
      <c r="AB26" s="27"/>
      <c r="AC26" s="16">
        <f>AQ26</f>
        <v>23</v>
      </c>
      <c r="AD26" s="60"/>
      <c r="AE26" s="7">
        <v>23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14">
        <f t="shared" si="1"/>
        <v>23</v>
      </c>
      <c r="AR26" s="4">
        <f t="shared" si="8"/>
        <v>23</v>
      </c>
      <c r="AS26" s="4">
        <f t="shared" si="9"/>
        <v>0</v>
      </c>
      <c r="AT26" s="4">
        <f t="shared" si="10"/>
        <v>0</v>
      </c>
      <c r="AU26" s="4">
        <f t="shared" si="11"/>
        <v>0</v>
      </c>
      <c r="AV26" s="4">
        <f t="shared" si="12"/>
        <v>0</v>
      </c>
      <c r="AW26" s="4">
        <f t="shared" si="13"/>
        <v>0</v>
      </c>
    </row>
    <row r="27" spans="1:49" ht="20.100000000000001" customHeight="1" thickBot="1">
      <c r="A27" s="12" t="s">
        <v>43</v>
      </c>
      <c r="B27" s="11" t="s">
        <v>138</v>
      </c>
      <c r="C27" s="10"/>
      <c r="D27" s="59">
        <f>R27</f>
        <v>2</v>
      </c>
      <c r="E27" s="61"/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6">
        <v>0</v>
      </c>
      <c r="Q27" s="6">
        <v>0</v>
      </c>
      <c r="R27" s="14">
        <f t="shared" si="0"/>
        <v>2</v>
      </c>
      <c r="S27" s="4">
        <f t="shared" si="2"/>
        <v>2</v>
      </c>
      <c r="T27" s="4">
        <f t="shared" si="3"/>
        <v>0</v>
      </c>
      <c r="U27" s="4">
        <f t="shared" si="4"/>
        <v>0</v>
      </c>
      <c r="V27" s="4">
        <f t="shared" si="5"/>
        <v>0</v>
      </c>
      <c r="W27" s="4">
        <f t="shared" si="6"/>
        <v>0</v>
      </c>
      <c r="X27" s="4">
        <f t="shared" si="7"/>
        <v>0</v>
      </c>
      <c r="Y27" s="21"/>
      <c r="Z27" s="12" t="s">
        <v>43</v>
      </c>
      <c r="AA27" s="11" t="s">
        <v>142</v>
      </c>
      <c r="AB27" s="107"/>
      <c r="AC27" s="16">
        <f>AQ27</f>
        <v>23</v>
      </c>
      <c r="AD27" s="60"/>
      <c r="AE27" s="7">
        <v>23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14">
        <f t="shared" si="1"/>
        <v>23</v>
      </c>
      <c r="AR27" s="4">
        <f t="shared" si="8"/>
        <v>23</v>
      </c>
      <c r="AS27" s="4">
        <f t="shared" si="9"/>
        <v>0</v>
      </c>
      <c r="AT27" s="4">
        <f t="shared" si="10"/>
        <v>0</v>
      </c>
      <c r="AU27" s="4">
        <f t="shared" si="11"/>
        <v>0</v>
      </c>
      <c r="AV27" s="4">
        <f t="shared" si="12"/>
        <v>0</v>
      </c>
      <c r="AW27" s="4">
        <f t="shared" si="13"/>
        <v>0</v>
      </c>
    </row>
    <row r="28" spans="1:49" ht="20.100000000000001" customHeight="1" thickBot="1">
      <c r="A28" s="12">
        <v>11</v>
      </c>
      <c r="B28" s="18"/>
      <c r="C28" s="78"/>
      <c r="D28" s="59">
        <f t="shared" ref="D18:D33" si="14">R28</f>
        <v>0</v>
      </c>
      <c r="E28" s="58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6">
        <v>0</v>
      </c>
      <c r="Q28" s="6">
        <v>0</v>
      </c>
      <c r="R28" s="14">
        <f t="shared" si="0"/>
        <v>0</v>
      </c>
      <c r="S28" s="4">
        <f t="shared" si="2"/>
        <v>0</v>
      </c>
      <c r="T28" s="4">
        <f t="shared" si="3"/>
        <v>0</v>
      </c>
      <c r="U28" s="4">
        <f t="shared" si="4"/>
        <v>0</v>
      </c>
      <c r="V28" s="4">
        <f t="shared" si="5"/>
        <v>0</v>
      </c>
      <c r="W28" s="4">
        <f t="shared" si="6"/>
        <v>0</v>
      </c>
      <c r="X28" s="4">
        <f t="shared" si="7"/>
        <v>0</v>
      </c>
      <c r="Y28" s="21"/>
      <c r="Z28" s="12">
        <v>11</v>
      </c>
      <c r="AA28" s="11"/>
      <c r="AB28" s="33"/>
      <c r="AC28" s="16">
        <f t="shared" ref="AC18:AC33" si="15">AQ28</f>
        <v>0</v>
      </c>
      <c r="AD28" s="57"/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14">
        <f t="shared" si="1"/>
        <v>0</v>
      </c>
      <c r="AR28" s="4">
        <f t="shared" si="8"/>
        <v>0</v>
      </c>
      <c r="AS28" s="4">
        <f t="shared" si="9"/>
        <v>0</v>
      </c>
      <c r="AT28" s="4">
        <f t="shared" si="10"/>
        <v>0</v>
      </c>
      <c r="AU28" s="4">
        <f t="shared" si="11"/>
        <v>0</v>
      </c>
      <c r="AV28" s="4">
        <f t="shared" si="12"/>
        <v>0</v>
      </c>
      <c r="AW28" s="4">
        <f t="shared" si="13"/>
        <v>0</v>
      </c>
    </row>
    <row r="29" spans="1:49" ht="20.100000000000001" customHeight="1" thickBot="1">
      <c r="A29" s="12">
        <v>12</v>
      </c>
      <c r="B29" s="11"/>
      <c r="C29" s="111"/>
      <c r="D29" s="59">
        <f t="shared" si="14"/>
        <v>0</v>
      </c>
      <c r="E29" s="58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6">
        <v>0</v>
      </c>
      <c r="Q29" s="6">
        <v>0</v>
      </c>
      <c r="R29" s="14">
        <f t="shared" si="0"/>
        <v>0</v>
      </c>
      <c r="S29" s="4">
        <f t="shared" si="2"/>
        <v>0</v>
      </c>
      <c r="T29" s="4">
        <f t="shared" si="3"/>
        <v>0</v>
      </c>
      <c r="U29" s="4">
        <f t="shared" si="4"/>
        <v>0</v>
      </c>
      <c r="V29" s="4">
        <f t="shared" si="5"/>
        <v>0</v>
      </c>
      <c r="W29" s="4">
        <f t="shared" si="6"/>
        <v>0</v>
      </c>
      <c r="X29" s="4">
        <f t="shared" si="7"/>
        <v>0</v>
      </c>
      <c r="Y29" s="21"/>
      <c r="Z29" s="12">
        <v>12</v>
      </c>
      <c r="AA29" s="18"/>
      <c r="AB29" s="29"/>
      <c r="AC29" s="16">
        <f t="shared" si="15"/>
        <v>0</v>
      </c>
      <c r="AD29" s="57"/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14">
        <f t="shared" si="1"/>
        <v>0</v>
      </c>
      <c r="AR29" s="4">
        <f t="shared" si="8"/>
        <v>0</v>
      </c>
      <c r="AS29" s="4">
        <f t="shared" si="9"/>
        <v>0</v>
      </c>
      <c r="AT29" s="4">
        <f t="shared" si="10"/>
        <v>0</v>
      </c>
      <c r="AU29" s="4">
        <f t="shared" si="11"/>
        <v>0</v>
      </c>
      <c r="AV29" s="4">
        <f t="shared" si="12"/>
        <v>0</v>
      </c>
      <c r="AW29" s="4">
        <f t="shared" si="13"/>
        <v>0</v>
      </c>
    </row>
    <row r="30" spans="1:49" ht="20.100000000000001" customHeight="1" thickBot="1">
      <c r="A30" s="12">
        <v>13</v>
      </c>
      <c r="B30" s="11"/>
      <c r="C30" s="90"/>
      <c r="D30" s="59">
        <f t="shared" si="14"/>
        <v>0</v>
      </c>
      <c r="E30" s="58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6">
        <v>0</v>
      </c>
      <c r="Q30" s="6">
        <v>0</v>
      </c>
      <c r="R30" s="14">
        <f t="shared" si="0"/>
        <v>0</v>
      </c>
      <c r="S30" s="4">
        <f t="shared" si="2"/>
        <v>0</v>
      </c>
      <c r="T30" s="4">
        <f t="shared" si="3"/>
        <v>0</v>
      </c>
      <c r="U30" s="4">
        <f t="shared" si="4"/>
        <v>0</v>
      </c>
      <c r="V30" s="4">
        <f t="shared" si="5"/>
        <v>0</v>
      </c>
      <c r="W30" s="4">
        <f t="shared" si="6"/>
        <v>0</v>
      </c>
      <c r="X30" s="4">
        <f t="shared" si="7"/>
        <v>0</v>
      </c>
      <c r="Y30" s="21"/>
      <c r="Z30" s="12">
        <v>13</v>
      </c>
      <c r="AA30" s="11"/>
      <c r="AB30" s="24"/>
      <c r="AC30" s="16">
        <f t="shared" si="15"/>
        <v>0</v>
      </c>
      <c r="AD30" s="57"/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14">
        <f t="shared" si="1"/>
        <v>0</v>
      </c>
      <c r="AR30" s="4">
        <f t="shared" si="8"/>
        <v>0</v>
      </c>
      <c r="AS30" s="4">
        <f t="shared" si="9"/>
        <v>0</v>
      </c>
      <c r="AT30" s="4">
        <f t="shared" si="10"/>
        <v>0</v>
      </c>
      <c r="AU30" s="4">
        <f t="shared" si="11"/>
        <v>0</v>
      </c>
      <c r="AV30" s="4">
        <f t="shared" si="12"/>
        <v>0</v>
      </c>
      <c r="AW30" s="4">
        <f t="shared" si="13"/>
        <v>0</v>
      </c>
    </row>
    <row r="31" spans="1:49" ht="20.100000000000001" customHeight="1" thickBot="1">
      <c r="A31" s="12">
        <v>14</v>
      </c>
      <c r="B31" s="11"/>
      <c r="C31" s="110"/>
      <c r="D31" s="59">
        <f t="shared" si="14"/>
        <v>0</v>
      </c>
      <c r="E31" s="58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6">
        <v>0</v>
      </c>
      <c r="Q31" s="6">
        <v>0</v>
      </c>
      <c r="R31" s="14">
        <f t="shared" si="0"/>
        <v>0</v>
      </c>
      <c r="S31" s="4">
        <f t="shared" si="2"/>
        <v>0</v>
      </c>
      <c r="T31" s="4">
        <f t="shared" si="3"/>
        <v>0</v>
      </c>
      <c r="U31" s="4">
        <f t="shared" si="4"/>
        <v>0</v>
      </c>
      <c r="V31" s="4">
        <f t="shared" si="5"/>
        <v>0</v>
      </c>
      <c r="W31" s="4">
        <f t="shared" si="6"/>
        <v>0</v>
      </c>
      <c r="X31" s="4">
        <f t="shared" si="7"/>
        <v>0</v>
      </c>
      <c r="Y31" s="21"/>
      <c r="Z31" s="12">
        <v>14</v>
      </c>
      <c r="AA31" s="11"/>
      <c r="AB31" s="24"/>
      <c r="AC31" s="16">
        <f t="shared" si="15"/>
        <v>0</v>
      </c>
      <c r="AD31" s="57"/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14">
        <f t="shared" si="1"/>
        <v>0</v>
      </c>
      <c r="AR31" s="4">
        <f t="shared" si="8"/>
        <v>0</v>
      </c>
      <c r="AS31" s="4">
        <f t="shared" si="9"/>
        <v>0</v>
      </c>
      <c r="AT31" s="4">
        <f t="shared" si="10"/>
        <v>0</v>
      </c>
      <c r="AU31" s="4">
        <f t="shared" si="11"/>
        <v>0</v>
      </c>
      <c r="AV31" s="4">
        <f t="shared" si="12"/>
        <v>0</v>
      </c>
      <c r="AW31" s="4">
        <f t="shared" si="13"/>
        <v>0</v>
      </c>
    </row>
    <row r="32" spans="1:49" ht="20.100000000000001" customHeight="1" thickBot="1">
      <c r="A32" s="12">
        <v>15</v>
      </c>
      <c r="B32" s="11"/>
      <c r="C32" s="53"/>
      <c r="D32" s="59">
        <f t="shared" si="14"/>
        <v>0</v>
      </c>
      <c r="E32" s="58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6">
        <v>0</v>
      </c>
      <c r="Q32" s="6">
        <v>0</v>
      </c>
      <c r="R32" s="14">
        <f t="shared" si="0"/>
        <v>0</v>
      </c>
      <c r="S32" s="4">
        <f t="shared" si="2"/>
        <v>0</v>
      </c>
      <c r="T32" s="4">
        <f t="shared" si="3"/>
        <v>0</v>
      </c>
      <c r="U32" s="4">
        <f t="shared" si="4"/>
        <v>0</v>
      </c>
      <c r="V32" s="4">
        <f t="shared" si="5"/>
        <v>0</v>
      </c>
      <c r="W32" s="4">
        <f t="shared" si="6"/>
        <v>0</v>
      </c>
      <c r="X32" s="4">
        <f t="shared" si="7"/>
        <v>0</v>
      </c>
      <c r="Y32" s="21"/>
      <c r="Z32" s="12">
        <v>15</v>
      </c>
      <c r="AA32" s="11"/>
      <c r="AB32" s="29"/>
      <c r="AC32" s="16">
        <f t="shared" si="15"/>
        <v>0</v>
      </c>
      <c r="AD32" s="57"/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14">
        <f t="shared" si="1"/>
        <v>0</v>
      </c>
      <c r="AR32" s="4">
        <f t="shared" si="8"/>
        <v>0</v>
      </c>
      <c r="AS32" s="4">
        <f t="shared" si="9"/>
        <v>0</v>
      </c>
      <c r="AT32" s="4">
        <f t="shared" si="10"/>
        <v>0</v>
      </c>
      <c r="AU32" s="4">
        <f t="shared" si="11"/>
        <v>0</v>
      </c>
      <c r="AV32" s="4">
        <f t="shared" si="12"/>
        <v>0</v>
      </c>
      <c r="AW32" s="4">
        <f t="shared" si="13"/>
        <v>0</v>
      </c>
    </row>
    <row r="33" spans="1:51" ht="20.100000000000001" customHeight="1" thickBot="1">
      <c r="A33" s="12">
        <v>16</v>
      </c>
      <c r="B33" s="11"/>
      <c r="C33" s="90"/>
      <c r="D33" s="59">
        <f t="shared" si="14"/>
        <v>0</v>
      </c>
      <c r="E33" s="58"/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6">
        <v>0</v>
      </c>
      <c r="Q33" s="6">
        <v>0</v>
      </c>
      <c r="R33" s="14">
        <f t="shared" si="0"/>
        <v>0</v>
      </c>
      <c r="S33" s="4">
        <f t="shared" si="2"/>
        <v>0</v>
      </c>
      <c r="T33" s="4">
        <f t="shared" si="3"/>
        <v>0</v>
      </c>
      <c r="U33" s="4">
        <f t="shared" si="4"/>
        <v>0</v>
      </c>
      <c r="V33" s="4">
        <f t="shared" si="5"/>
        <v>0</v>
      </c>
      <c r="W33" s="4">
        <f t="shared" si="6"/>
        <v>0</v>
      </c>
      <c r="X33" s="4">
        <f t="shared" si="7"/>
        <v>0</v>
      </c>
      <c r="Y33" s="21"/>
      <c r="Z33" s="12">
        <v>16</v>
      </c>
      <c r="AA33" s="11"/>
      <c r="AB33" s="106"/>
      <c r="AC33" s="16">
        <f t="shared" si="15"/>
        <v>0</v>
      </c>
      <c r="AD33" s="57"/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14">
        <f t="shared" si="1"/>
        <v>0</v>
      </c>
      <c r="AR33" s="4">
        <f t="shared" si="8"/>
        <v>0</v>
      </c>
      <c r="AS33" s="4">
        <f t="shared" si="9"/>
        <v>0</v>
      </c>
      <c r="AT33" s="4">
        <f t="shared" si="10"/>
        <v>0</v>
      </c>
      <c r="AU33" s="4">
        <f t="shared" si="11"/>
        <v>0</v>
      </c>
      <c r="AV33" s="4">
        <f t="shared" si="12"/>
        <v>0</v>
      </c>
      <c r="AW33" s="4">
        <f t="shared" si="13"/>
        <v>0</v>
      </c>
    </row>
    <row r="34" spans="1:51" ht="20.100000000000001" customHeight="1">
      <c r="A34" s="91"/>
      <c r="B34" s="53"/>
      <c r="C34" s="90"/>
      <c r="D34" s="92"/>
      <c r="E34" s="93"/>
      <c r="F34" s="94"/>
      <c r="G34" s="94"/>
      <c r="H34" s="94"/>
      <c r="I34" s="94"/>
      <c r="J34" s="94"/>
      <c r="K34" s="95"/>
      <c r="L34" s="95"/>
      <c r="M34" s="95"/>
      <c r="N34" s="95"/>
      <c r="O34" s="95"/>
      <c r="P34" s="94"/>
      <c r="Q34" s="94"/>
      <c r="R34" s="14"/>
      <c r="S34" s="14"/>
      <c r="T34" s="14"/>
      <c r="U34" s="14"/>
      <c r="V34" s="14"/>
      <c r="W34" s="14"/>
      <c r="X34" s="14"/>
      <c r="Y34" s="21"/>
      <c r="Z34" s="91"/>
      <c r="AA34" s="53"/>
      <c r="AB34" s="85"/>
      <c r="AC34" s="92"/>
      <c r="AD34" s="99"/>
      <c r="AE34" s="14"/>
      <c r="AF34" s="14"/>
      <c r="AG34" s="14"/>
      <c r="AH34" s="14"/>
      <c r="AI34" s="14"/>
      <c r="AJ34" s="14"/>
      <c r="AK34" s="100" t="s">
        <v>69</v>
      </c>
      <c r="AL34" s="96"/>
      <c r="AM34" s="96"/>
      <c r="AN34" s="96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51" s="38" customFormat="1" ht="25.8">
      <c r="A35" s="54"/>
      <c r="B35" s="53"/>
      <c r="C35" s="56"/>
      <c r="D35" s="51"/>
      <c r="E35" s="50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5"/>
      <c r="Z35" s="54"/>
      <c r="AA35" s="53"/>
      <c r="AB35" s="52"/>
      <c r="AC35" s="51"/>
      <c r="AD35" s="50"/>
      <c r="AE35" s="49">
        <f>COUNTIF(AE18:AE33,"&gt;0")</f>
        <v>10</v>
      </c>
      <c r="AF35" s="49">
        <f t="shared" ref="AF35:AP35" si="16">COUNTIF(AF18:AF33,"&gt;0")</f>
        <v>0</v>
      </c>
      <c r="AG35" s="49">
        <f t="shared" si="16"/>
        <v>0</v>
      </c>
      <c r="AH35" s="49">
        <f t="shared" si="16"/>
        <v>0</v>
      </c>
      <c r="AI35" s="49">
        <f t="shared" si="16"/>
        <v>0</v>
      </c>
      <c r="AJ35" s="49">
        <f t="shared" si="16"/>
        <v>0</v>
      </c>
      <c r="AK35" s="49">
        <f t="shared" si="16"/>
        <v>0</v>
      </c>
      <c r="AL35" s="49">
        <f t="shared" si="16"/>
        <v>0</v>
      </c>
      <c r="AM35" s="49">
        <f t="shared" si="16"/>
        <v>0</v>
      </c>
      <c r="AN35" s="49">
        <f t="shared" si="16"/>
        <v>0</v>
      </c>
      <c r="AO35" s="49">
        <f t="shared" si="16"/>
        <v>0</v>
      </c>
      <c r="AP35" s="49">
        <f t="shared" si="16"/>
        <v>0</v>
      </c>
      <c r="AX35" s="128" t="s">
        <v>91</v>
      </c>
      <c r="AY35" s="129">
        <f>SUM(AE35:AP35)/12</f>
        <v>0.83333333333333337</v>
      </c>
    </row>
    <row r="36" spans="1:51" ht="21.6">
      <c r="A36" s="133" t="s">
        <v>144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05"/>
    </row>
  </sheetData>
  <sheetProtection password="F783" sheet="1" objects="1" scenarios="1"/>
  <sortState ref="B18:Q27">
    <sortCondition descending="1" ref="D18:D27"/>
  </sortState>
  <mergeCells count="9">
    <mergeCell ref="A3:AO3"/>
    <mergeCell ref="A13:AO13"/>
    <mergeCell ref="A36:AO36"/>
    <mergeCell ref="A16:D16"/>
    <mergeCell ref="Z16:AC16"/>
    <mergeCell ref="AE16:AO16"/>
    <mergeCell ref="F16:P16"/>
    <mergeCell ref="A14:AO14"/>
    <mergeCell ref="A11:AP11"/>
  </mergeCells>
  <phoneticPr fontId="23" type="noConversion"/>
  <printOptions horizontalCentered="1" verticalCentered="1"/>
  <pageMargins left="0" right="0" top="0" bottom="0" header="0" footer="0"/>
  <pageSetup paperSize="9" scale="55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AZ87"/>
  <sheetViews>
    <sheetView tabSelected="1" zoomScale="60" zoomScaleNormal="60" zoomScalePageLayoutView="85" workbookViewId="0">
      <selection activeCell="B18" sqref="B18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9.77734375" customWidth="1"/>
    <col min="5" max="5" width="1.6640625" style="3" customWidth="1"/>
    <col min="6" max="9" width="5.77734375" style="3" customWidth="1"/>
    <col min="10" max="10" width="6.33203125" style="3" customWidth="1"/>
    <col min="11" max="13" width="5.77734375" style="3" customWidth="1"/>
    <col min="14" max="14" width="6.33203125" style="3" customWidth="1"/>
    <col min="15" max="15" width="5.77734375" style="3" customWidth="1"/>
    <col min="16" max="17" width="6.33203125" style="3" customWidth="1"/>
    <col min="18" max="23" width="4.6640625" style="3" hidden="1" customWidth="1"/>
    <col min="24" max="24" width="5.109375" style="3" hidden="1" customWidth="1"/>
    <col min="25" max="25" width="2.44140625" customWidth="1"/>
    <col min="26" max="26" width="7.109375" customWidth="1"/>
    <col min="27" max="27" width="38.44140625" customWidth="1"/>
    <col min="28" max="28" width="4.109375" customWidth="1"/>
    <col min="29" max="29" width="10.33203125" customWidth="1"/>
    <col min="30" max="30" width="1.44140625" style="3" customWidth="1"/>
    <col min="31" max="36" width="5.77734375" style="1" customWidth="1"/>
    <col min="37" max="40" width="5.77734375" style="2" customWidth="1"/>
    <col min="41" max="42" width="5.77734375" style="1" customWidth="1"/>
    <col min="43" max="43" width="5.88671875" hidden="1" customWidth="1"/>
    <col min="44" max="49" width="4.6640625" hidden="1" customWidth="1"/>
  </cols>
  <sheetData>
    <row r="3" spans="1:52" ht="50.4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04"/>
    </row>
    <row r="4" spans="1:52">
      <c r="Y4" s="77"/>
    </row>
    <row r="5" spans="1:52" ht="15.75" customHeight="1">
      <c r="AD5" s="76"/>
    </row>
    <row r="6" spans="1:52">
      <c r="AD6" s="75"/>
    </row>
    <row r="8" spans="1:52" s="73" customFormat="1">
      <c r="AK8" s="74"/>
      <c r="AL8" s="74"/>
      <c r="AM8" s="74"/>
      <c r="AN8" s="74"/>
    </row>
    <row r="9" spans="1:52" s="73" customFormat="1">
      <c r="AK9" s="74"/>
      <c r="AL9" s="74"/>
      <c r="AM9" s="74"/>
      <c r="AN9" s="74"/>
    </row>
    <row r="11" spans="1:52" s="72" customFormat="1" ht="41.25" customHeight="1">
      <c r="A11" s="144" t="s">
        <v>90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1:52" s="72" customFormat="1" ht="41.2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</row>
    <row r="13" spans="1:52" s="121" customFormat="1" ht="55.5" customHeight="1">
      <c r="A13" s="131" t="s">
        <v>77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20"/>
      <c r="AW13" s="118"/>
      <c r="AX13" s="119"/>
      <c r="AY13" s="119"/>
      <c r="AZ13" s="119"/>
    </row>
    <row r="14" spans="1:52" s="121" customFormat="1" ht="55.5" customHeight="1">
      <c r="A14" s="131" t="s">
        <v>76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20"/>
      <c r="AW14" s="118"/>
      <c r="AX14" s="119"/>
      <c r="AY14" s="119"/>
      <c r="AZ14" s="119"/>
    </row>
    <row r="15" spans="1:52" s="38" customFormat="1" ht="26.4" thickBot="1">
      <c r="A15" s="54"/>
      <c r="B15" s="53"/>
      <c r="C15" s="56"/>
      <c r="D15" s="51"/>
      <c r="E15" s="50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5"/>
      <c r="Z15" s="54"/>
      <c r="AA15" s="53"/>
      <c r="AB15" s="52"/>
      <c r="AC15" s="51"/>
      <c r="AD15" s="50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52" s="38" customFormat="1" ht="37.799999999999997" thickTop="1" thickBot="1">
      <c r="A16" s="146" t="s">
        <v>72</v>
      </c>
      <c r="B16" s="147"/>
      <c r="C16" s="147"/>
      <c r="D16" s="148"/>
      <c r="E16" s="48"/>
      <c r="F16" s="140" t="s">
        <v>55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12"/>
      <c r="R16" s="47"/>
      <c r="S16" s="47"/>
      <c r="T16" s="47"/>
      <c r="U16" s="47"/>
      <c r="V16" s="47"/>
      <c r="W16" s="47"/>
      <c r="X16" s="47"/>
      <c r="Y16" s="46"/>
      <c r="Z16" s="149" t="s">
        <v>73</v>
      </c>
      <c r="AA16" s="150"/>
      <c r="AB16" s="150"/>
      <c r="AC16" s="151"/>
      <c r="AD16" s="45"/>
      <c r="AE16" s="140" t="s">
        <v>55</v>
      </c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12"/>
    </row>
    <row r="17" spans="1:49" s="38" customFormat="1" ht="20.100000000000001" customHeight="1" thickTop="1" thickBot="1">
      <c r="A17"/>
      <c r="B17"/>
      <c r="C17"/>
      <c r="D17" s="108" t="s">
        <v>54</v>
      </c>
      <c r="E17" s="44"/>
      <c r="F17" s="41" t="s">
        <v>79</v>
      </c>
      <c r="G17" s="41" t="s">
        <v>80</v>
      </c>
      <c r="H17" s="41" t="s">
        <v>81</v>
      </c>
      <c r="I17" s="42" t="s">
        <v>82</v>
      </c>
      <c r="J17" s="42" t="s">
        <v>83</v>
      </c>
      <c r="K17" s="41" t="s">
        <v>78</v>
      </c>
      <c r="L17" s="42" t="s">
        <v>84</v>
      </c>
      <c r="M17" s="42" t="s">
        <v>85</v>
      </c>
      <c r="N17" s="41" t="s">
        <v>86</v>
      </c>
      <c r="O17" s="42" t="s">
        <v>87</v>
      </c>
      <c r="P17" s="42" t="s">
        <v>88</v>
      </c>
      <c r="Q17" s="42" t="s">
        <v>89</v>
      </c>
      <c r="R17" s="40" t="s">
        <v>53</v>
      </c>
      <c r="S17" s="39">
        <v>1</v>
      </c>
      <c r="T17" s="39">
        <v>2</v>
      </c>
      <c r="U17" s="39">
        <v>3</v>
      </c>
      <c r="V17" s="39">
        <v>4</v>
      </c>
      <c r="W17" s="39">
        <v>5</v>
      </c>
      <c r="X17" s="39">
        <v>6</v>
      </c>
      <c r="Y17" s="43"/>
      <c r="Z17" s="34"/>
      <c r="AA17" s="34"/>
      <c r="AB17" s="34"/>
      <c r="AC17" s="108" t="str">
        <f>D17</f>
        <v>NB POINTS</v>
      </c>
      <c r="AD17" s="19">
        <v>0</v>
      </c>
      <c r="AE17" s="41" t="s">
        <v>79</v>
      </c>
      <c r="AF17" s="41" t="s">
        <v>80</v>
      </c>
      <c r="AG17" s="41" t="s">
        <v>81</v>
      </c>
      <c r="AH17" s="42" t="s">
        <v>82</v>
      </c>
      <c r="AI17" s="42" t="s">
        <v>83</v>
      </c>
      <c r="AJ17" s="41" t="s">
        <v>78</v>
      </c>
      <c r="AK17" s="42" t="s">
        <v>84</v>
      </c>
      <c r="AL17" s="42" t="s">
        <v>85</v>
      </c>
      <c r="AM17" s="41" t="s">
        <v>86</v>
      </c>
      <c r="AN17" s="42" t="s">
        <v>87</v>
      </c>
      <c r="AO17" s="42" t="s">
        <v>88</v>
      </c>
      <c r="AP17" s="42" t="s">
        <v>89</v>
      </c>
      <c r="AQ17" s="40" t="s">
        <v>53</v>
      </c>
      <c r="AR17" s="39">
        <v>1</v>
      </c>
      <c r="AS17" s="39">
        <v>2</v>
      </c>
      <c r="AT17" s="39">
        <v>3</v>
      </c>
      <c r="AU17" s="39">
        <v>4</v>
      </c>
      <c r="AV17" s="39">
        <v>5</v>
      </c>
      <c r="AW17" s="39">
        <v>6</v>
      </c>
    </row>
    <row r="18" spans="1:49" ht="21.75" customHeight="1" thickBot="1">
      <c r="A18" s="36" t="s">
        <v>52</v>
      </c>
      <c r="B18" s="79" t="s">
        <v>132</v>
      </c>
      <c r="C18" s="27"/>
      <c r="D18" s="16">
        <f>R18</f>
        <v>25</v>
      </c>
      <c r="E18" s="37"/>
      <c r="F18" s="6">
        <v>25</v>
      </c>
      <c r="G18" s="6">
        <v>0</v>
      </c>
      <c r="H18" s="7">
        <v>0</v>
      </c>
      <c r="I18" s="7">
        <v>0</v>
      </c>
      <c r="J18" s="6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6">
        <v>0</v>
      </c>
      <c r="Q18" s="6">
        <v>0</v>
      </c>
      <c r="R18" s="14">
        <f t="shared" ref="R18:R81" si="0">S18+T18+U18+V18+W18+X18</f>
        <v>25</v>
      </c>
      <c r="S18" s="4">
        <f>LARGE($F18:$Q18,1)</f>
        <v>25</v>
      </c>
      <c r="T18" s="4">
        <f>LARGE($F18:$Q18,2)</f>
        <v>0</v>
      </c>
      <c r="U18" s="4">
        <f>LARGE($F18:$Q18,3)</f>
        <v>0</v>
      </c>
      <c r="V18" s="4">
        <f>LARGE($F18:$Q18,4)</f>
        <v>0</v>
      </c>
      <c r="W18" s="4">
        <f>LARGE($F18:$Q18,5)</f>
        <v>0</v>
      </c>
      <c r="X18" s="4">
        <f>LARGE($F18:$Q18,6)</f>
        <v>0</v>
      </c>
      <c r="Y18" s="13"/>
      <c r="Z18" s="36" t="s">
        <v>52</v>
      </c>
      <c r="AA18" s="11" t="s">
        <v>97</v>
      </c>
      <c r="AB18" s="109"/>
      <c r="AC18" s="9">
        <f>AQ18</f>
        <v>45</v>
      </c>
      <c r="AD18" s="19">
        <v>0</v>
      </c>
      <c r="AE18" s="152">
        <v>45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5">
        <f t="shared" ref="AQ18:AQ81" si="1">AR18+AS18+AT18+AU18+AV18+AW18</f>
        <v>45</v>
      </c>
      <c r="AR18" s="4">
        <f>LARGE($AE18:$AP18,1)</f>
        <v>45</v>
      </c>
      <c r="AS18" s="4">
        <f>LARGE($AE18:$AP18,2)</f>
        <v>0</v>
      </c>
      <c r="AT18" s="4">
        <f>LARGE($AE18:$AP18,3)</f>
        <v>0</v>
      </c>
      <c r="AU18" s="4">
        <f>LARGE($AE18:$AP18,4)</f>
        <v>0</v>
      </c>
      <c r="AV18" s="4">
        <f>LARGE($AE18:$AP18,5)</f>
        <v>0</v>
      </c>
      <c r="AW18" s="4">
        <f>LARGE($AE18:$AP18,6)</f>
        <v>0</v>
      </c>
    </row>
    <row r="19" spans="1:49" ht="20.100000000000001" customHeight="1" thickBot="1">
      <c r="A19" s="36" t="s">
        <v>51</v>
      </c>
      <c r="B19" s="11" t="s">
        <v>102</v>
      </c>
      <c r="C19" s="27"/>
      <c r="D19" s="16">
        <f>R19</f>
        <v>23</v>
      </c>
      <c r="E19" s="15"/>
      <c r="F19" s="6">
        <v>23</v>
      </c>
      <c r="G19" s="6">
        <v>0</v>
      </c>
      <c r="H19" s="7">
        <v>0</v>
      </c>
      <c r="I19" s="7">
        <v>0</v>
      </c>
      <c r="J19" s="6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6">
        <v>0</v>
      </c>
      <c r="Q19" s="6">
        <v>0</v>
      </c>
      <c r="R19" s="14">
        <f t="shared" si="0"/>
        <v>23</v>
      </c>
      <c r="S19" s="4">
        <f>LARGE($F19:$Q19,1)</f>
        <v>23</v>
      </c>
      <c r="T19" s="4">
        <f>LARGE($F19:$Q19,2)</f>
        <v>0</v>
      </c>
      <c r="U19" s="4">
        <f>LARGE($F19:$Q19,3)</f>
        <v>0</v>
      </c>
      <c r="V19" s="4">
        <f>LARGE($F19:$Q19,4)</f>
        <v>0</v>
      </c>
      <c r="W19" s="4">
        <f>LARGE($F19:$Q19,5)</f>
        <v>0</v>
      </c>
      <c r="X19" s="4">
        <f>LARGE($F19:$Q19,6)</f>
        <v>0</v>
      </c>
      <c r="Y19" s="13"/>
      <c r="Z19" s="36" t="s">
        <v>51</v>
      </c>
      <c r="AA19" s="11" t="s">
        <v>102</v>
      </c>
      <c r="AB19" s="153"/>
      <c r="AC19" s="9">
        <f>AQ19</f>
        <v>40</v>
      </c>
      <c r="AD19" s="19">
        <v>0</v>
      </c>
      <c r="AE19" s="152">
        <v>40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5">
        <f t="shared" si="1"/>
        <v>40</v>
      </c>
      <c r="AR19" s="4">
        <f t="shared" ref="AR19:AR82" si="2">LARGE($AE19:$AP19,1)</f>
        <v>40</v>
      </c>
      <c r="AS19" s="4">
        <f t="shared" ref="AS19:AS82" si="3">LARGE($AE19:$AP19,2)</f>
        <v>0</v>
      </c>
      <c r="AT19" s="4">
        <f t="shared" ref="AT19:AT82" si="4">LARGE($AE19:$AP19,3)</f>
        <v>0</v>
      </c>
      <c r="AU19" s="4">
        <f t="shared" ref="AU19:AU82" si="5">LARGE($AE19:$AP19,4)</f>
        <v>0</v>
      </c>
      <c r="AV19" s="4">
        <f t="shared" ref="AV19:AV82" si="6">LARGE($AE19:$AP19,5)</f>
        <v>0</v>
      </c>
      <c r="AW19" s="4">
        <f t="shared" ref="AW19:AW82" si="7">LARGE($AE19:$AP19,6)</f>
        <v>0</v>
      </c>
    </row>
    <row r="20" spans="1:49" ht="18.75" customHeight="1" thickBot="1">
      <c r="A20" s="36" t="s">
        <v>50</v>
      </c>
      <c r="B20" s="11" t="s">
        <v>103</v>
      </c>
      <c r="C20" s="30"/>
      <c r="D20" s="16">
        <f>R20</f>
        <v>22</v>
      </c>
      <c r="E20" s="15"/>
      <c r="F20" s="6">
        <v>22</v>
      </c>
      <c r="G20" s="6">
        <v>0</v>
      </c>
      <c r="H20" s="7">
        <v>0</v>
      </c>
      <c r="I20" s="7">
        <v>0</v>
      </c>
      <c r="J20" s="6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6">
        <v>0</v>
      </c>
      <c r="Q20" s="6">
        <v>0</v>
      </c>
      <c r="R20" s="14">
        <f t="shared" si="0"/>
        <v>22</v>
      </c>
      <c r="S20" s="4">
        <f t="shared" ref="S20:S83" si="8">LARGE($F20:$Q20,1)</f>
        <v>22</v>
      </c>
      <c r="T20" s="4">
        <f t="shared" ref="T20:T83" si="9">LARGE($F20:$Q20,2)</f>
        <v>0</v>
      </c>
      <c r="U20" s="4">
        <f t="shared" ref="U20:U83" si="10">LARGE($F20:$Q20,3)</f>
        <v>0</v>
      </c>
      <c r="V20" s="4">
        <f t="shared" ref="V20:V83" si="11">LARGE($F20:$Q20,4)</f>
        <v>0</v>
      </c>
      <c r="W20" s="4">
        <f t="shared" ref="W20:W83" si="12">LARGE($F20:$Q20,5)</f>
        <v>0</v>
      </c>
      <c r="X20" s="4">
        <f t="shared" ref="X20:X83" si="13">LARGE($F20:$Q20,6)</f>
        <v>0</v>
      </c>
      <c r="Y20" s="13"/>
      <c r="Z20" s="36" t="s">
        <v>50</v>
      </c>
      <c r="AA20" s="79" t="s">
        <v>132</v>
      </c>
      <c r="AB20" s="86"/>
      <c r="AC20" s="9">
        <f>AQ20</f>
        <v>40</v>
      </c>
      <c r="AD20" s="19">
        <v>0</v>
      </c>
      <c r="AE20" s="152">
        <v>40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5">
        <f t="shared" si="1"/>
        <v>40</v>
      </c>
      <c r="AR20" s="4">
        <f t="shared" si="2"/>
        <v>40</v>
      </c>
      <c r="AS20" s="4">
        <f t="shared" si="3"/>
        <v>0</v>
      </c>
      <c r="AT20" s="4">
        <f t="shared" si="4"/>
        <v>0</v>
      </c>
      <c r="AU20" s="4">
        <f t="shared" si="5"/>
        <v>0</v>
      </c>
      <c r="AV20" s="4">
        <f t="shared" si="6"/>
        <v>0</v>
      </c>
      <c r="AW20" s="4">
        <f t="shared" si="7"/>
        <v>0</v>
      </c>
    </row>
    <row r="21" spans="1:49" ht="18.75" customHeight="1" thickBot="1">
      <c r="A21" s="12" t="s">
        <v>49</v>
      </c>
      <c r="B21" s="79" t="s">
        <v>92</v>
      </c>
      <c r="C21" s="27"/>
      <c r="D21" s="16">
        <f>R21</f>
        <v>21</v>
      </c>
      <c r="E21" s="15"/>
      <c r="F21" s="6">
        <v>21</v>
      </c>
      <c r="G21" s="6">
        <v>0</v>
      </c>
      <c r="H21" s="7">
        <v>0</v>
      </c>
      <c r="I21" s="7">
        <v>0</v>
      </c>
      <c r="J21" s="6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6">
        <v>0</v>
      </c>
      <c r="Q21" s="6">
        <v>0</v>
      </c>
      <c r="R21" s="14">
        <f t="shared" si="0"/>
        <v>21</v>
      </c>
      <c r="S21" s="4">
        <f t="shared" si="8"/>
        <v>21</v>
      </c>
      <c r="T21" s="4">
        <f t="shared" si="9"/>
        <v>0</v>
      </c>
      <c r="U21" s="4">
        <f t="shared" si="10"/>
        <v>0</v>
      </c>
      <c r="V21" s="4">
        <f t="shared" si="11"/>
        <v>0</v>
      </c>
      <c r="W21" s="4">
        <f t="shared" si="12"/>
        <v>0</v>
      </c>
      <c r="X21" s="4">
        <f t="shared" si="13"/>
        <v>0</v>
      </c>
      <c r="Y21" s="13"/>
      <c r="Z21" s="12" t="s">
        <v>49</v>
      </c>
      <c r="AA21" s="11" t="s">
        <v>98</v>
      </c>
      <c r="AB21" s="20"/>
      <c r="AC21" s="9">
        <f>AQ21</f>
        <v>39</v>
      </c>
      <c r="AD21" s="19">
        <v>0</v>
      </c>
      <c r="AE21" s="152">
        <v>39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5">
        <f t="shared" si="1"/>
        <v>39</v>
      </c>
      <c r="AR21" s="4">
        <f t="shared" si="2"/>
        <v>39</v>
      </c>
      <c r="AS21" s="4">
        <f t="shared" si="3"/>
        <v>0</v>
      </c>
      <c r="AT21" s="4">
        <f t="shared" si="4"/>
        <v>0</v>
      </c>
      <c r="AU21" s="4">
        <f t="shared" si="5"/>
        <v>0</v>
      </c>
      <c r="AV21" s="4">
        <f t="shared" si="6"/>
        <v>0</v>
      </c>
      <c r="AW21" s="4">
        <f t="shared" si="7"/>
        <v>0</v>
      </c>
    </row>
    <row r="22" spans="1:49" ht="18.75" customHeight="1" thickBot="1">
      <c r="A22" s="12" t="s">
        <v>48</v>
      </c>
      <c r="B22" s="11" t="s">
        <v>113</v>
      </c>
      <c r="C22" s="27"/>
      <c r="D22" s="16">
        <f>R22</f>
        <v>20</v>
      </c>
      <c r="E22" s="15"/>
      <c r="F22" s="6">
        <v>20</v>
      </c>
      <c r="G22" s="6">
        <v>0</v>
      </c>
      <c r="H22" s="7">
        <v>0</v>
      </c>
      <c r="I22" s="7">
        <v>0</v>
      </c>
      <c r="J22" s="6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6">
        <v>0</v>
      </c>
      <c r="Q22" s="6">
        <v>0</v>
      </c>
      <c r="R22" s="14">
        <f t="shared" si="0"/>
        <v>20</v>
      </c>
      <c r="S22" s="4">
        <f t="shared" si="8"/>
        <v>20</v>
      </c>
      <c r="T22" s="4">
        <f t="shared" si="9"/>
        <v>0</v>
      </c>
      <c r="U22" s="4">
        <f t="shared" si="10"/>
        <v>0</v>
      </c>
      <c r="V22" s="4">
        <f t="shared" si="11"/>
        <v>0</v>
      </c>
      <c r="W22" s="4">
        <f t="shared" si="12"/>
        <v>0</v>
      </c>
      <c r="X22" s="4">
        <f t="shared" si="13"/>
        <v>0</v>
      </c>
      <c r="Y22" s="13"/>
      <c r="Z22" s="12" t="s">
        <v>48</v>
      </c>
      <c r="AA22" s="11" t="s">
        <v>110</v>
      </c>
      <c r="AB22" s="24"/>
      <c r="AC22" s="9">
        <f>AQ22</f>
        <v>39</v>
      </c>
      <c r="AD22" s="19">
        <v>0</v>
      </c>
      <c r="AE22" s="152">
        <v>39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5">
        <f t="shared" si="1"/>
        <v>39</v>
      </c>
      <c r="AR22" s="4">
        <f t="shared" si="2"/>
        <v>39</v>
      </c>
      <c r="AS22" s="4">
        <f t="shared" si="3"/>
        <v>0</v>
      </c>
      <c r="AT22" s="4">
        <f t="shared" si="4"/>
        <v>0</v>
      </c>
      <c r="AU22" s="4">
        <f t="shared" si="5"/>
        <v>0</v>
      </c>
      <c r="AV22" s="4">
        <f t="shared" si="6"/>
        <v>0</v>
      </c>
      <c r="AW22" s="4">
        <f t="shared" si="7"/>
        <v>0</v>
      </c>
    </row>
    <row r="23" spans="1:49" ht="18.75" customHeight="1" thickBot="1">
      <c r="A23" s="12" t="s">
        <v>47</v>
      </c>
      <c r="B23" s="11" t="s">
        <v>94</v>
      </c>
      <c r="C23" s="27"/>
      <c r="D23" s="16">
        <f>R23</f>
        <v>19</v>
      </c>
      <c r="E23" s="15"/>
      <c r="F23" s="6">
        <v>19</v>
      </c>
      <c r="G23" s="6">
        <v>0</v>
      </c>
      <c r="H23" s="7">
        <v>0</v>
      </c>
      <c r="I23" s="7">
        <v>0</v>
      </c>
      <c r="J23" s="6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>
        <v>0</v>
      </c>
      <c r="Q23" s="6">
        <v>0</v>
      </c>
      <c r="R23" s="14">
        <f t="shared" si="0"/>
        <v>19</v>
      </c>
      <c r="S23" s="4">
        <f t="shared" si="8"/>
        <v>19</v>
      </c>
      <c r="T23" s="4">
        <f t="shared" si="9"/>
        <v>0</v>
      </c>
      <c r="U23" s="4">
        <f t="shared" si="10"/>
        <v>0</v>
      </c>
      <c r="V23" s="4">
        <f t="shared" si="11"/>
        <v>0</v>
      </c>
      <c r="W23" s="4">
        <f t="shared" si="12"/>
        <v>0</v>
      </c>
      <c r="X23" s="4">
        <f t="shared" si="13"/>
        <v>0</v>
      </c>
      <c r="Y23" s="22"/>
      <c r="Z23" s="12" t="s">
        <v>47</v>
      </c>
      <c r="AA23" s="79" t="s">
        <v>99</v>
      </c>
      <c r="AB23" s="10"/>
      <c r="AC23" s="9">
        <f>AQ23</f>
        <v>38</v>
      </c>
      <c r="AD23" s="19">
        <v>0</v>
      </c>
      <c r="AE23" s="152">
        <v>38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5">
        <f t="shared" si="1"/>
        <v>38</v>
      </c>
      <c r="AR23" s="4">
        <f t="shared" si="2"/>
        <v>38</v>
      </c>
      <c r="AS23" s="4">
        <f t="shared" si="3"/>
        <v>0</v>
      </c>
      <c r="AT23" s="4">
        <f t="shared" si="4"/>
        <v>0</v>
      </c>
      <c r="AU23" s="4">
        <f t="shared" si="5"/>
        <v>0</v>
      </c>
      <c r="AV23" s="4">
        <f t="shared" si="6"/>
        <v>0</v>
      </c>
      <c r="AW23" s="4">
        <f t="shared" si="7"/>
        <v>0</v>
      </c>
    </row>
    <row r="24" spans="1:49" ht="18.75" customHeight="1" thickBot="1">
      <c r="A24" s="12" t="s">
        <v>46</v>
      </c>
      <c r="B24" s="11" t="s">
        <v>98</v>
      </c>
      <c r="C24" s="27"/>
      <c r="D24" s="16">
        <f>R24</f>
        <v>18</v>
      </c>
      <c r="E24" s="15"/>
      <c r="F24" s="6">
        <v>18</v>
      </c>
      <c r="G24" s="6">
        <v>0</v>
      </c>
      <c r="H24" s="7">
        <v>0</v>
      </c>
      <c r="I24" s="7">
        <v>0</v>
      </c>
      <c r="J24" s="6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6">
        <v>0</v>
      </c>
      <c r="Q24" s="6">
        <v>0</v>
      </c>
      <c r="R24" s="14">
        <f t="shared" si="0"/>
        <v>18</v>
      </c>
      <c r="S24" s="4">
        <f t="shared" si="8"/>
        <v>18</v>
      </c>
      <c r="T24" s="4">
        <f t="shared" si="9"/>
        <v>0</v>
      </c>
      <c r="U24" s="4">
        <f t="shared" si="10"/>
        <v>0</v>
      </c>
      <c r="V24" s="4">
        <f t="shared" si="11"/>
        <v>0</v>
      </c>
      <c r="W24" s="4">
        <f t="shared" si="12"/>
        <v>0</v>
      </c>
      <c r="X24" s="4">
        <f t="shared" si="13"/>
        <v>0</v>
      </c>
      <c r="Y24" s="13"/>
      <c r="Z24" s="12" t="s">
        <v>46</v>
      </c>
      <c r="AA24" s="11" t="s">
        <v>103</v>
      </c>
      <c r="AB24" s="24"/>
      <c r="AC24" s="9">
        <f>AQ24</f>
        <v>37</v>
      </c>
      <c r="AD24" s="19">
        <v>0</v>
      </c>
      <c r="AE24" s="152">
        <v>37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5">
        <f t="shared" si="1"/>
        <v>37</v>
      </c>
      <c r="AR24" s="4">
        <f t="shared" si="2"/>
        <v>37</v>
      </c>
      <c r="AS24" s="4">
        <f t="shared" si="3"/>
        <v>0</v>
      </c>
      <c r="AT24" s="4">
        <f t="shared" si="4"/>
        <v>0</v>
      </c>
      <c r="AU24" s="4">
        <f t="shared" si="5"/>
        <v>0</v>
      </c>
      <c r="AV24" s="4">
        <f t="shared" si="6"/>
        <v>0</v>
      </c>
      <c r="AW24" s="4">
        <f t="shared" si="7"/>
        <v>0</v>
      </c>
    </row>
    <row r="25" spans="1:49" ht="18.75" customHeight="1" thickBot="1">
      <c r="A25" s="12" t="s">
        <v>45</v>
      </c>
      <c r="B25" s="11" t="s">
        <v>110</v>
      </c>
      <c r="C25" s="27"/>
      <c r="D25" s="16">
        <f>R25</f>
        <v>18</v>
      </c>
      <c r="E25" s="15"/>
      <c r="F25" s="6">
        <v>18</v>
      </c>
      <c r="G25" s="6">
        <v>0</v>
      </c>
      <c r="H25" s="7">
        <v>0</v>
      </c>
      <c r="I25" s="7">
        <v>0</v>
      </c>
      <c r="J25" s="6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6">
        <v>0</v>
      </c>
      <c r="Q25" s="6">
        <v>0</v>
      </c>
      <c r="R25" s="14">
        <f t="shared" si="0"/>
        <v>18</v>
      </c>
      <c r="S25" s="4">
        <f t="shared" si="8"/>
        <v>18</v>
      </c>
      <c r="T25" s="4">
        <f t="shared" si="9"/>
        <v>0</v>
      </c>
      <c r="U25" s="4">
        <f t="shared" si="10"/>
        <v>0</v>
      </c>
      <c r="V25" s="4">
        <f t="shared" si="11"/>
        <v>0</v>
      </c>
      <c r="W25" s="4">
        <f t="shared" si="12"/>
        <v>0</v>
      </c>
      <c r="X25" s="4">
        <f t="shared" si="13"/>
        <v>0</v>
      </c>
      <c r="Y25" s="13"/>
      <c r="Z25" s="12" t="s">
        <v>45</v>
      </c>
      <c r="AA25" s="11" t="s">
        <v>119</v>
      </c>
      <c r="AB25" s="33"/>
      <c r="AC25" s="9">
        <f>AQ25</f>
        <v>37</v>
      </c>
      <c r="AD25" s="19">
        <v>0</v>
      </c>
      <c r="AE25" s="152">
        <v>37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5">
        <f t="shared" si="1"/>
        <v>37</v>
      </c>
      <c r="AR25" s="4">
        <f t="shared" si="2"/>
        <v>37</v>
      </c>
      <c r="AS25" s="4">
        <f t="shared" si="3"/>
        <v>0</v>
      </c>
      <c r="AT25" s="4">
        <f t="shared" si="4"/>
        <v>0</v>
      </c>
      <c r="AU25" s="4">
        <f t="shared" si="5"/>
        <v>0</v>
      </c>
      <c r="AV25" s="4">
        <f t="shared" si="6"/>
        <v>0</v>
      </c>
      <c r="AW25" s="4">
        <f t="shared" si="7"/>
        <v>0</v>
      </c>
    </row>
    <row r="26" spans="1:49" ht="18.75" customHeight="1" thickBot="1">
      <c r="A26" s="12" t="s">
        <v>44</v>
      </c>
      <c r="B26" s="11" t="s">
        <v>119</v>
      </c>
      <c r="C26" s="27"/>
      <c r="D26" s="16">
        <f>R26</f>
        <v>18</v>
      </c>
      <c r="E26" s="15"/>
      <c r="F26" s="6">
        <v>18</v>
      </c>
      <c r="G26" s="6">
        <v>0</v>
      </c>
      <c r="H26" s="7">
        <v>0</v>
      </c>
      <c r="I26" s="7">
        <v>0</v>
      </c>
      <c r="J26" s="6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>
        <v>0</v>
      </c>
      <c r="Q26" s="6">
        <v>0</v>
      </c>
      <c r="R26" s="14">
        <f t="shared" si="0"/>
        <v>18</v>
      </c>
      <c r="S26" s="4">
        <f t="shared" si="8"/>
        <v>18</v>
      </c>
      <c r="T26" s="4">
        <f t="shared" si="9"/>
        <v>0</v>
      </c>
      <c r="U26" s="4">
        <f t="shared" si="10"/>
        <v>0</v>
      </c>
      <c r="V26" s="4">
        <f t="shared" si="11"/>
        <v>0</v>
      </c>
      <c r="W26" s="4">
        <f t="shared" si="12"/>
        <v>0</v>
      </c>
      <c r="X26" s="4">
        <f t="shared" si="13"/>
        <v>0</v>
      </c>
      <c r="Y26" s="13"/>
      <c r="Z26" s="12" t="s">
        <v>44</v>
      </c>
      <c r="AA26" s="11" t="s">
        <v>124</v>
      </c>
      <c r="AB26" s="24"/>
      <c r="AC26" s="9">
        <f>AQ26</f>
        <v>37</v>
      </c>
      <c r="AD26" s="19">
        <v>0</v>
      </c>
      <c r="AE26" s="152">
        <v>37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5">
        <f t="shared" si="1"/>
        <v>37</v>
      </c>
      <c r="AR26" s="4">
        <f t="shared" si="2"/>
        <v>37</v>
      </c>
      <c r="AS26" s="4">
        <f t="shared" si="3"/>
        <v>0</v>
      </c>
      <c r="AT26" s="4">
        <f t="shared" si="4"/>
        <v>0</v>
      </c>
      <c r="AU26" s="4">
        <f t="shared" si="5"/>
        <v>0</v>
      </c>
      <c r="AV26" s="4">
        <f t="shared" si="6"/>
        <v>0</v>
      </c>
      <c r="AW26" s="4">
        <f t="shared" si="7"/>
        <v>0</v>
      </c>
    </row>
    <row r="27" spans="1:49" ht="20.100000000000001" customHeight="1" thickBot="1">
      <c r="A27" s="12" t="s">
        <v>43</v>
      </c>
      <c r="B27" s="11" t="s">
        <v>96</v>
      </c>
      <c r="C27" s="28"/>
      <c r="D27" s="16">
        <f>R27</f>
        <v>17</v>
      </c>
      <c r="E27" s="15"/>
      <c r="F27" s="6">
        <v>17</v>
      </c>
      <c r="G27" s="6">
        <v>0</v>
      </c>
      <c r="H27" s="7">
        <v>0</v>
      </c>
      <c r="I27" s="7">
        <v>0</v>
      </c>
      <c r="J27" s="6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6">
        <v>0</v>
      </c>
      <c r="Q27" s="6">
        <v>0</v>
      </c>
      <c r="R27" s="14">
        <f t="shared" si="0"/>
        <v>17</v>
      </c>
      <c r="S27" s="4">
        <f t="shared" si="8"/>
        <v>17</v>
      </c>
      <c r="T27" s="4">
        <f t="shared" si="9"/>
        <v>0</v>
      </c>
      <c r="U27" s="4">
        <f t="shared" si="10"/>
        <v>0</v>
      </c>
      <c r="V27" s="4">
        <f t="shared" si="11"/>
        <v>0</v>
      </c>
      <c r="W27" s="4">
        <f t="shared" si="12"/>
        <v>0</v>
      </c>
      <c r="X27" s="4">
        <f t="shared" si="13"/>
        <v>0</v>
      </c>
      <c r="Y27" s="21"/>
      <c r="Z27" s="12" t="s">
        <v>43</v>
      </c>
      <c r="AA27" s="79" t="s">
        <v>92</v>
      </c>
      <c r="AB27" s="10"/>
      <c r="AC27" s="9">
        <f>AQ27</f>
        <v>36</v>
      </c>
      <c r="AD27" s="19">
        <v>0</v>
      </c>
      <c r="AE27" s="7">
        <v>36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5">
        <f t="shared" si="1"/>
        <v>36</v>
      </c>
      <c r="AR27" s="4">
        <f t="shared" si="2"/>
        <v>36</v>
      </c>
      <c r="AS27" s="4">
        <f t="shared" si="3"/>
        <v>0</v>
      </c>
      <c r="AT27" s="4">
        <f t="shared" si="4"/>
        <v>0</v>
      </c>
      <c r="AU27" s="4">
        <f t="shared" si="5"/>
        <v>0</v>
      </c>
      <c r="AV27" s="4">
        <f t="shared" si="6"/>
        <v>0</v>
      </c>
      <c r="AW27" s="4">
        <f t="shared" si="7"/>
        <v>0</v>
      </c>
    </row>
    <row r="28" spans="1:49" ht="18.75" customHeight="1" thickBot="1">
      <c r="A28" s="12" t="s">
        <v>42</v>
      </c>
      <c r="B28" s="11" t="s">
        <v>131</v>
      </c>
      <c r="C28" s="30"/>
      <c r="D28" s="16">
        <f>R28</f>
        <v>16</v>
      </c>
      <c r="E28" s="15"/>
      <c r="F28" s="6">
        <v>16</v>
      </c>
      <c r="G28" s="6">
        <v>0</v>
      </c>
      <c r="H28" s="7">
        <v>0</v>
      </c>
      <c r="I28" s="7">
        <v>0</v>
      </c>
      <c r="J28" s="6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6">
        <v>0</v>
      </c>
      <c r="Q28" s="6">
        <v>0</v>
      </c>
      <c r="R28" s="14">
        <f t="shared" si="0"/>
        <v>16</v>
      </c>
      <c r="S28" s="4">
        <f t="shared" si="8"/>
        <v>16</v>
      </c>
      <c r="T28" s="4">
        <f t="shared" si="9"/>
        <v>0</v>
      </c>
      <c r="U28" s="4">
        <f t="shared" si="10"/>
        <v>0</v>
      </c>
      <c r="V28" s="4">
        <f t="shared" si="11"/>
        <v>0</v>
      </c>
      <c r="W28" s="4">
        <f t="shared" si="12"/>
        <v>0</v>
      </c>
      <c r="X28" s="4">
        <f t="shared" si="13"/>
        <v>0</v>
      </c>
      <c r="Y28" s="22"/>
      <c r="Z28" s="12" t="s">
        <v>42</v>
      </c>
      <c r="AA28" s="11" t="s">
        <v>100</v>
      </c>
      <c r="AB28" s="20"/>
      <c r="AC28" s="9">
        <f>AQ28</f>
        <v>36</v>
      </c>
      <c r="AD28" s="19">
        <v>0</v>
      </c>
      <c r="AE28" s="7">
        <v>36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5">
        <f t="shared" si="1"/>
        <v>36</v>
      </c>
      <c r="AR28" s="4">
        <f t="shared" si="2"/>
        <v>36</v>
      </c>
      <c r="AS28" s="4">
        <f t="shared" si="3"/>
        <v>0</v>
      </c>
      <c r="AT28" s="4">
        <f t="shared" si="4"/>
        <v>0</v>
      </c>
      <c r="AU28" s="4">
        <f t="shared" si="5"/>
        <v>0</v>
      </c>
      <c r="AV28" s="4">
        <f t="shared" si="6"/>
        <v>0</v>
      </c>
      <c r="AW28" s="4">
        <f t="shared" si="7"/>
        <v>0</v>
      </c>
    </row>
    <row r="29" spans="1:49" ht="20.100000000000001" customHeight="1" thickBot="1">
      <c r="A29" s="12" t="s">
        <v>41</v>
      </c>
      <c r="B29" s="11" t="s">
        <v>93</v>
      </c>
      <c r="C29" s="27"/>
      <c r="D29" s="16">
        <f>R29</f>
        <v>15</v>
      </c>
      <c r="E29" s="15"/>
      <c r="F29" s="6">
        <v>15</v>
      </c>
      <c r="G29" s="6">
        <v>0</v>
      </c>
      <c r="H29" s="7">
        <v>0</v>
      </c>
      <c r="I29" s="7">
        <v>0</v>
      </c>
      <c r="J29" s="6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6">
        <v>0</v>
      </c>
      <c r="Q29" s="6">
        <v>0</v>
      </c>
      <c r="R29" s="14">
        <f t="shared" si="0"/>
        <v>15</v>
      </c>
      <c r="S29" s="4">
        <f t="shared" si="8"/>
        <v>15</v>
      </c>
      <c r="T29" s="4">
        <f t="shared" si="9"/>
        <v>0</v>
      </c>
      <c r="U29" s="4">
        <f t="shared" si="10"/>
        <v>0</v>
      </c>
      <c r="V29" s="4">
        <f t="shared" si="11"/>
        <v>0</v>
      </c>
      <c r="W29" s="4">
        <f t="shared" si="12"/>
        <v>0</v>
      </c>
      <c r="X29" s="4">
        <f t="shared" si="13"/>
        <v>0</v>
      </c>
      <c r="Y29" s="13"/>
      <c r="Z29" s="12" t="s">
        <v>41</v>
      </c>
      <c r="AA29" s="11" t="s">
        <v>106</v>
      </c>
      <c r="AB29" s="20"/>
      <c r="AC29" s="9">
        <f>AQ29</f>
        <v>36</v>
      </c>
      <c r="AD29" s="19">
        <v>0</v>
      </c>
      <c r="AE29" s="7">
        <v>36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5">
        <f t="shared" si="1"/>
        <v>36</v>
      </c>
      <c r="AR29" s="4">
        <f t="shared" si="2"/>
        <v>36</v>
      </c>
      <c r="AS29" s="4">
        <f t="shared" si="3"/>
        <v>0</v>
      </c>
      <c r="AT29" s="4">
        <f t="shared" si="4"/>
        <v>0</v>
      </c>
      <c r="AU29" s="4">
        <f t="shared" si="5"/>
        <v>0</v>
      </c>
      <c r="AV29" s="4">
        <f t="shared" si="6"/>
        <v>0</v>
      </c>
      <c r="AW29" s="4">
        <f t="shared" si="7"/>
        <v>0</v>
      </c>
    </row>
    <row r="30" spans="1:49" ht="18.75" customHeight="1" thickBot="1">
      <c r="A30" s="12" t="s">
        <v>40</v>
      </c>
      <c r="B30" s="11" t="s">
        <v>108</v>
      </c>
      <c r="C30" s="27"/>
      <c r="D30" s="16">
        <f>R30</f>
        <v>15</v>
      </c>
      <c r="E30" s="15"/>
      <c r="F30" s="6">
        <v>15</v>
      </c>
      <c r="G30" s="6">
        <v>0</v>
      </c>
      <c r="H30" s="7">
        <v>0</v>
      </c>
      <c r="I30" s="7">
        <v>0</v>
      </c>
      <c r="J30" s="6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6">
        <v>0</v>
      </c>
      <c r="Q30" s="6">
        <v>0</v>
      </c>
      <c r="R30" s="14">
        <f t="shared" si="0"/>
        <v>15</v>
      </c>
      <c r="S30" s="4">
        <f t="shared" si="8"/>
        <v>15</v>
      </c>
      <c r="T30" s="4">
        <f t="shared" si="9"/>
        <v>0</v>
      </c>
      <c r="U30" s="4">
        <f t="shared" si="10"/>
        <v>0</v>
      </c>
      <c r="V30" s="4">
        <f t="shared" si="11"/>
        <v>0</v>
      </c>
      <c r="W30" s="4">
        <f t="shared" si="12"/>
        <v>0</v>
      </c>
      <c r="X30" s="4">
        <f t="shared" si="13"/>
        <v>0</v>
      </c>
      <c r="Y30" s="13"/>
      <c r="Z30" s="12" t="s">
        <v>40</v>
      </c>
      <c r="AA30" s="79" t="s">
        <v>112</v>
      </c>
      <c r="AB30" s="24"/>
      <c r="AC30" s="9">
        <f>AQ30</f>
        <v>35</v>
      </c>
      <c r="AD30" s="19">
        <v>0</v>
      </c>
      <c r="AE30" s="7">
        <v>35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5">
        <f t="shared" si="1"/>
        <v>35</v>
      </c>
      <c r="AR30" s="4">
        <f t="shared" si="2"/>
        <v>35</v>
      </c>
      <c r="AS30" s="4">
        <f t="shared" si="3"/>
        <v>0</v>
      </c>
      <c r="AT30" s="4">
        <f t="shared" si="4"/>
        <v>0</v>
      </c>
      <c r="AU30" s="4">
        <f t="shared" si="5"/>
        <v>0</v>
      </c>
      <c r="AV30" s="4">
        <f t="shared" si="6"/>
        <v>0</v>
      </c>
      <c r="AW30" s="4">
        <f t="shared" si="7"/>
        <v>0</v>
      </c>
    </row>
    <row r="31" spans="1:49" ht="18.75" customHeight="1" thickBot="1">
      <c r="A31" s="12" t="s">
        <v>39</v>
      </c>
      <c r="B31" s="11" t="s">
        <v>125</v>
      </c>
      <c r="C31" s="27"/>
      <c r="D31" s="16">
        <f>R31</f>
        <v>15</v>
      </c>
      <c r="E31" s="15"/>
      <c r="F31" s="6">
        <v>15</v>
      </c>
      <c r="G31" s="6">
        <v>0</v>
      </c>
      <c r="H31" s="7">
        <v>0</v>
      </c>
      <c r="I31" s="7">
        <v>0</v>
      </c>
      <c r="J31" s="6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6">
        <v>0</v>
      </c>
      <c r="Q31" s="6">
        <v>0</v>
      </c>
      <c r="R31" s="14">
        <f t="shared" si="0"/>
        <v>15</v>
      </c>
      <c r="S31" s="4">
        <f t="shared" si="8"/>
        <v>15</v>
      </c>
      <c r="T31" s="4">
        <f t="shared" si="9"/>
        <v>0</v>
      </c>
      <c r="U31" s="4">
        <f t="shared" si="10"/>
        <v>0</v>
      </c>
      <c r="V31" s="4">
        <f t="shared" si="11"/>
        <v>0</v>
      </c>
      <c r="W31" s="4">
        <f t="shared" si="12"/>
        <v>0</v>
      </c>
      <c r="X31" s="4">
        <f t="shared" si="13"/>
        <v>0</v>
      </c>
      <c r="Y31" s="13"/>
      <c r="Z31" s="12" t="s">
        <v>39</v>
      </c>
      <c r="AA31" s="11" t="s">
        <v>108</v>
      </c>
      <c r="AB31" s="30"/>
      <c r="AC31" s="9">
        <f>AQ31</f>
        <v>34</v>
      </c>
      <c r="AD31" s="19">
        <v>0</v>
      </c>
      <c r="AE31" s="7">
        <v>34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5">
        <f t="shared" si="1"/>
        <v>34</v>
      </c>
      <c r="AR31" s="4">
        <f t="shared" si="2"/>
        <v>34</v>
      </c>
      <c r="AS31" s="4">
        <f t="shared" si="3"/>
        <v>0</v>
      </c>
      <c r="AT31" s="4">
        <f t="shared" si="4"/>
        <v>0</v>
      </c>
      <c r="AU31" s="4">
        <f t="shared" si="5"/>
        <v>0</v>
      </c>
      <c r="AV31" s="4">
        <f t="shared" si="6"/>
        <v>0</v>
      </c>
      <c r="AW31" s="4">
        <f t="shared" si="7"/>
        <v>0</v>
      </c>
    </row>
    <row r="32" spans="1:49" ht="18.75" customHeight="1" thickBot="1">
      <c r="A32" s="12" t="s">
        <v>38</v>
      </c>
      <c r="B32" s="79" t="s">
        <v>99</v>
      </c>
      <c r="C32" s="27"/>
      <c r="D32" s="16">
        <f>R32</f>
        <v>14</v>
      </c>
      <c r="E32" s="15"/>
      <c r="F32" s="6">
        <v>14</v>
      </c>
      <c r="G32" s="6">
        <v>0</v>
      </c>
      <c r="H32" s="7">
        <v>0</v>
      </c>
      <c r="I32" s="7">
        <v>0</v>
      </c>
      <c r="J32" s="6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6">
        <v>0</v>
      </c>
      <c r="Q32" s="6">
        <v>0</v>
      </c>
      <c r="R32" s="14">
        <f t="shared" si="0"/>
        <v>14</v>
      </c>
      <c r="S32" s="4">
        <f t="shared" si="8"/>
        <v>14</v>
      </c>
      <c r="T32" s="4">
        <f t="shared" si="9"/>
        <v>0</v>
      </c>
      <c r="U32" s="4">
        <f t="shared" si="10"/>
        <v>0</v>
      </c>
      <c r="V32" s="4">
        <f t="shared" si="11"/>
        <v>0</v>
      </c>
      <c r="W32" s="4">
        <f t="shared" si="12"/>
        <v>0</v>
      </c>
      <c r="X32" s="4">
        <f t="shared" si="13"/>
        <v>0</v>
      </c>
      <c r="Y32" s="22"/>
      <c r="Z32" s="12" t="s">
        <v>38</v>
      </c>
      <c r="AA32" s="11" t="s">
        <v>113</v>
      </c>
      <c r="AB32" s="24"/>
      <c r="AC32" s="9">
        <f>AQ32</f>
        <v>34</v>
      </c>
      <c r="AD32" s="103"/>
      <c r="AE32" s="7">
        <v>34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5">
        <f t="shared" si="1"/>
        <v>34</v>
      </c>
      <c r="AR32" s="4">
        <f t="shared" si="2"/>
        <v>34</v>
      </c>
      <c r="AS32" s="4">
        <f t="shared" si="3"/>
        <v>0</v>
      </c>
      <c r="AT32" s="4">
        <f t="shared" si="4"/>
        <v>0</v>
      </c>
      <c r="AU32" s="4">
        <f t="shared" si="5"/>
        <v>0</v>
      </c>
      <c r="AV32" s="4">
        <f t="shared" si="6"/>
        <v>0</v>
      </c>
      <c r="AW32" s="4">
        <f t="shared" si="7"/>
        <v>0</v>
      </c>
    </row>
    <row r="33" spans="1:49" ht="18.75" customHeight="1" thickBot="1">
      <c r="A33" s="12" t="s">
        <v>37</v>
      </c>
      <c r="B33" s="79" t="s">
        <v>109</v>
      </c>
      <c r="C33" s="27"/>
      <c r="D33" s="16">
        <f>R33</f>
        <v>14</v>
      </c>
      <c r="E33" s="15"/>
      <c r="F33" s="6">
        <v>14</v>
      </c>
      <c r="G33" s="6">
        <v>0</v>
      </c>
      <c r="H33" s="7">
        <v>0</v>
      </c>
      <c r="I33" s="7">
        <v>0</v>
      </c>
      <c r="J33" s="6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6">
        <v>0</v>
      </c>
      <c r="Q33" s="6">
        <v>0</v>
      </c>
      <c r="R33" s="14">
        <f t="shared" si="0"/>
        <v>14</v>
      </c>
      <c r="S33" s="4">
        <f t="shared" si="8"/>
        <v>14</v>
      </c>
      <c r="T33" s="4">
        <f t="shared" si="9"/>
        <v>0</v>
      </c>
      <c r="U33" s="4">
        <f t="shared" si="10"/>
        <v>0</v>
      </c>
      <c r="V33" s="4">
        <f t="shared" si="11"/>
        <v>0</v>
      </c>
      <c r="W33" s="4">
        <f t="shared" si="12"/>
        <v>0</v>
      </c>
      <c r="X33" s="4">
        <f t="shared" si="13"/>
        <v>0</v>
      </c>
      <c r="Y33" s="13"/>
      <c r="Z33" s="12" t="s">
        <v>37</v>
      </c>
      <c r="AA33" s="11" t="s">
        <v>96</v>
      </c>
      <c r="AB33" s="20"/>
      <c r="AC33" s="9">
        <f>AQ33</f>
        <v>33</v>
      </c>
      <c r="AD33" s="19">
        <v>0</v>
      </c>
      <c r="AE33" s="7">
        <v>33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5">
        <f t="shared" si="1"/>
        <v>33</v>
      </c>
      <c r="AR33" s="4">
        <f t="shared" si="2"/>
        <v>33</v>
      </c>
      <c r="AS33" s="4">
        <f t="shared" si="3"/>
        <v>0</v>
      </c>
      <c r="AT33" s="4">
        <f t="shared" si="4"/>
        <v>0</v>
      </c>
      <c r="AU33" s="4">
        <f t="shared" si="5"/>
        <v>0</v>
      </c>
      <c r="AV33" s="4">
        <f t="shared" si="6"/>
        <v>0</v>
      </c>
      <c r="AW33" s="4">
        <f t="shared" si="7"/>
        <v>0</v>
      </c>
    </row>
    <row r="34" spans="1:49" ht="18.75" customHeight="1" thickBot="1">
      <c r="A34" s="12" t="s">
        <v>36</v>
      </c>
      <c r="B34" s="11" t="s">
        <v>111</v>
      </c>
      <c r="C34" s="27"/>
      <c r="D34" s="16">
        <f>R34</f>
        <v>14</v>
      </c>
      <c r="E34" s="15"/>
      <c r="F34" s="6">
        <v>14</v>
      </c>
      <c r="G34" s="6">
        <v>0</v>
      </c>
      <c r="H34" s="7">
        <v>0</v>
      </c>
      <c r="I34" s="7">
        <v>0</v>
      </c>
      <c r="J34" s="6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6">
        <v>0</v>
      </c>
      <c r="Q34" s="6">
        <v>0</v>
      </c>
      <c r="R34" s="14">
        <f t="shared" si="0"/>
        <v>14</v>
      </c>
      <c r="S34" s="4">
        <f t="shared" si="8"/>
        <v>14</v>
      </c>
      <c r="T34" s="4">
        <f t="shared" si="9"/>
        <v>0</v>
      </c>
      <c r="U34" s="4">
        <f t="shared" si="10"/>
        <v>0</v>
      </c>
      <c r="V34" s="4">
        <f t="shared" si="11"/>
        <v>0</v>
      </c>
      <c r="W34" s="4">
        <f t="shared" si="12"/>
        <v>0</v>
      </c>
      <c r="X34" s="4">
        <f t="shared" si="13"/>
        <v>0</v>
      </c>
      <c r="Y34" s="22"/>
      <c r="Z34" s="12" t="s">
        <v>36</v>
      </c>
      <c r="AA34" s="18" t="s">
        <v>126</v>
      </c>
      <c r="AB34" s="20"/>
      <c r="AC34" s="9">
        <f>AQ34</f>
        <v>33</v>
      </c>
      <c r="AD34" s="19">
        <v>0</v>
      </c>
      <c r="AE34" s="7">
        <v>33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5">
        <f t="shared" si="1"/>
        <v>33</v>
      </c>
      <c r="AR34" s="4">
        <f t="shared" si="2"/>
        <v>33</v>
      </c>
      <c r="AS34" s="4">
        <f t="shared" si="3"/>
        <v>0</v>
      </c>
      <c r="AT34" s="4">
        <f t="shared" si="4"/>
        <v>0</v>
      </c>
      <c r="AU34" s="4">
        <f t="shared" si="5"/>
        <v>0</v>
      </c>
      <c r="AV34" s="4">
        <f t="shared" si="6"/>
        <v>0</v>
      </c>
      <c r="AW34" s="4">
        <f t="shared" si="7"/>
        <v>0</v>
      </c>
    </row>
    <row r="35" spans="1:49" ht="18.75" customHeight="1" thickBot="1">
      <c r="A35" s="12" t="s">
        <v>35</v>
      </c>
      <c r="B35" s="11" t="s">
        <v>114</v>
      </c>
      <c r="C35" s="30"/>
      <c r="D35" s="16">
        <f>R35</f>
        <v>14</v>
      </c>
      <c r="E35" s="15"/>
      <c r="F35" s="6">
        <v>14</v>
      </c>
      <c r="G35" s="6">
        <v>0</v>
      </c>
      <c r="H35" s="7">
        <v>0</v>
      </c>
      <c r="I35" s="7">
        <v>0</v>
      </c>
      <c r="J35" s="6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6">
        <v>0</v>
      </c>
      <c r="Q35" s="6">
        <v>0</v>
      </c>
      <c r="R35" s="14">
        <f t="shared" si="0"/>
        <v>14</v>
      </c>
      <c r="S35" s="4">
        <f t="shared" si="8"/>
        <v>14</v>
      </c>
      <c r="T35" s="4">
        <f t="shared" si="9"/>
        <v>0</v>
      </c>
      <c r="U35" s="4">
        <f t="shared" si="10"/>
        <v>0</v>
      </c>
      <c r="V35" s="4">
        <f t="shared" si="11"/>
        <v>0</v>
      </c>
      <c r="W35" s="4">
        <f t="shared" si="12"/>
        <v>0</v>
      </c>
      <c r="X35" s="4">
        <f t="shared" si="13"/>
        <v>0</v>
      </c>
      <c r="Y35" s="13"/>
      <c r="Z35" s="12" t="s">
        <v>35</v>
      </c>
      <c r="AA35" s="79" t="s">
        <v>117</v>
      </c>
      <c r="AB35" s="10"/>
      <c r="AC35" s="9">
        <f>AQ35</f>
        <v>32</v>
      </c>
      <c r="AD35" s="19">
        <v>0</v>
      </c>
      <c r="AE35" s="7">
        <v>32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5">
        <f t="shared" si="1"/>
        <v>32</v>
      </c>
      <c r="AR35" s="4">
        <f t="shared" si="2"/>
        <v>32</v>
      </c>
      <c r="AS35" s="4">
        <f t="shared" si="3"/>
        <v>0</v>
      </c>
      <c r="AT35" s="4">
        <f t="shared" si="4"/>
        <v>0</v>
      </c>
      <c r="AU35" s="4">
        <f t="shared" si="5"/>
        <v>0</v>
      </c>
      <c r="AV35" s="4">
        <f t="shared" si="6"/>
        <v>0</v>
      </c>
      <c r="AW35" s="4">
        <f t="shared" si="7"/>
        <v>0</v>
      </c>
    </row>
    <row r="36" spans="1:49" ht="18.75" customHeight="1" thickBot="1">
      <c r="A36" s="12" t="s">
        <v>34</v>
      </c>
      <c r="B36" s="11" t="s">
        <v>124</v>
      </c>
      <c r="C36" s="27"/>
      <c r="D36" s="16">
        <f>R36</f>
        <v>14</v>
      </c>
      <c r="E36" s="15"/>
      <c r="F36" s="6">
        <v>14</v>
      </c>
      <c r="G36" s="6">
        <v>0</v>
      </c>
      <c r="H36" s="7">
        <v>0</v>
      </c>
      <c r="I36" s="7">
        <v>0</v>
      </c>
      <c r="J36" s="6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6">
        <v>0</v>
      </c>
      <c r="Q36" s="6">
        <v>0</v>
      </c>
      <c r="R36" s="14">
        <f t="shared" si="0"/>
        <v>14</v>
      </c>
      <c r="S36" s="4">
        <f t="shared" si="8"/>
        <v>14</v>
      </c>
      <c r="T36" s="4">
        <f t="shared" si="9"/>
        <v>0</v>
      </c>
      <c r="U36" s="4">
        <f t="shared" si="10"/>
        <v>0</v>
      </c>
      <c r="V36" s="4">
        <f t="shared" si="11"/>
        <v>0</v>
      </c>
      <c r="W36" s="4">
        <f t="shared" si="12"/>
        <v>0</v>
      </c>
      <c r="X36" s="4">
        <f t="shared" si="13"/>
        <v>0</v>
      </c>
      <c r="Y36" s="21"/>
      <c r="Z36" s="12" t="s">
        <v>34</v>
      </c>
      <c r="AA36" s="11" t="s">
        <v>122</v>
      </c>
      <c r="AB36" s="20"/>
      <c r="AC36" s="9">
        <f>AQ36</f>
        <v>32</v>
      </c>
      <c r="AD36" s="19">
        <v>0</v>
      </c>
      <c r="AE36" s="7">
        <v>32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5">
        <f t="shared" si="1"/>
        <v>32</v>
      </c>
      <c r="AR36" s="4">
        <f t="shared" si="2"/>
        <v>32</v>
      </c>
      <c r="AS36" s="4">
        <f t="shared" si="3"/>
        <v>0</v>
      </c>
      <c r="AT36" s="4">
        <f t="shared" si="4"/>
        <v>0</v>
      </c>
      <c r="AU36" s="4">
        <f t="shared" si="5"/>
        <v>0</v>
      </c>
      <c r="AV36" s="4">
        <f t="shared" si="6"/>
        <v>0</v>
      </c>
      <c r="AW36" s="4">
        <f t="shared" si="7"/>
        <v>0</v>
      </c>
    </row>
    <row r="37" spans="1:49" ht="20.100000000000001" customHeight="1" thickBot="1">
      <c r="A37" s="12" t="s">
        <v>33</v>
      </c>
      <c r="B37" s="79" t="s">
        <v>104</v>
      </c>
      <c r="C37" s="27"/>
      <c r="D37" s="16">
        <f>R37</f>
        <v>13</v>
      </c>
      <c r="E37" s="15"/>
      <c r="F37" s="6">
        <v>13</v>
      </c>
      <c r="G37" s="6">
        <v>0</v>
      </c>
      <c r="H37" s="7">
        <v>0</v>
      </c>
      <c r="I37" s="7">
        <v>0</v>
      </c>
      <c r="J37" s="6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6">
        <v>0</v>
      </c>
      <c r="Q37" s="6">
        <v>0</v>
      </c>
      <c r="R37" s="14">
        <f t="shared" si="0"/>
        <v>13</v>
      </c>
      <c r="S37" s="4">
        <f t="shared" si="8"/>
        <v>13</v>
      </c>
      <c r="T37" s="4">
        <f t="shared" si="9"/>
        <v>0</v>
      </c>
      <c r="U37" s="4">
        <f t="shared" si="10"/>
        <v>0</v>
      </c>
      <c r="V37" s="4">
        <f t="shared" si="11"/>
        <v>0</v>
      </c>
      <c r="W37" s="4">
        <f t="shared" si="12"/>
        <v>0</v>
      </c>
      <c r="X37" s="4">
        <f t="shared" si="13"/>
        <v>0</v>
      </c>
      <c r="Y37" s="31"/>
      <c r="Z37" s="12" t="s">
        <v>33</v>
      </c>
      <c r="AA37" s="11" t="s">
        <v>114</v>
      </c>
      <c r="AB37" s="20"/>
      <c r="AC37" s="9">
        <f>AQ37</f>
        <v>31</v>
      </c>
      <c r="AD37" s="19">
        <v>0</v>
      </c>
      <c r="AE37" s="7">
        <v>31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5">
        <f t="shared" si="1"/>
        <v>31</v>
      </c>
      <c r="AR37" s="4">
        <f t="shared" si="2"/>
        <v>31</v>
      </c>
      <c r="AS37" s="4">
        <f t="shared" si="3"/>
        <v>0</v>
      </c>
      <c r="AT37" s="4">
        <f t="shared" si="4"/>
        <v>0</v>
      </c>
      <c r="AU37" s="4">
        <f t="shared" si="5"/>
        <v>0</v>
      </c>
      <c r="AV37" s="4">
        <f t="shared" si="6"/>
        <v>0</v>
      </c>
      <c r="AW37" s="4">
        <f t="shared" si="7"/>
        <v>0</v>
      </c>
    </row>
    <row r="38" spans="1:49" ht="20.100000000000001" customHeight="1" thickBot="1">
      <c r="A38" s="12" t="s">
        <v>32</v>
      </c>
      <c r="B38" s="11" t="s">
        <v>116</v>
      </c>
      <c r="C38" s="27"/>
      <c r="D38" s="16">
        <f>R38</f>
        <v>13</v>
      </c>
      <c r="E38" s="15"/>
      <c r="F38" s="6">
        <v>13</v>
      </c>
      <c r="G38" s="6">
        <v>0</v>
      </c>
      <c r="H38" s="7">
        <v>0</v>
      </c>
      <c r="I38" s="7">
        <v>0</v>
      </c>
      <c r="J38" s="6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6">
        <v>0</v>
      </c>
      <c r="Q38" s="6">
        <v>0</v>
      </c>
      <c r="R38" s="14">
        <f t="shared" si="0"/>
        <v>13</v>
      </c>
      <c r="S38" s="4">
        <f t="shared" si="8"/>
        <v>13</v>
      </c>
      <c r="T38" s="4">
        <f t="shared" si="9"/>
        <v>0</v>
      </c>
      <c r="U38" s="4">
        <f t="shared" si="10"/>
        <v>0</v>
      </c>
      <c r="V38" s="4">
        <f t="shared" si="11"/>
        <v>0</v>
      </c>
      <c r="W38" s="4">
        <f t="shared" si="12"/>
        <v>0</v>
      </c>
      <c r="X38" s="4">
        <f t="shared" si="13"/>
        <v>0</v>
      </c>
      <c r="Y38" s="22"/>
      <c r="Z38" s="12" t="s">
        <v>32</v>
      </c>
      <c r="AA38" s="18" t="s">
        <v>115</v>
      </c>
      <c r="AB38" s="20"/>
      <c r="AC38" s="9">
        <f>AQ38</f>
        <v>31</v>
      </c>
      <c r="AD38" s="19">
        <v>0</v>
      </c>
      <c r="AE38" s="7">
        <v>31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5">
        <f t="shared" si="1"/>
        <v>31</v>
      </c>
      <c r="AR38" s="4">
        <f t="shared" si="2"/>
        <v>31</v>
      </c>
      <c r="AS38" s="4">
        <f t="shared" si="3"/>
        <v>0</v>
      </c>
      <c r="AT38" s="4">
        <f t="shared" si="4"/>
        <v>0</v>
      </c>
      <c r="AU38" s="4">
        <f t="shared" si="5"/>
        <v>0</v>
      </c>
      <c r="AV38" s="4">
        <f t="shared" si="6"/>
        <v>0</v>
      </c>
      <c r="AW38" s="4">
        <f t="shared" si="7"/>
        <v>0</v>
      </c>
    </row>
    <row r="39" spans="1:49" ht="20.100000000000001" customHeight="1" thickBot="1">
      <c r="A39" s="12" t="s">
        <v>31</v>
      </c>
      <c r="B39" s="18" t="s">
        <v>126</v>
      </c>
      <c r="C39" s="30"/>
      <c r="D39" s="16">
        <f>R39</f>
        <v>13</v>
      </c>
      <c r="E39" s="15"/>
      <c r="F39" s="6">
        <v>13</v>
      </c>
      <c r="G39" s="6">
        <v>0</v>
      </c>
      <c r="H39" s="7">
        <v>0</v>
      </c>
      <c r="I39" s="7">
        <v>0</v>
      </c>
      <c r="J39" s="6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6">
        <v>0</v>
      </c>
      <c r="Q39" s="6">
        <v>0</v>
      </c>
      <c r="R39" s="14">
        <f t="shared" si="0"/>
        <v>13</v>
      </c>
      <c r="S39" s="4">
        <f t="shared" si="8"/>
        <v>13</v>
      </c>
      <c r="T39" s="4">
        <f t="shared" si="9"/>
        <v>0</v>
      </c>
      <c r="U39" s="4">
        <f t="shared" si="10"/>
        <v>0</v>
      </c>
      <c r="V39" s="4">
        <f t="shared" si="11"/>
        <v>0</v>
      </c>
      <c r="W39" s="4">
        <f t="shared" si="12"/>
        <v>0</v>
      </c>
      <c r="X39" s="4">
        <f t="shared" si="13"/>
        <v>0</v>
      </c>
      <c r="Y39" s="13"/>
      <c r="Z39" s="12" t="s">
        <v>31</v>
      </c>
      <c r="AA39" s="11" t="s">
        <v>94</v>
      </c>
      <c r="AB39" s="24"/>
      <c r="AC39" s="9">
        <f>AQ39</f>
        <v>30</v>
      </c>
      <c r="AD39" s="19">
        <v>0</v>
      </c>
      <c r="AE39" s="7">
        <v>30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5">
        <f t="shared" si="1"/>
        <v>30</v>
      </c>
      <c r="AR39" s="4">
        <f t="shared" si="2"/>
        <v>30</v>
      </c>
      <c r="AS39" s="4">
        <f t="shared" si="3"/>
        <v>0</v>
      </c>
      <c r="AT39" s="4">
        <f t="shared" si="4"/>
        <v>0</v>
      </c>
      <c r="AU39" s="4">
        <f t="shared" si="5"/>
        <v>0</v>
      </c>
      <c r="AV39" s="4">
        <f t="shared" si="6"/>
        <v>0</v>
      </c>
      <c r="AW39" s="4">
        <f t="shared" si="7"/>
        <v>0</v>
      </c>
    </row>
    <row r="40" spans="1:49" ht="18.75" customHeight="1" thickBot="1">
      <c r="A40" s="12" t="s">
        <v>30</v>
      </c>
      <c r="B40" s="79" t="s">
        <v>128</v>
      </c>
      <c r="C40" s="27"/>
      <c r="D40" s="16">
        <f>R40</f>
        <v>12</v>
      </c>
      <c r="E40" s="15"/>
      <c r="F40" s="6">
        <v>12</v>
      </c>
      <c r="G40" s="6">
        <v>0</v>
      </c>
      <c r="H40" s="7">
        <v>0</v>
      </c>
      <c r="I40" s="7">
        <v>0</v>
      </c>
      <c r="J40" s="6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6">
        <v>0</v>
      </c>
      <c r="Q40" s="6">
        <v>0</v>
      </c>
      <c r="R40" s="14">
        <f t="shared" si="0"/>
        <v>12</v>
      </c>
      <c r="S40" s="4">
        <f t="shared" si="8"/>
        <v>12</v>
      </c>
      <c r="T40" s="4">
        <f t="shared" si="9"/>
        <v>0</v>
      </c>
      <c r="U40" s="4">
        <f t="shared" si="10"/>
        <v>0</v>
      </c>
      <c r="V40" s="4">
        <f t="shared" si="11"/>
        <v>0</v>
      </c>
      <c r="W40" s="4">
        <f t="shared" si="12"/>
        <v>0</v>
      </c>
      <c r="X40" s="4">
        <f t="shared" si="13"/>
        <v>0</v>
      </c>
      <c r="Y40" s="31"/>
      <c r="Z40" s="12" t="s">
        <v>30</v>
      </c>
      <c r="AA40" s="79" t="s">
        <v>109</v>
      </c>
      <c r="AB40" s="10"/>
      <c r="AC40" s="9">
        <f>AQ40</f>
        <v>30</v>
      </c>
      <c r="AD40" s="19">
        <v>0</v>
      </c>
      <c r="AE40" s="7">
        <v>30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5">
        <f t="shared" si="1"/>
        <v>30</v>
      </c>
      <c r="AR40" s="4">
        <f t="shared" si="2"/>
        <v>30</v>
      </c>
      <c r="AS40" s="4">
        <f t="shared" si="3"/>
        <v>0</v>
      </c>
      <c r="AT40" s="4">
        <f t="shared" si="4"/>
        <v>0</v>
      </c>
      <c r="AU40" s="4">
        <f t="shared" si="5"/>
        <v>0</v>
      </c>
      <c r="AV40" s="4">
        <f t="shared" si="6"/>
        <v>0</v>
      </c>
      <c r="AW40" s="4">
        <f t="shared" si="7"/>
        <v>0</v>
      </c>
    </row>
    <row r="41" spans="1:49" ht="18.75" customHeight="1" thickBot="1">
      <c r="A41" s="12" t="s">
        <v>29</v>
      </c>
      <c r="B41" s="79" t="s">
        <v>112</v>
      </c>
      <c r="C41" s="27"/>
      <c r="D41" s="16">
        <f>R41</f>
        <v>11</v>
      </c>
      <c r="E41" s="15"/>
      <c r="F41" s="6">
        <v>11</v>
      </c>
      <c r="G41" s="6">
        <v>0</v>
      </c>
      <c r="H41" s="7">
        <v>0</v>
      </c>
      <c r="I41" s="7">
        <v>0</v>
      </c>
      <c r="J41" s="6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6">
        <v>0</v>
      </c>
      <c r="Q41" s="6">
        <v>0</v>
      </c>
      <c r="R41" s="14">
        <f t="shared" si="0"/>
        <v>11</v>
      </c>
      <c r="S41" s="4">
        <f t="shared" si="8"/>
        <v>11</v>
      </c>
      <c r="T41" s="4">
        <f t="shared" si="9"/>
        <v>0</v>
      </c>
      <c r="U41" s="4">
        <f t="shared" si="10"/>
        <v>0</v>
      </c>
      <c r="V41" s="4">
        <f t="shared" si="11"/>
        <v>0</v>
      </c>
      <c r="W41" s="4">
        <f t="shared" si="12"/>
        <v>0</v>
      </c>
      <c r="X41" s="4">
        <f t="shared" si="13"/>
        <v>0</v>
      </c>
      <c r="Y41" s="21"/>
      <c r="Z41" s="12" t="s">
        <v>29</v>
      </c>
      <c r="AA41" s="11" t="s">
        <v>118</v>
      </c>
      <c r="AB41" s="20"/>
      <c r="AC41" s="9">
        <f>AQ41</f>
        <v>30</v>
      </c>
      <c r="AD41" s="19">
        <v>0</v>
      </c>
      <c r="AE41" s="7">
        <v>30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5">
        <f t="shared" si="1"/>
        <v>30</v>
      </c>
      <c r="AR41" s="4">
        <f t="shared" si="2"/>
        <v>30</v>
      </c>
      <c r="AS41" s="4">
        <f t="shared" si="3"/>
        <v>0</v>
      </c>
      <c r="AT41" s="4">
        <f t="shared" si="4"/>
        <v>0</v>
      </c>
      <c r="AU41" s="4">
        <f t="shared" si="5"/>
        <v>0</v>
      </c>
      <c r="AV41" s="4">
        <f t="shared" si="6"/>
        <v>0</v>
      </c>
      <c r="AW41" s="4">
        <f t="shared" si="7"/>
        <v>0</v>
      </c>
    </row>
    <row r="42" spans="1:49" ht="18.75" customHeight="1" thickBot="1">
      <c r="A42" s="12" t="s">
        <v>28</v>
      </c>
      <c r="B42" s="79" t="s">
        <v>130</v>
      </c>
      <c r="C42" s="27"/>
      <c r="D42" s="16">
        <f>R42</f>
        <v>11</v>
      </c>
      <c r="E42" s="15"/>
      <c r="F42" s="6">
        <v>11</v>
      </c>
      <c r="G42" s="6">
        <v>0</v>
      </c>
      <c r="H42" s="7">
        <v>0</v>
      </c>
      <c r="I42" s="7">
        <v>0</v>
      </c>
      <c r="J42" s="6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6">
        <v>0</v>
      </c>
      <c r="Q42" s="6">
        <v>0</v>
      </c>
      <c r="R42" s="14">
        <f t="shared" si="0"/>
        <v>11</v>
      </c>
      <c r="S42" s="4">
        <f t="shared" si="8"/>
        <v>11</v>
      </c>
      <c r="T42" s="4">
        <f t="shared" si="9"/>
        <v>0</v>
      </c>
      <c r="U42" s="4">
        <f t="shared" si="10"/>
        <v>0</v>
      </c>
      <c r="V42" s="4">
        <f t="shared" si="11"/>
        <v>0</v>
      </c>
      <c r="W42" s="4">
        <f t="shared" si="12"/>
        <v>0</v>
      </c>
      <c r="X42" s="4">
        <f t="shared" si="13"/>
        <v>0</v>
      </c>
      <c r="Y42" s="31"/>
      <c r="Z42" s="12" t="s">
        <v>28</v>
      </c>
      <c r="AA42" s="11" t="s">
        <v>125</v>
      </c>
      <c r="AB42" s="24"/>
      <c r="AC42" s="9">
        <f>AQ42</f>
        <v>30</v>
      </c>
      <c r="AD42" s="19">
        <v>0</v>
      </c>
      <c r="AE42" s="7">
        <v>30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5">
        <f t="shared" si="1"/>
        <v>30</v>
      </c>
      <c r="AR42" s="4">
        <f t="shared" si="2"/>
        <v>30</v>
      </c>
      <c r="AS42" s="4">
        <f t="shared" si="3"/>
        <v>0</v>
      </c>
      <c r="AT42" s="4">
        <f t="shared" si="4"/>
        <v>0</v>
      </c>
      <c r="AU42" s="4">
        <f t="shared" si="5"/>
        <v>0</v>
      </c>
      <c r="AV42" s="4">
        <f t="shared" si="6"/>
        <v>0</v>
      </c>
      <c r="AW42" s="4">
        <f t="shared" si="7"/>
        <v>0</v>
      </c>
    </row>
    <row r="43" spans="1:49" ht="18.75" customHeight="1" thickBot="1">
      <c r="A43" s="12" t="s">
        <v>27</v>
      </c>
      <c r="B43" s="11" t="s">
        <v>100</v>
      </c>
      <c r="C43" s="27"/>
      <c r="D43" s="16">
        <f>R43</f>
        <v>10</v>
      </c>
      <c r="E43" s="15"/>
      <c r="F43" s="6">
        <v>10</v>
      </c>
      <c r="G43" s="6">
        <v>0</v>
      </c>
      <c r="H43" s="7">
        <v>0</v>
      </c>
      <c r="I43" s="7">
        <v>0</v>
      </c>
      <c r="J43" s="6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6">
        <v>0</v>
      </c>
      <c r="Q43" s="6">
        <v>0</v>
      </c>
      <c r="R43" s="14">
        <f t="shared" si="0"/>
        <v>10</v>
      </c>
      <c r="S43" s="4">
        <f t="shared" si="8"/>
        <v>10</v>
      </c>
      <c r="T43" s="4">
        <f t="shared" si="9"/>
        <v>0</v>
      </c>
      <c r="U43" s="4">
        <f t="shared" si="10"/>
        <v>0</v>
      </c>
      <c r="V43" s="4">
        <f t="shared" si="11"/>
        <v>0</v>
      </c>
      <c r="W43" s="4">
        <f t="shared" si="12"/>
        <v>0</v>
      </c>
      <c r="X43" s="4">
        <f t="shared" si="13"/>
        <v>0</v>
      </c>
      <c r="Y43" s="13"/>
      <c r="Z43" s="12" t="s">
        <v>27</v>
      </c>
      <c r="AA43" s="79" t="s">
        <v>130</v>
      </c>
      <c r="AB43" s="10"/>
      <c r="AC43" s="9">
        <f>AQ43</f>
        <v>30</v>
      </c>
      <c r="AD43" s="19">
        <v>0</v>
      </c>
      <c r="AE43" s="7">
        <v>30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5">
        <f t="shared" si="1"/>
        <v>30</v>
      </c>
      <c r="AR43" s="4">
        <f t="shared" si="2"/>
        <v>30</v>
      </c>
      <c r="AS43" s="4">
        <f t="shared" si="3"/>
        <v>0</v>
      </c>
      <c r="AT43" s="4">
        <f t="shared" si="4"/>
        <v>0</v>
      </c>
      <c r="AU43" s="4">
        <f t="shared" si="5"/>
        <v>0</v>
      </c>
      <c r="AV43" s="4">
        <f t="shared" si="6"/>
        <v>0</v>
      </c>
      <c r="AW43" s="4">
        <f t="shared" si="7"/>
        <v>0</v>
      </c>
    </row>
    <row r="44" spans="1:49" ht="20.100000000000001" customHeight="1" thickBot="1">
      <c r="A44" s="12" t="s">
        <v>26</v>
      </c>
      <c r="B44" s="11" t="s">
        <v>106</v>
      </c>
      <c r="C44" s="27"/>
      <c r="D44" s="16">
        <f>R44</f>
        <v>10</v>
      </c>
      <c r="E44" s="15"/>
      <c r="F44" s="6">
        <v>10</v>
      </c>
      <c r="G44" s="6">
        <v>0</v>
      </c>
      <c r="H44" s="7">
        <v>0</v>
      </c>
      <c r="I44" s="7">
        <v>0</v>
      </c>
      <c r="J44" s="6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6">
        <v>0</v>
      </c>
      <c r="Q44" s="6">
        <v>0</v>
      </c>
      <c r="R44" s="14">
        <f t="shared" si="0"/>
        <v>10</v>
      </c>
      <c r="S44" s="4">
        <f t="shared" si="8"/>
        <v>10</v>
      </c>
      <c r="T44" s="4">
        <f t="shared" si="9"/>
        <v>0</v>
      </c>
      <c r="U44" s="4">
        <f t="shared" si="10"/>
        <v>0</v>
      </c>
      <c r="V44" s="4">
        <f t="shared" si="11"/>
        <v>0</v>
      </c>
      <c r="W44" s="4">
        <f t="shared" si="12"/>
        <v>0</v>
      </c>
      <c r="X44" s="4">
        <f t="shared" si="13"/>
        <v>0</v>
      </c>
      <c r="Y44" s="13"/>
      <c r="Z44" s="12" t="s">
        <v>26</v>
      </c>
      <c r="AA44" s="11" t="s">
        <v>131</v>
      </c>
      <c r="AB44" s="24"/>
      <c r="AC44" s="9">
        <f>AQ44</f>
        <v>30</v>
      </c>
      <c r="AD44" s="19">
        <v>0</v>
      </c>
      <c r="AE44" s="7">
        <v>30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5">
        <f t="shared" si="1"/>
        <v>30</v>
      </c>
      <c r="AR44" s="4">
        <f t="shared" si="2"/>
        <v>30</v>
      </c>
      <c r="AS44" s="4">
        <f t="shared" si="3"/>
        <v>0</v>
      </c>
      <c r="AT44" s="4">
        <f t="shared" si="4"/>
        <v>0</v>
      </c>
      <c r="AU44" s="4">
        <f t="shared" si="5"/>
        <v>0</v>
      </c>
      <c r="AV44" s="4">
        <f t="shared" si="6"/>
        <v>0</v>
      </c>
      <c r="AW44" s="4">
        <f t="shared" si="7"/>
        <v>0</v>
      </c>
    </row>
    <row r="45" spans="1:49" ht="20.100000000000001" customHeight="1" thickBot="1">
      <c r="A45" s="12" t="s">
        <v>25</v>
      </c>
      <c r="B45" s="11" t="s">
        <v>127</v>
      </c>
      <c r="C45" s="27"/>
      <c r="D45" s="16">
        <f>R45</f>
        <v>10</v>
      </c>
      <c r="E45" s="15"/>
      <c r="F45" s="6">
        <v>10</v>
      </c>
      <c r="G45" s="6">
        <v>0</v>
      </c>
      <c r="H45" s="7">
        <v>0</v>
      </c>
      <c r="I45" s="7">
        <v>0</v>
      </c>
      <c r="J45" s="6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6">
        <v>0</v>
      </c>
      <c r="Q45" s="6">
        <v>0</v>
      </c>
      <c r="R45" s="14">
        <f t="shared" si="0"/>
        <v>10</v>
      </c>
      <c r="S45" s="4">
        <f t="shared" si="8"/>
        <v>10</v>
      </c>
      <c r="T45" s="4">
        <f t="shared" si="9"/>
        <v>0</v>
      </c>
      <c r="U45" s="4">
        <f t="shared" si="10"/>
        <v>0</v>
      </c>
      <c r="V45" s="4">
        <f t="shared" si="11"/>
        <v>0</v>
      </c>
      <c r="W45" s="4">
        <f t="shared" si="12"/>
        <v>0</v>
      </c>
      <c r="X45" s="4">
        <f t="shared" si="13"/>
        <v>0</v>
      </c>
      <c r="Y45" s="31"/>
      <c r="Z45" s="12" t="s">
        <v>25</v>
      </c>
      <c r="AA45" s="11" t="s">
        <v>107</v>
      </c>
      <c r="AB45" s="20"/>
      <c r="AC45" s="9">
        <f>AQ45</f>
        <v>29</v>
      </c>
      <c r="AD45" s="19">
        <v>0</v>
      </c>
      <c r="AE45" s="7">
        <v>29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5">
        <f t="shared" si="1"/>
        <v>29</v>
      </c>
      <c r="AR45" s="4">
        <f t="shared" si="2"/>
        <v>29</v>
      </c>
      <c r="AS45" s="4">
        <f t="shared" si="3"/>
        <v>0</v>
      </c>
      <c r="AT45" s="4">
        <f t="shared" si="4"/>
        <v>0</v>
      </c>
      <c r="AU45" s="4">
        <f t="shared" si="5"/>
        <v>0</v>
      </c>
      <c r="AV45" s="4">
        <f t="shared" si="6"/>
        <v>0</v>
      </c>
      <c r="AW45" s="4">
        <f t="shared" si="7"/>
        <v>0</v>
      </c>
    </row>
    <row r="46" spans="1:49" ht="18.75" customHeight="1" thickBot="1">
      <c r="A46" s="12" t="s">
        <v>24</v>
      </c>
      <c r="B46" s="11" t="s">
        <v>118</v>
      </c>
      <c r="C46" s="27"/>
      <c r="D46" s="16">
        <f>R46</f>
        <v>9</v>
      </c>
      <c r="E46" s="15"/>
      <c r="F46" s="6">
        <v>9</v>
      </c>
      <c r="G46" s="6">
        <v>0</v>
      </c>
      <c r="H46" s="7">
        <v>0</v>
      </c>
      <c r="I46" s="7">
        <v>0</v>
      </c>
      <c r="J46" s="6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6">
        <v>0</v>
      </c>
      <c r="Q46" s="6">
        <v>0</v>
      </c>
      <c r="R46" s="14">
        <f t="shared" si="0"/>
        <v>9</v>
      </c>
      <c r="S46" s="4">
        <f t="shared" si="8"/>
        <v>9</v>
      </c>
      <c r="T46" s="4">
        <f t="shared" si="9"/>
        <v>0</v>
      </c>
      <c r="U46" s="4">
        <f t="shared" si="10"/>
        <v>0</v>
      </c>
      <c r="V46" s="4">
        <f t="shared" si="11"/>
        <v>0</v>
      </c>
      <c r="W46" s="4">
        <f t="shared" si="12"/>
        <v>0</v>
      </c>
      <c r="X46" s="4">
        <f t="shared" si="13"/>
        <v>0</v>
      </c>
      <c r="Y46" s="13"/>
      <c r="Z46" s="12" t="s">
        <v>24</v>
      </c>
      <c r="AA46" s="18" t="s">
        <v>123</v>
      </c>
      <c r="AB46" s="20"/>
      <c r="AC46" s="9">
        <f>AQ46</f>
        <v>29</v>
      </c>
      <c r="AD46" s="19">
        <v>0</v>
      </c>
      <c r="AE46" s="7">
        <v>29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5">
        <f t="shared" si="1"/>
        <v>29</v>
      </c>
      <c r="AR46" s="4">
        <f t="shared" si="2"/>
        <v>29</v>
      </c>
      <c r="AS46" s="4">
        <f t="shared" si="3"/>
        <v>0</v>
      </c>
      <c r="AT46" s="4">
        <f t="shared" si="4"/>
        <v>0</v>
      </c>
      <c r="AU46" s="4">
        <f t="shared" si="5"/>
        <v>0</v>
      </c>
      <c r="AV46" s="4">
        <f t="shared" si="6"/>
        <v>0</v>
      </c>
      <c r="AW46" s="4">
        <f t="shared" si="7"/>
        <v>0</v>
      </c>
    </row>
    <row r="47" spans="1:49" ht="20.100000000000001" customHeight="1" thickBot="1">
      <c r="A47" s="12" t="s">
        <v>23</v>
      </c>
      <c r="B47" s="11" t="s">
        <v>120</v>
      </c>
      <c r="C47" s="30"/>
      <c r="D47" s="16">
        <f>R47</f>
        <v>9</v>
      </c>
      <c r="E47" s="15"/>
      <c r="F47" s="6">
        <v>9</v>
      </c>
      <c r="G47" s="6">
        <v>0</v>
      </c>
      <c r="H47" s="7">
        <v>0</v>
      </c>
      <c r="I47" s="7">
        <v>0</v>
      </c>
      <c r="J47" s="6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6">
        <v>0</v>
      </c>
      <c r="Q47" s="6">
        <v>0</v>
      </c>
      <c r="R47" s="14">
        <f t="shared" si="0"/>
        <v>9</v>
      </c>
      <c r="S47" s="4">
        <f t="shared" si="8"/>
        <v>9</v>
      </c>
      <c r="T47" s="4">
        <f t="shared" si="9"/>
        <v>0</v>
      </c>
      <c r="U47" s="4">
        <f t="shared" si="10"/>
        <v>0</v>
      </c>
      <c r="V47" s="4">
        <f t="shared" si="11"/>
        <v>0</v>
      </c>
      <c r="W47" s="4">
        <f t="shared" si="12"/>
        <v>0</v>
      </c>
      <c r="X47" s="4">
        <f t="shared" si="13"/>
        <v>0</v>
      </c>
      <c r="Y47" s="13"/>
      <c r="Z47" s="12" t="s">
        <v>23</v>
      </c>
      <c r="AA47" s="11" t="s">
        <v>93</v>
      </c>
      <c r="AB47" s="10"/>
      <c r="AC47" s="9">
        <f>AQ47</f>
        <v>28</v>
      </c>
      <c r="AD47" s="19">
        <v>0</v>
      </c>
      <c r="AE47" s="7">
        <v>28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5">
        <f t="shared" si="1"/>
        <v>28</v>
      </c>
      <c r="AR47" s="4">
        <f t="shared" si="2"/>
        <v>28</v>
      </c>
      <c r="AS47" s="4">
        <f t="shared" si="3"/>
        <v>0</v>
      </c>
      <c r="AT47" s="4">
        <f t="shared" si="4"/>
        <v>0</v>
      </c>
      <c r="AU47" s="4">
        <f t="shared" si="5"/>
        <v>0</v>
      </c>
      <c r="AV47" s="4">
        <f t="shared" si="6"/>
        <v>0</v>
      </c>
      <c r="AW47" s="4">
        <f t="shared" si="7"/>
        <v>0</v>
      </c>
    </row>
    <row r="48" spans="1:49" ht="20.100000000000001" customHeight="1" thickBot="1">
      <c r="A48" s="12" t="s">
        <v>22</v>
      </c>
      <c r="B48" s="11" t="s">
        <v>129</v>
      </c>
      <c r="C48" s="27"/>
      <c r="D48" s="16">
        <f>R48</f>
        <v>9</v>
      </c>
      <c r="E48" s="15"/>
      <c r="F48" s="6">
        <v>9</v>
      </c>
      <c r="G48" s="6">
        <v>0</v>
      </c>
      <c r="H48" s="7">
        <v>0</v>
      </c>
      <c r="I48" s="7">
        <v>0</v>
      </c>
      <c r="J48" s="6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6">
        <v>0</v>
      </c>
      <c r="Q48" s="6">
        <v>0</v>
      </c>
      <c r="R48" s="14">
        <f t="shared" si="0"/>
        <v>9</v>
      </c>
      <c r="S48" s="4">
        <f t="shared" si="8"/>
        <v>9</v>
      </c>
      <c r="T48" s="4">
        <f t="shared" si="9"/>
        <v>0</v>
      </c>
      <c r="U48" s="4">
        <f t="shared" si="10"/>
        <v>0</v>
      </c>
      <c r="V48" s="4">
        <f t="shared" si="11"/>
        <v>0</v>
      </c>
      <c r="W48" s="4">
        <f t="shared" si="12"/>
        <v>0</v>
      </c>
      <c r="X48" s="4">
        <f t="shared" si="13"/>
        <v>0</v>
      </c>
      <c r="Y48" s="23"/>
      <c r="Z48" s="12" t="s">
        <v>22</v>
      </c>
      <c r="AA48" s="79" t="s">
        <v>104</v>
      </c>
      <c r="AB48" s="10"/>
      <c r="AC48" s="9">
        <f>AQ48</f>
        <v>28</v>
      </c>
      <c r="AD48" s="19"/>
      <c r="AE48" s="7">
        <v>28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5">
        <f t="shared" si="1"/>
        <v>28</v>
      </c>
      <c r="AR48" s="4">
        <f t="shared" si="2"/>
        <v>28</v>
      </c>
      <c r="AS48" s="4">
        <f t="shared" si="3"/>
        <v>0</v>
      </c>
      <c r="AT48" s="4">
        <f t="shared" si="4"/>
        <v>0</v>
      </c>
      <c r="AU48" s="4">
        <f t="shared" si="5"/>
        <v>0</v>
      </c>
      <c r="AV48" s="4">
        <f t="shared" si="6"/>
        <v>0</v>
      </c>
      <c r="AW48" s="4">
        <f t="shared" si="7"/>
        <v>0</v>
      </c>
    </row>
    <row r="49" spans="1:49" ht="20.100000000000001" customHeight="1" thickBot="1">
      <c r="A49" s="12" t="s">
        <v>21</v>
      </c>
      <c r="B49" s="11" t="s">
        <v>122</v>
      </c>
      <c r="C49" s="27"/>
      <c r="D49" s="16">
        <f>R49</f>
        <v>8</v>
      </c>
      <c r="E49" s="15"/>
      <c r="F49" s="6">
        <v>8</v>
      </c>
      <c r="G49" s="6">
        <v>0</v>
      </c>
      <c r="H49" s="7">
        <v>0</v>
      </c>
      <c r="I49" s="7">
        <v>0</v>
      </c>
      <c r="J49" s="6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6">
        <v>0</v>
      </c>
      <c r="Q49" s="6">
        <v>0</v>
      </c>
      <c r="R49" s="14">
        <f t="shared" si="0"/>
        <v>8</v>
      </c>
      <c r="S49" s="4">
        <f t="shared" si="8"/>
        <v>8</v>
      </c>
      <c r="T49" s="4">
        <f t="shared" si="9"/>
        <v>0</v>
      </c>
      <c r="U49" s="4">
        <f t="shared" si="10"/>
        <v>0</v>
      </c>
      <c r="V49" s="4">
        <f t="shared" si="11"/>
        <v>0</v>
      </c>
      <c r="W49" s="4">
        <f t="shared" si="12"/>
        <v>0</v>
      </c>
      <c r="X49" s="4">
        <f t="shared" si="13"/>
        <v>0</v>
      </c>
      <c r="Y49" s="13"/>
      <c r="Z49" s="12" t="s">
        <v>21</v>
      </c>
      <c r="AA49" s="11" t="s">
        <v>111</v>
      </c>
      <c r="AB49" s="24"/>
      <c r="AC49" s="9">
        <f>AQ49</f>
        <v>28</v>
      </c>
      <c r="AD49" s="19">
        <v>0</v>
      </c>
      <c r="AE49" s="7">
        <v>28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5">
        <f t="shared" si="1"/>
        <v>28</v>
      </c>
      <c r="AR49" s="4">
        <f t="shared" si="2"/>
        <v>28</v>
      </c>
      <c r="AS49" s="4">
        <f t="shared" si="3"/>
        <v>0</v>
      </c>
      <c r="AT49" s="4">
        <f t="shared" si="4"/>
        <v>0</v>
      </c>
      <c r="AU49" s="4">
        <f t="shared" si="5"/>
        <v>0</v>
      </c>
      <c r="AV49" s="4">
        <f t="shared" si="6"/>
        <v>0</v>
      </c>
      <c r="AW49" s="4">
        <f t="shared" si="7"/>
        <v>0</v>
      </c>
    </row>
    <row r="50" spans="1:49" ht="20.100000000000001" customHeight="1" thickBot="1">
      <c r="A50" s="12" t="s">
        <v>20</v>
      </c>
      <c r="B50" s="18" t="s">
        <v>115</v>
      </c>
      <c r="C50" s="82"/>
      <c r="D50" s="16">
        <f>R50</f>
        <v>7</v>
      </c>
      <c r="E50" s="15"/>
      <c r="F50" s="6">
        <v>7</v>
      </c>
      <c r="G50" s="6">
        <v>0</v>
      </c>
      <c r="H50" s="7">
        <v>0</v>
      </c>
      <c r="I50" s="7">
        <v>0</v>
      </c>
      <c r="J50" s="6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6">
        <v>0</v>
      </c>
      <c r="Q50" s="6">
        <v>0</v>
      </c>
      <c r="R50" s="14">
        <f t="shared" si="0"/>
        <v>7</v>
      </c>
      <c r="S50" s="4">
        <f t="shared" si="8"/>
        <v>7</v>
      </c>
      <c r="T50" s="4">
        <f t="shared" si="9"/>
        <v>0</v>
      </c>
      <c r="U50" s="4">
        <f t="shared" si="10"/>
        <v>0</v>
      </c>
      <c r="V50" s="4">
        <f t="shared" si="11"/>
        <v>0</v>
      </c>
      <c r="W50" s="4">
        <f t="shared" si="12"/>
        <v>0</v>
      </c>
      <c r="X50" s="4">
        <f t="shared" si="13"/>
        <v>0</v>
      </c>
      <c r="Y50" s="13"/>
      <c r="Z50" s="12" t="s">
        <v>20</v>
      </c>
      <c r="AA50" s="11" t="s">
        <v>129</v>
      </c>
      <c r="AB50" s="20"/>
      <c r="AC50" s="9">
        <f>AQ50</f>
        <v>27</v>
      </c>
      <c r="AD50" s="19">
        <v>0</v>
      </c>
      <c r="AE50" s="7">
        <v>27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5">
        <f t="shared" si="1"/>
        <v>27</v>
      </c>
      <c r="AR50" s="4">
        <f t="shared" si="2"/>
        <v>27</v>
      </c>
      <c r="AS50" s="4">
        <f t="shared" si="3"/>
        <v>0</v>
      </c>
      <c r="AT50" s="4">
        <f t="shared" si="4"/>
        <v>0</v>
      </c>
      <c r="AU50" s="4">
        <f t="shared" si="5"/>
        <v>0</v>
      </c>
      <c r="AV50" s="4">
        <f t="shared" si="6"/>
        <v>0</v>
      </c>
      <c r="AW50" s="4">
        <f t="shared" si="7"/>
        <v>0</v>
      </c>
    </row>
    <row r="51" spans="1:49" ht="20.100000000000001" customHeight="1" thickBot="1">
      <c r="A51" s="12" t="s">
        <v>74</v>
      </c>
      <c r="B51" s="79" t="s">
        <v>117</v>
      </c>
      <c r="C51" s="27"/>
      <c r="D51" s="16">
        <f>R51</f>
        <v>6</v>
      </c>
      <c r="E51" s="15"/>
      <c r="F51" s="6">
        <v>6</v>
      </c>
      <c r="G51" s="6">
        <v>0</v>
      </c>
      <c r="H51" s="7">
        <v>0</v>
      </c>
      <c r="I51" s="7">
        <v>0</v>
      </c>
      <c r="J51" s="6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6">
        <v>0</v>
      </c>
      <c r="Q51" s="6">
        <v>0</v>
      </c>
      <c r="R51" s="14">
        <f t="shared" si="0"/>
        <v>6</v>
      </c>
      <c r="S51" s="4">
        <f t="shared" si="8"/>
        <v>6</v>
      </c>
      <c r="T51" s="4">
        <f t="shared" si="9"/>
        <v>0</v>
      </c>
      <c r="U51" s="4">
        <f t="shared" si="10"/>
        <v>0</v>
      </c>
      <c r="V51" s="4">
        <f t="shared" si="11"/>
        <v>0</v>
      </c>
      <c r="W51" s="4">
        <f t="shared" si="12"/>
        <v>0</v>
      </c>
      <c r="X51" s="4">
        <f t="shared" si="13"/>
        <v>0</v>
      </c>
      <c r="Y51" s="13"/>
      <c r="Z51" s="12" t="s">
        <v>74</v>
      </c>
      <c r="AA51" s="79" t="s">
        <v>128</v>
      </c>
      <c r="AB51" s="10"/>
      <c r="AC51" s="9">
        <f>AQ51</f>
        <v>26</v>
      </c>
      <c r="AD51" s="19">
        <v>0</v>
      </c>
      <c r="AE51" s="7">
        <v>26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5">
        <f t="shared" si="1"/>
        <v>26</v>
      </c>
      <c r="AR51" s="4">
        <f t="shared" si="2"/>
        <v>26</v>
      </c>
      <c r="AS51" s="4">
        <f t="shared" si="3"/>
        <v>0</v>
      </c>
      <c r="AT51" s="4">
        <f t="shared" si="4"/>
        <v>0</v>
      </c>
      <c r="AU51" s="4">
        <f t="shared" si="5"/>
        <v>0</v>
      </c>
      <c r="AV51" s="4">
        <f t="shared" si="6"/>
        <v>0</v>
      </c>
      <c r="AW51" s="4">
        <f t="shared" si="7"/>
        <v>0</v>
      </c>
    </row>
    <row r="52" spans="1:49" ht="20.100000000000001" customHeight="1" thickBot="1">
      <c r="A52" s="12" t="s">
        <v>19</v>
      </c>
      <c r="B52" s="11" t="s">
        <v>121</v>
      </c>
      <c r="C52" s="27"/>
      <c r="D52" s="16">
        <f>R52</f>
        <v>5</v>
      </c>
      <c r="E52" s="15"/>
      <c r="F52" s="6">
        <v>5</v>
      </c>
      <c r="G52" s="6">
        <v>0</v>
      </c>
      <c r="H52" s="7">
        <v>0</v>
      </c>
      <c r="I52" s="7">
        <v>0</v>
      </c>
      <c r="J52" s="6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6">
        <v>0</v>
      </c>
      <c r="Q52" s="6">
        <v>0</v>
      </c>
      <c r="R52" s="14">
        <f t="shared" si="0"/>
        <v>5</v>
      </c>
      <c r="S52" s="4">
        <f t="shared" si="8"/>
        <v>5</v>
      </c>
      <c r="T52" s="4">
        <f t="shared" si="9"/>
        <v>0</v>
      </c>
      <c r="U52" s="4">
        <f t="shared" si="10"/>
        <v>0</v>
      </c>
      <c r="V52" s="4">
        <f t="shared" si="11"/>
        <v>0</v>
      </c>
      <c r="W52" s="4">
        <f t="shared" si="12"/>
        <v>0</v>
      </c>
      <c r="X52" s="4">
        <f t="shared" si="13"/>
        <v>0</v>
      </c>
      <c r="Y52" s="13"/>
      <c r="Z52" s="12" t="s">
        <v>19</v>
      </c>
      <c r="AA52" s="79" t="s">
        <v>101</v>
      </c>
      <c r="AB52" s="10"/>
      <c r="AC52" s="9">
        <f>AQ52</f>
        <v>25</v>
      </c>
      <c r="AD52" s="19">
        <v>0</v>
      </c>
      <c r="AE52" s="7">
        <v>25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5">
        <f t="shared" si="1"/>
        <v>25</v>
      </c>
      <c r="AR52" s="4">
        <f t="shared" si="2"/>
        <v>25</v>
      </c>
      <c r="AS52" s="4">
        <f t="shared" si="3"/>
        <v>0</v>
      </c>
      <c r="AT52" s="4">
        <f t="shared" si="4"/>
        <v>0</v>
      </c>
      <c r="AU52" s="4">
        <f t="shared" si="5"/>
        <v>0</v>
      </c>
      <c r="AV52" s="4">
        <f t="shared" si="6"/>
        <v>0</v>
      </c>
      <c r="AW52" s="4">
        <f t="shared" si="7"/>
        <v>0</v>
      </c>
    </row>
    <row r="53" spans="1:49" ht="20.100000000000001" customHeight="1" thickBot="1">
      <c r="A53" s="12" t="s">
        <v>18</v>
      </c>
      <c r="B53" s="11" t="s">
        <v>133</v>
      </c>
      <c r="C53" s="27"/>
      <c r="D53" s="16">
        <f>R53</f>
        <v>5</v>
      </c>
      <c r="E53" s="15"/>
      <c r="F53" s="6">
        <v>5</v>
      </c>
      <c r="G53" s="6">
        <v>0</v>
      </c>
      <c r="H53" s="7">
        <v>0</v>
      </c>
      <c r="I53" s="7">
        <v>0</v>
      </c>
      <c r="J53" s="6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6">
        <v>0</v>
      </c>
      <c r="Q53" s="6">
        <v>0</v>
      </c>
      <c r="R53" s="14">
        <f t="shared" si="0"/>
        <v>5</v>
      </c>
      <c r="S53" s="4">
        <f t="shared" si="8"/>
        <v>5</v>
      </c>
      <c r="T53" s="4">
        <f t="shared" si="9"/>
        <v>0</v>
      </c>
      <c r="U53" s="4">
        <f t="shared" si="10"/>
        <v>0</v>
      </c>
      <c r="V53" s="4">
        <f t="shared" si="11"/>
        <v>0</v>
      </c>
      <c r="W53" s="4">
        <f t="shared" si="12"/>
        <v>0</v>
      </c>
      <c r="X53" s="4">
        <f t="shared" si="13"/>
        <v>0</v>
      </c>
      <c r="Y53" s="25"/>
      <c r="Z53" s="12" t="s">
        <v>18</v>
      </c>
      <c r="AA53" s="11" t="s">
        <v>116</v>
      </c>
      <c r="AB53" s="10"/>
      <c r="AC53" s="9">
        <f>AQ53</f>
        <v>25</v>
      </c>
      <c r="AD53" s="19">
        <v>0</v>
      </c>
      <c r="AE53" s="7">
        <v>25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5">
        <f t="shared" si="1"/>
        <v>25</v>
      </c>
      <c r="AR53" s="4">
        <f t="shared" si="2"/>
        <v>25</v>
      </c>
      <c r="AS53" s="4">
        <f t="shared" si="3"/>
        <v>0</v>
      </c>
      <c r="AT53" s="4">
        <f t="shared" si="4"/>
        <v>0</v>
      </c>
      <c r="AU53" s="4">
        <f t="shared" si="5"/>
        <v>0</v>
      </c>
      <c r="AV53" s="4">
        <f t="shared" si="6"/>
        <v>0</v>
      </c>
      <c r="AW53" s="4">
        <f t="shared" si="7"/>
        <v>0</v>
      </c>
    </row>
    <row r="54" spans="1:49" ht="20.100000000000001" customHeight="1" thickBot="1">
      <c r="A54" s="12" t="s">
        <v>17</v>
      </c>
      <c r="B54" s="18" t="s">
        <v>123</v>
      </c>
      <c r="C54" s="27"/>
      <c r="D54" s="16">
        <f>R54</f>
        <v>4</v>
      </c>
      <c r="E54" s="15"/>
      <c r="F54" s="6">
        <v>4</v>
      </c>
      <c r="G54" s="6">
        <v>0</v>
      </c>
      <c r="H54" s="7">
        <v>0</v>
      </c>
      <c r="I54" s="7">
        <v>0</v>
      </c>
      <c r="J54" s="6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6">
        <v>0</v>
      </c>
      <c r="Q54" s="6">
        <v>0</v>
      </c>
      <c r="R54" s="14">
        <f t="shared" si="0"/>
        <v>4</v>
      </c>
      <c r="S54" s="4">
        <f t="shared" si="8"/>
        <v>4</v>
      </c>
      <c r="T54" s="4">
        <f t="shared" si="9"/>
        <v>0</v>
      </c>
      <c r="U54" s="4">
        <f t="shared" si="10"/>
        <v>0</v>
      </c>
      <c r="V54" s="4">
        <f t="shared" si="11"/>
        <v>0</v>
      </c>
      <c r="W54" s="4">
        <f t="shared" si="12"/>
        <v>0</v>
      </c>
      <c r="X54" s="4">
        <f t="shared" si="13"/>
        <v>0</v>
      </c>
      <c r="Y54" s="22"/>
      <c r="Z54" s="12" t="s">
        <v>17</v>
      </c>
      <c r="AA54" s="11" t="s">
        <v>120</v>
      </c>
      <c r="AB54" s="20"/>
      <c r="AC54" s="9">
        <f>AQ54</f>
        <v>25</v>
      </c>
      <c r="AD54" s="19">
        <v>0</v>
      </c>
      <c r="AE54" s="7">
        <v>25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5">
        <f t="shared" si="1"/>
        <v>25</v>
      </c>
      <c r="AR54" s="4">
        <f t="shared" si="2"/>
        <v>25</v>
      </c>
      <c r="AS54" s="4">
        <f t="shared" si="3"/>
        <v>0</v>
      </c>
      <c r="AT54" s="4">
        <f t="shared" si="4"/>
        <v>0</v>
      </c>
      <c r="AU54" s="4">
        <f t="shared" si="5"/>
        <v>0</v>
      </c>
      <c r="AV54" s="4">
        <f t="shared" si="6"/>
        <v>0</v>
      </c>
      <c r="AW54" s="4">
        <f t="shared" si="7"/>
        <v>0</v>
      </c>
    </row>
    <row r="55" spans="1:49" ht="20.100000000000001" customHeight="1" thickBot="1">
      <c r="A55" s="12" t="s">
        <v>16</v>
      </c>
      <c r="B55" s="11" t="s">
        <v>97</v>
      </c>
      <c r="C55" s="27"/>
      <c r="D55" s="16">
        <f>R55</f>
        <v>3</v>
      </c>
      <c r="E55" s="15"/>
      <c r="F55" s="6">
        <v>3</v>
      </c>
      <c r="G55" s="6">
        <v>0</v>
      </c>
      <c r="H55" s="7">
        <v>0</v>
      </c>
      <c r="I55" s="7">
        <v>0</v>
      </c>
      <c r="J55" s="6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6">
        <v>0</v>
      </c>
      <c r="Q55" s="6">
        <v>0</v>
      </c>
      <c r="R55" s="14">
        <f t="shared" si="0"/>
        <v>3</v>
      </c>
      <c r="S55" s="4">
        <f t="shared" si="8"/>
        <v>3</v>
      </c>
      <c r="T55" s="4">
        <f t="shared" si="9"/>
        <v>0</v>
      </c>
      <c r="U55" s="4">
        <f t="shared" si="10"/>
        <v>0</v>
      </c>
      <c r="V55" s="4">
        <f t="shared" si="11"/>
        <v>0</v>
      </c>
      <c r="W55" s="4">
        <f t="shared" si="12"/>
        <v>0</v>
      </c>
      <c r="X55" s="4">
        <f t="shared" si="13"/>
        <v>0</v>
      </c>
      <c r="Y55" s="13"/>
      <c r="Z55" s="12" t="s">
        <v>16</v>
      </c>
      <c r="AA55" s="11" t="s">
        <v>121</v>
      </c>
      <c r="AB55" s="20"/>
      <c r="AC55" s="9">
        <f>AQ55</f>
        <v>25</v>
      </c>
      <c r="AD55" s="19">
        <v>0</v>
      </c>
      <c r="AE55" s="7">
        <v>25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5">
        <f t="shared" si="1"/>
        <v>25</v>
      </c>
      <c r="AR55" s="4">
        <f t="shared" si="2"/>
        <v>25</v>
      </c>
      <c r="AS55" s="4">
        <f t="shared" si="3"/>
        <v>0</v>
      </c>
      <c r="AT55" s="4">
        <f t="shared" si="4"/>
        <v>0</v>
      </c>
      <c r="AU55" s="4">
        <f t="shared" si="5"/>
        <v>0</v>
      </c>
      <c r="AV55" s="4">
        <f t="shared" si="6"/>
        <v>0</v>
      </c>
      <c r="AW55" s="4">
        <f t="shared" si="7"/>
        <v>0</v>
      </c>
    </row>
    <row r="56" spans="1:49" ht="21.75" customHeight="1" thickBot="1">
      <c r="A56" s="12" t="s">
        <v>15</v>
      </c>
      <c r="B56" s="11" t="s">
        <v>105</v>
      </c>
      <c r="C56" s="17"/>
      <c r="D56" s="16">
        <f>R56</f>
        <v>2</v>
      </c>
      <c r="E56" s="15"/>
      <c r="F56" s="6">
        <v>2</v>
      </c>
      <c r="G56" s="6">
        <v>0</v>
      </c>
      <c r="H56" s="7">
        <v>0</v>
      </c>
      <c r="I56" s="7">
        <v>0</v>
      </c>
      <c r="J56" s="6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6">
        <v>0</v>
      </c>
      <c r="Q56" s="6">
        <v>0</v>
      </c>
      <c r="R56" s="14">
        <f t="shared" si="0"/>
        <v>2</v>
      </c>
      <c r="S56" s="4">
        <f t="shared" si="8"/>
        <v>2</v>
      </c>
      <c r="T56" s="4">
        <f t="shared" si="9"/>
        <v>0</v>
      </c>
      <c r="U56" s="4">
        <f t="shared" si="10"/>
        <v>0</v>
      </c>
      <c r="V56" s="4">
        <f t="shared" si="11"/>
        <v>0</v>
      </c>
      <c r="W56" s="4">
        <f t="shared" si="12"/>
        <v>0</v>
      </c>
      <c r="X56" s="4">
        <f t="shared" si="13"/>
        <v>0</v>
      </c>
      <c r="Y56" s="21"/>
      <c r="Z56" s="12" t="s">
        <v>15</v>
      </c>
      <c r="AA56" s="11" t="s">
        <v>127</v>
      </c>
      <c r="AB56" s="24"/>
      <c r="AC56" s="9">
        <f>AQ56</f>
        <v>22</v>
      </c>
      <c r="AD56" s="19">
        <v>0</v>
      </c>
      <c r="AE56" s="7">
        <v>22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5">
        <f t="shared" si="1"/>
        <v>22</v>
      </c>
      <c r="AR56" s="4">
        <f t="shared" si="2"/>
        <v>22</v>
      </c>
      <c r="AS56" s="4">
        <f t="shared" si="3"/>
        <v>0</v>
      </c>
      <c r="AT56" s="4">
        <f t="shared" si="4"/>
        <v>0</v>
      </c>
      <c r="AU56" s="4">
        <f t="shared" si="5"/>
        <v>0</v>
      </c>
      <c r="AV56" s="4">
        <f t="shared" si="6"/>
        <v>0</v>
      </c>
      <c r="AW56" s="4">
        <f t="shared" si="7"/>
        <v>0</v>
      </c>
    </row>
    <row r="57" spans="1:49" ht="20.100000000000001" customHeight="1" thickBot="1">
      <c r="A57" s="12" t="s">
        <v>14</v>
      </c>
      <c r="B57" s="11" t="s">
        <v>95</v>
      </c>
      <c r="C57" s="17"/>
      <c r="D57" s="16">
        <f>R57</f>
        <v>1</v>
      </c>
      <c r="E57" s="15"/>
      <c r="F57" s="6">
        <v>1</v>
      </c>
      <c r="G57" s="6">
        <v>0</v>
      </c>
      <c r="H57" s="7">
        <v>0</v>
      </c>
      <c r="I57" s="7">
        <v>0</v>
      </c>
      <c r="J57" s="6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6">
        <v>0</v>
      </c>
      <c r="Q57" s="6">
        <v>0</v>
      </c>
      <c r="R57" s="14">
        <f t="shared" si="0"/>
        <v>1</v>
      </c>
      <c r="S57" s="4">
        <f t="shared" si="8"/>
        <v>1</v>
      </c>
      <c r="T57" s="4">
        <f t="shared" si="9"/>
        <v>0</v>
      </c>
      <c r="U57" s="4">
        <f t="shared" si="10"/>
        <v>0</v>
      </c>
      <c r="V57" s="4">
        <f t="shared" si="11"/>
        <v>0</v>
      </c>
      <c r="W57" s="4">
        <f t="shared" si="12"/>
        <v>0</v>
      </c>
      <c r="X57" s="4">
        <f t="shared" si="13"/>
        <v>0</v>
      </c>
      <c r="Y57" s="21"/>
      <c r="Z57" s="12" t="s">
        <v>14</v>
      </c>
      <c r="AA57" s="11" t="s">
        <v>95</v>
      </c>
      <c r="AB57" s="20"/>
      <c r="AC57" s="9">
        <f>AQ57</f>
        <v>20</v>
      </c>
      <c r="AD57" s="19">
        <v>0</v>
      </c>
      <c r="AE57" s="7">
        <v>20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5">
        <f t="shared" si="1"/>
        <v>20</v>
      </c>
      <c r="AR57" s="4">
        <f t="shared" si="2"/>
        <v>20</v>
      </c>
      <c r="AS57" s="4">
        <f t="shared" si="3"/>
        <v>0</v>
      </c>
      <c r="AT57" s="4">
        <f t="shared" si="4"/>
        <v>0</v>
      </c>
      <c r="AU57" s="4">
        <f t="shared" si="5"/>
        <v>0</v>
      </c>
      <c r="AV57" s="4">
        <f t="shared" si="6"/>
        <v>0</v>
      </c>
      <c r="AW57" s="4">
        <f t="shared" si="7"/>
        <v>0</v>
      </c>
    </row>
    <row r="58" spans="1:49" ht="20.100000000000001" customHeight="1" thickBot="1">
      <c r="A58" s="12" t="s">
        <v>13</v>
      </c>
      <c r="B58" s="79" t="s">
        <v>101</v>
      </c>
      <c r="C58" s="17"/>
      <c r="D58" s="16">
        <f>R58</f>
        <v>1</v>
      </c>
      <c r="E58" s="15"/>
      <c r="F58" s="6">
        <v>1</v>
      </c>
      <c r="G58" s="6">
        <v>0</v>
      </c>
      <c r="H58" s="7">
        <v>0</v>
      </c>
      <c r="I58" s="7">
        <v>0</v>
      </c>
      <c r="J58" s="6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6">
        <v>0</v>
      </c>
      <c r="Q58" s="6">
        <v>0</v>
      </c>
      <c r="R58" s="14">
        <f t="shared" si="0"/>
        <v>1</v>
      </c>
      <c r="S58" s="4">
        <f t="shared" si="8"/>
        <v>1</v>
      </c>
      <c r="T58" s="4">
        <f t="shared" si="9"/>
        <v>0</v>
      </c>
      <c r="U58" s="4">
        <f t="shared" si="10"/>
        <v>0</v>
      </c>
      <c r="V58" s="4">
        <f t="shared" si="11"/>
        <v>0</v>
      </c>
      <c r="W58" s="4">
        <f t="shared" si="12"/>
        <v>0</v>
      </c>
      <c r="X58" s="4">
        <f t="shared" si="13"/>
        <v>0</v>
      </c>
      <c r="Y58" s="13"/>
      <c r="Z58" s="12" t="s">
        <v>13</v>
      </c>
      <c r="AA58" s="11" t="s">
        <v>133</v>
      </c>
      <c r="AB58" s="20"/>
      <c r="AC58" s="9">
        <f>AQ58</f>
        <v>18</v>
      </c>
      <c r="AD58" s="19">
        <v>0</v>
      </c>
      <c r="AE58" s="7">
        <v>18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5">
        <f t="shared" si="1"/>
        <v>18</v>
      </c>
      <c r="AR58" s="4">
        <f t="shared" si="2"/>
        <v>18</v>
      </c>
      <c r="AS58" s="4">
        <f t="shared" si="3"/>
        <v>0</v>
      </c>
      <c r="AT58" s="4">
        <f t="shared" si="4"/>
        <v>0</v>
      </c>
      <c r="AU58" s="4">
        <f t="shared" si="5"/>
        <v>0</v>
      </c>
      <c r="AV58" s="4">
        <f t="shared" si="6"/>
        <v>0</v>
      </c>
      <c r="AW58" s="4">
        <f t="shared" si="7"/>
        <v>0</v>
      </c>
    </row>
    <row r="59" spans="1:49" ht="20.100000000000001" customHeight="1" thickBot="1">
      <c r="A59" s="12" t="s">
        <v>12</v>
      </c>
      <c r="B59" s="11" t="s">
        <v>107</v>
      </c>
      <c r="C59" s="17"/>
      <c r="D59" s="16">
        <f>R59</f>
        <v>0</v>
      </c>
      <c r="E59" s="15"/>
      <c r="F59" s="7">
        <v>0</v>
      </c>
      <c r="G59" s="6">
        <v>0</v>
      </c>
      <c r="H59" s="7">
        <v>0</v>
      </c>
      <c r="I59" s="7">
        <v>0</v>
      </c>
      <c r="J59" s="6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6">
        <v>0</v>
      </c>
      <c r="Q59" s="6">
        <v>0</v>
      </c>
      <c r="R59" s="14">
        <f t="shared" si="0"/>
        <v>0</v>
      </c>
      <c r="S59" s="4">
        <f t="shared" si="8"/>
        <v>0</v>
      </c>
      <c r="T59" s="4">
        <f t="shared" si="9"/>
        <v>0</v>
      </c>
      <c r="U59" s="4">
        <f t="shared" si="10"/>
        <v>0</v>
      </c>
      <c r="V59" s="4">
        <f t="shared" si="11"/>
        <v>0</v>
      </c>
      <c r="W59" s="4">
        <f t="shared" si="12"/>
        <v>0</v>
      </c>
      <c r="X59" s="4">
        <f t="shared" si="13"/>
        <v>0</v>
      </c>
      <c r="Y59" s="21"/>
      <c r="Z59" s="12" t="s">
        <v>12</v>
      </c>
      <c r="AA59" s="11" t="s">
        <v>105</v>
      </c>
      <c r="AB59" s="29"/>
      <c r="AC59" s="9">
        <f>AQ59</f>
        <v>17</v>
      </c>
      <c r="AD59" s="19">
        <v>0</v>
      </c>
      <c r="AE59" s="7">
        <v>17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5">
        <f t="shared" si="1"/>
        <v>17</v>
      </c>
      <c r="AR59" s="4">
        <f t="shared" si="2"/>
        <v>17</v>
      </c>
      <c r="AS59" s="4">
        <f t="shared" si="3"/>
        <v>0</v>
      </c>
      <c r="AT59" s="4">
        <f t="shared" si="4"/>
        <v>0</v>
      </c>
      <c r="AU59" s="4">
        <f t="shared" si="5"/>
        <v>0</v>
      </c>
      <c r="AV59" s="4">
        <f t="shared" si="6"/>
        <v>0</v>
      </c>
      <c r="AW59" s="4">
        <f t="shared" si="7"/>
        <v>0</v>
      </c>
    </row>
    <row r="60" spans="1:49" ht="20.100000000000001" customHeight="1" thickBot="1">
      <c r="A60" s="12" t="s">
        <v>11</v>
      </c>
      <c r="B60" s="11"/>
      <c r="C60" s="81"/>
      <c r="D60" s="16">
        <f t="shared" ref="D50:D84" si="14">R60</f>
        <v>0</v>
      </c>
      <c r="E60" s="15"/>
      <c r="F60" s="6">
        <v>0</v>
      </c>
      <c r="G60" s="6">
        <v>0</v>
      </c>
      <c r="H60" s="7">
        <v>0</v>
      </c>
      <c r="I60" s="7">
        <v>0</v>
      </c>
      <c r="J60" s="6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6">
        <v>0</v>
      </c>
      <c r="Q60" s="6">
        <v>0</v>
      </c>
      <c r="R60" s="14">
        <f t="shared" si="0"/>
        <v>0</v>
      </c>
      <c r="S60" s="4">
        <f t="shared" si="8"/>
        <v>0</v>
      </c>
      <c r="T60" s="4">
        <f t="shared" si="9"/>
        <v>0</v>
      </c>
      <c r="U60" s="4">
        <f t="shared" si="10"/>
        <v>0</v>
      </c>
      <c r="V60" s="4">
        <f t="shared" si="11"/>
        <v>0</v>
      </c>
      <c r="W60" s="4">
        <f t="shared" si="12"/>
        <v>0</v>
      </c>
      <c r="X60" s="4">
        <f t="shared" si="13"/>
        <v>0</v>
      </c>
      <c r="Y60" s="13"/>
      <c r="Z60" s="12" t="s">
        <v>11</v>
      </c>
      <c r="AA60" s="11"/>
      <c r="AB60" s="24"/>
      <c r="AC60" s="9">
        <f>AQ60</f>
        <v>0</v>
      </c>
      <c r="AD60" s="19"/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5">
        <f t="shared" si="1"/>
        <v>0</v>
      </c>
      <c r="AR60" s="4">
        <f t="shared" si="2"/>
        <v>0</v>
      </c>
      <c r="AS60" s="4">
        <f t="shared" si="3"/>
        <v>0</v>
      </c>
      <c r="AT60" s="4">
        <f t="shared" si="4"/>
        <v>0</v>
      </c>
      <c r="AU60" s="4">
        <f t="shared" si="5"/>
        <v>0</v>
      </c>
      <c r="AV60" s="4">
        <f t="shared" si="6"/>
        <v>0</v>
      </c>
      <c r="AW60" s="4">
        <f t="shared" si="7"/>
        <v>0</v>
      </c>
    </row>
    <row r="61" spans="1:49" ht="20.100000000000001" customHeight="1" thickBot="1">
      <c r="A61" s="12" t="s">
        <v>10</v>
      </c>
      <c r="B61" s="11"/>
      <c r="C61" s="17"/>
      <c r="D61" s="16">
        <f t="shared" si="14"/>
        <v>0</v>
      </c>
      <c r="E61" s="15"/>
      <c r="F61" s="6">
        <v>0</v>
      </c>
      <c r="G61" s="6">
        <v>0</v>
      </c>
      <c r="H61" s="7">
        <v>0</v>
      </c>
      <c r="I61" s="7">
        <v>0</v>
      </c>
      <c r="J61" s="6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6">
        <v>0</v>
      </c>
      <c r="Q61" s="6">
        <v>0</v>
      </c>
      <c r="R61" s="14">
        <f t="shared" si="0"/>
        <v>0</v>
      </c>
      <c r="S61" s="4">
        <f t="shared" si="8"/>
        <v>0</v>
      </c>
      <c r="T61" s="4">
        <f t="shared" si="9"/>
        <v>0</v>
      </c>
      <c r="U61" s="4">
        <f t="shared" si="10"/>
        <v>0</v>
      </c>
      <c r="V61" s="4">
        <f t="shared" si="11"/>
        <v>0</v>
      </c>
      <c r="W61" s="4">
        <f t="shared" si="12"/>
        <v>0</v>
      </c>
      <c r="X61" s="4">
        <f t="shared" si="13"/>
        <v>0</v>
      </c>
      <c r="Y61" s="31"/>
      <c r="Z61" s="12" t="s">
        <v>10</v>
      </c>
      <c r="AA61" s="11"/>
      <c r="AB61" s="29"/>
      <c r="AC61" s="9">
        <f>AQ61</f>
        <v>0</v>
      </c>
      <c r="AD61" s="19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5">
        <f t="shared" si="1"/>
        <v>0</v>
      </c>
      <c r="AR61" s="4">
        <f t="shared" si="2"/>
        <v>0</v>
      </c>
      <c r="AS61" s="4">
        <f t="shared" si="3"/>
        <v>0</v>
      </c>
      <c r="AT61" s="4">
        <f t="shared" si="4"/>
        <v>0</v>
      </c>
      <c r="AU61" s="4">
        <f t="shared" si="5"/>
        <v>0</v>
      </c>
      <c r="AV61" s="4">
        <f t="shared" si="6"/>
        <v>0</v>
      </c>
      <c r="AW61" s="4">
        <f t="shared" si="7"/>
        <v>0</v>
      </c>
    </row>
    <row r="62" spans="1:49" ht="20.100000000000001" customHeight="1" thickBot="1">
      <c r="A62" s="12" t="s">
        <v>9</v>
      </c>
      <c r="B62" s="11"/>
      <c r="C62" s="26"/>
      <c r="D62" s="16">
        <f t="shared" si="14"/>
        <v>0</v>
      </c>
      <c r="E62" s="15"/>
      <c r="F62" s="6">
        <v>0</v>
      </c>
      <c r="G62" s="6">
        <v>0</v>
      </c>
      <c r="H62" s="7">
        <v>0</v>
      </c>
      <c r="I62" s="7">
        <v>0</v>
      </c>
      <c r="J62" s="6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6">
        <v>0</v>
      </c>
      <c r="Q62" s="6">
        <v>0</v>
      </c>
      <c r="R62" s="14">
        <f t="shared" si="0"/>
        <v>0</v>
      </c>
      <c r="S62" s="4">
        <f t="shared" si="8"/>
        <v>0</v>
      </c>
      <c r="T62" s="4">
        <f t="shared" si="9"/>
        <v>0</v>
      </c>
      <c r="U62" s="4">
        <f t="shared" si="10"/>
        <v>0</v>
      </c>
      <c r="V62" s="4">
        <f t="shared" si="11"/>
        <v>0</v>
      </c>
      <c r="W62" s="4">
        <f t="shared" si="12"/>
        <v>0</v>
      </c>
      <c r="X62" s="4">
        <f t="shared" si="13"/>
        <v>0</v>
      </c>
      <c r="Y62" s="13"/>
      <c r="Z62" s="12" t="s">
        <v>9</v>
      </c>
      <c r="AA62" s="18"/>
      <c r="AB62" s="35"/>
      <c r="AC62" s="9">
        <f>AQ62</f>
        <v>0</v>
      </c>
      <c r="AD62" s="19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5">
        <f t="shared" si="1"/>
        <v>0</v>
      </c>
      <c r="AR62" s="4">
        <f t="shared" si="2"/>
        <v>0</v>
      </c>
      <c r="AS62" s="4">
        <f t="shared" si="3"/>
        <v>0</v>
      </c>
      <c r="AT62" s="4">
        <f t="shared" si="4"/>
        <v>0</v>
      </c>
      <c r="AU62" s="4">
        <f t="shared" si="5"/>
        <v>0</v>
      </c>
      <c r="AV62" s="4">
        <f t="shared" si="6"/>
        <v>0</v>
      </c>
      <c r="AW62" s="4">
        <f t="shared" si="7"/>
        <v>0</v>
      </c>
    </row>
    <row r="63" spans="1:49" ht="20.100000000000001" customHeight="1" thickBot="1">
      <c r="A63" s="12" t="s">
        <v>8</v>
      </c>
      <c r="B63" s="11"/>
      <c r="C63" s="26"/>
      <c r="D63" s="16">
        <f t="shared" si="14"/>
        <v>0</v>
      </c>
      <c r="E63" s="15"/>
      <c r="F63" s="6">
        <v>0</v>
      </c>
      <c r="G63" s="6">
        <v>0</v>
      </c>
      <c r="H63" s="7">
        <v>0</v>
      </c>
      <c r="I63" s="7">
        <v>0</v>
      </c>
      <c r="J63" s="6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6">
        <v>0</v>
      </c>
      <c r="Q63" s="6">
        <v>0</v>
      </c>
      <c r="R63" s="14">
        <f t="shared" si="0"/>
        <v>0</v>
      </c>
      <c r="S63" s="4">
        <f t="shared" si="8"/>
        <v>0</v>
      </c>
      <c r="T63" s="4">
        <f t="shared" si="9"/>
        <v>0</v>
      </c>
      <c r="U63" s="4">
        <f t="shared" si="10"/>
        <v>0</v>
      </c>
      <c r="V63" s="4">
        <f t="shared" si="11"/>
        <v>0</v>
      </c>
      <c r="W63" s="4">
        <f t="shared" si="12"/>
        <v>0</v>
      </c>
      <c r="X63" s="4">
        <f t="shared" si="13"/>
        <v>0</v>
      </c>
      <c r="Y63" s="13"/>
      <c r="Z63" s="12" t="s">
        <v>8</v>
      </c>
      <c r="AA63" s="11"/>
      <c r="AB63" s="20"/>
      <c r="AC63" s="9">
        <f>AQ63</f>
        <v>0</v>
      </c>
      <c r="AD63" s="19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5">
        <f t="shared" si="1"/>
        <v>0</v>
      </c>
      <c r="AR63" s="4">
        <f t="shared" si="2"/>
        <v>0</v>
      </c>
      <c r="AS63" s="4">
        <f t="shared" si="3"/>
        <v>0</v>
      </c>
      <c r="AT63" s="4">
        <f t="shared" si="4"/>
        <v>0</v>
      </c>
      <c r="AU63" s="4">
        <f t="shared" si="5"/>
        <v>0</v>
      </c>
      <c r="AV63" s="4">
        <f t="shared" si="6"/>
        <v>0</v>
      </c>
      <c r="AW63" s="4">
        <f t="shared" si="7"/>
        <v>0</v>
      </c>
    </row>
    <row r="64" spans="1:49" ht="20.100000000000001" customHeight="1" thickBot="1">
      <c r="A64" s="12" t="s">
        <v>7</v>
      </c>
      <c r="B64" s="11"/>
      <c r="C64" s="26"/>
      <c r="D64" s="16">
        <f t="shared" si="14"/>
        <v>0</v>
      </c>
      <c r="E64" s="15"/>
      <c r="F64" s="6">
        <v>0</v>
      </c>
      <c r="G64" s="6">
        <v>0</v>
      </c>
      <c r="H64" s="7">
        <v>0</v>
      </c>
      <c r="I64" s="7">
        <v>0</v>
      </c>
      <c r="J64" s="6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6">
        <v>0</v>
      </c>
      <c r="Q64" s="6">
        <v>0</v>
      </c>
      <c r="R64" s="14">
        <f t="shared" si="0"/>
        <v>0</v>
      </c>
      <c r="S64" s="4">
        <f t="shared" si="8"/>
        <v>0</v>
      </c>
      <c r="T64" s="4">
        <f t="shared" si="9"/>
        <v>0</v>
      </c>
      <c r="U64" s="4">
        <f t="shared" si="10"/>
        <v>0</v>
      </c>
      <c r="V64" s="4">
        <f t="shared" si="11"/>
        <v>0</v>
      </c>
      <c r="W64" s="4">
        <f t="shared" si="12"/>
        <v>0</v>
      </c>
      <c r="X64" s="4">
        <f t="shared" si="13"/>
        <v>0</v>
      </c>
      <c r="Y64" s="13"/>
      <c r="Z64" s="12" t="s">
        <v>7</v>
      </c>
      <c r="AA64" s="11"/>
      <c r="AB64" s="20"/>
      <c r="AC64" s="9">
        <f>AQ64</f>
        <v>0</v>
      </c>
      <c r="AD64" s="19">
        <v>34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5">
        <f t="shared" si="1"/>
        <v>0</v>
      </c>
      <c r="AR64" s="4">
        <f t="shared" si="2"/>
        <v>0</v>
      </c>
      <c r="AS64" s="4">
        <f t="shared" si="3"/>
        <v>0</v>
      </c>
      <c r="AT64" s="4">
        <f t="shared" si="4"/>
        <v>0</v>
      </c>
      <c r="AU64" s="4">
        <f t="shared" si="5"/>
        <v>0</v>
      </c>
      <c r="AV64" s="4">
        <f t="shared" si="6"/>
        <v>0</v>
      </c>
      <c r="AW64" s="4">
        <f t="shared" si="7"/>
        <v>0</v>
      </c>
    </row>
    <row r="65" spans="1:49" ht="20.100000000000001" customHeight="1" thickBot="1">
      <c r="A65" s="12" t="s">
        <v>6</v>
      </c>
      <c r="B65" s="11"/>
      <c r="C65" s="17"/>
      <c r="D65" s="16">
        <f t="shared" si="14"/>
        <v>0</v>
      </c>
      <c r="E65" s="15"/>
      <c r="F65" s="6">
        <v>0</v>
      </c>
      <c r="G65" s="6">
        <v>0</v>
      </c>
      <c r="H65" s="7">
        <v>0</v>
      </c>
      <c r="I65" s="7">
        <v>0</v>
      </c>
      <c r="J65" s="6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6">
        <v>0</v>
      </c>
      <c r="Q65" s="6">
        <v>0</v>
      </c>
      <c r="R65" s="14">
        <f t="shared" si="0"/>
        <v>0</v>
      </c>
      <c r="S65" s="4">
        <f t="shared" si="8"/>
        <v>0</v>
      </c>
      <c r="T65" s="4">
        <f t="shared" si="9"/>
        <v>0</v>
      </c>
      <c r="U65" s="4">
        <f t="shared" si="10"/>
        <v>0</v>
      </c>
      <c r="V65" s="4">
        <f t="shared" si="11"/>
        <v>0</v>
      </c>
      <c r="W65" s="4">
        <f t="shared" si="12"/>
        <v>0</v>
      </c>
      <c r="X65" s="4">
        <f t="shared" si="13"/>
        <v>0</v>
      </c>
      <c r="Y65" s="22"/>
      <c r="Z65" s="12" t="s">
        <v>6</v>
      </c>
      <c r="AA65" s="11"/>
      <c r="AB65" s="20"/>
      <c r="AC65" s="9">
        <f>AQ65</f>
        <v>0</v>
      </c>
      <c r="AD65" s="19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5">
        <f t="shared" si="1"/>
        <v>0</v>
      </c>
      <c r="AR65" s="4">
        <f t="shared" si="2"/>
        <v>0</v>
      </c>
      <c r="AS65" s="4">
        <f t="shared" si="3"/>
        <v>0</v>
      </c>
      <c r="AT65" s="4">
        <f t="shared" si="4"/>
        <v>0</v>
      </c>
      <c r="AU65" s="4">
        <f t="shared" si="5"/>
        <v>0</v>
      </c>
      <c r="AV65" s="4">
        <f t="shared" si="6"/>
        <v>0</v>
      </c>
      <c r="AW65" s="4">
        <f t="shared" si="7"/>
        <v>0</v>
      </c>
    </row>
    <row r="66" spans="1:49" ht="20.100000000000001" customHeight="1" thickBot="1">
      <c r="A66" s="12" t="s">
        <v>5</v>
      </c>
      <c r="B66" s="11"/>
      <c r="C66" s="17"/>
      <c r="D66" s="16">
        <f t="shared" si="14"/>
        <v>0</v>
      </c>
      <c r="E66" s="15"/>
      <c r="F66" s="6">
        <v>0</v>
      </c>
      <c r="G66" s="6">
        <v>0</v>
      </c>
      <c r="H66" s="7">
        <v>0</v>
      </c>
      <c r="I66" s="7">
        <v>0</v>
      </c>
      <c r="J66" s="6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6">
        <v>0</v>
      </c>
      <c r="Q66" s="6">
        <v>0</v>
      </c>
      <c r="R66" s="14">
        <f t="shared" si="0"/>
        <v>0</v>
      </c>
      <c r="S66" s="4">
        <f t="shared" si="8"/>
        <v>0</v>
      </c>
      <c r="T66" s="4">
        <f t="shared" si="9"/>
        <v>0</v>
      </c>
      <c r="U66" s="4">
        <f t="shared" si="10"/>
        <v>0</v>
      </c>
      <c r="V66" s="4">
        <f t="shared" si="11"/>
        <v>0</v>
      </c>
      <c r="W66" s="4">
        <f t="shared" si="12"/>
        <v>0</v>
      </c>
      <c r="X66" s="4">
        <f t="shared" si="13"/>
        <v>0</v>
      </c>
      <c r="Y66" s="31"/>
      <c r="Z66" s="12" t="s">
        <v>5</v>
      </c>
      <c r="AA66" s="11"/>
      <c r="AB66" s="24"/>
      <c r="AC66" s="9">
        <f>AQ66</f>
        <v>0</v>
      </c>
      <c r="AD66" s="19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5">
        <f t="shared" si="1"/>
        <v>0</v>
      </c>
      <c r="AR66" s="4">
        <f t="shared" si="2"/>
        <v>0</v>
      </c>
      <c r="AS66" s="4">
        <f t="shared" si="3"/>
        <v>0</v>
      </c>
      <c r="AT66" s="4">
        <f t="shared" si="4"/>
        <v>0</v>
      </c>
      <c r="AU66" s="4">
        <f t="shared" si="5"/>
        <v>0</v>
      </c>
      <c r="AV66" s="4">
        <f t="shared" si="6"/>
        <v>0</v>
      </c>
      <c r="AW66" s="4">
        <f t="shared" si="7"/>
        <v>0</v>
      </c>
    </row>
    <row r="67" spans="1:49" ht="18.75" customHeight="1" thickBot="1">
      <c r="A67" s="12" t="s">
        <v>4</v>
      </c>
      <c r="B67" s="11"/>
      <c r="C67" s="17"/>
      <c r="D67" s="16">
        <f t="shared" si="14"/>
        <v>0</v>
      </c>
      <c r="E67" s="15"/>
      <c r="F67" s="6">
        <v>0</v>
      </c>
      <c r="G67" s="6">
        <v>0</v>
      </c>
      <c r="H67" s="7">
        <v>0</v>
      </c>
      <c r="I67" s="7">
        <v>0</v>
      </c>
      <c r="J67" s="6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6">
        <v>0</v>
      </c>
      <c r="Q67" s="6">
        <v>0</v>
      </c>
      <c r="R67" s="14">
        <f t="shared" si="0"/>
        <v>0</v>
      </c>
      <c r="S67" s="4">
        <f t="shared" si="8"/>
        <v>0</v>
      </c>
      <c r="T67" s="4">
        <f t="shared" si="9"/>
        <v>0</v>
      </c>
      <c r="U67" s="4">
        <f t="shared" si="10"/>
        <v>0</v>
      </c>
      <c r="V67" s="4">
        <f t="shared" si="11"/>
        <v>0</v>
      </c>
      <c r="W67" s="4">
        <f t="shared" si="12"/>
        <v>0</v>
      </c>
      <c r="X67" s="4">
        <f t="shared" si="13"/>
        <v>0</v>
      </c>
      <c r="Y67" s="31"/>
      <c r="Z67" s="12" t="s">
        <v>4</v>
      </c>
      <c r="AA67" s="11"/>
      <c r="AB67" s="20"/>
      <c r="AC67" s="9">
        <f>AQ67</f>
        <v>0</v>
      </c>
      <c r="AD67" s="19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5">
        <f t="shared" si="1"/>
        <v>0</v>
      </c>
      <c r="AR67" s="4">
        <f t="shared" si="2"/>
        <v>0</v>
      </c>
      <c r="AS67" s="4">
        <f t="shared" si="3"/>
        <v>0</v>
      </c>
      <c r="AT67" s="4">
        <f t="shared" si="4"/>
        <v>0</v>
      </c>
      <c r="AU67" s="4">
        <f t="shared" si="5"/>
        <v>0</v>
      </c>
      <c r="AV67" s="4">
        <f t="shared" si="6"/>
        <v>0</v>
      </c>
      <c r="AW67" s="4">
        <f t="shared" si="7"/>
        <v>0</v>
      </c>
    </row>
    <row r="68" spans="1:49" ht="16.5" customHeight="1" thickBot="1">
      <c r="A68" s="12" t="s">
        <v>3</v>
      </c>
      <c r="B68" s="11"/>
      <c r="C68" s="81"/>
      <c r="D68" s="16">
        <f t="shared" si="14"/>
        <v>0</v>
      </c>
      <c r="E68" s="15"/>
      <c r="F68" s="6">
        <v>0</v>
      </c>
      <c r="G68" s="6">
        <v>0</v>
      </c>
      <c r="H68" s="7">
        <v>0</v>
      </c>
      <c r="I68" s="7">
        <v>0</v>
      </c>
      <c r="J68" s="6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6">
        <v>0</v>
      </c>
      <c r="Q68" s="6">
        <v>0</v>
      </c>
      <c r="R68" s="14">
        <f t="shared" si="0"/>
        <v>0</v>
      </c>
      <c r="S68" s="4">
        <f t="shared" si="8"/>
        <v>0</v>
      </c>
      <c r="T68" s="4">
        <f t="shared" si="9"/>
        <v>0</v>
      </c>
      <c r="U68" s="4">
        <f t="shared" si="10"/>
        <v>0</v>
      </c>
      <c r="V68" s="4">
        <f t="shared" si="11"/>
        <v>0</v>
      </c>
      <c r="W68" s="4">
        <f t="shared" si="12"/>
        <v>0</v>
      </c>
      <c r="X68" s="4">
        <f t="shared" si="13"/>
        <v>0</v>
      </c>
      <c r="Y68" s="13"/>
      <c r="Z68" s="12" t="s">
        <v>3</v>
      </c>
      <c r="AA68" s="11"/>
      <c r="AB68" s="20"/>
      <c r="AC68" s="9">
        <f>AQ68</f>
        <v>0</v>
      </c>
      <c r="AD68" s="19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5">
        <f t="shared" si="1"/>
        <v>0</v>
      </c>
      <c r="AR68" s="4">
        <f t="shared" si="2"/>
        <v>0</v>
      </c>
      <c r="AS68" s="4">
        <f t="shared" si="3"/>
        <v>0</v>
      </c>
      <c r="AT68" s="4">
        <f t="shared" si="4"/>
        <v>0</v>
      </c>
      <c r="AU68" s="4">
        <f t="shared" si="5"/>
        <v>0</v>
      </c>
      <c r="AV68" s="4">
        <f t="shared" si="6"/>
        <v>0</v>
      </c>
      <c r="AW68" s="4">
        <f t="shared" si="7"/>
        <v>0</v>
      </c>
    </row>
    <row r="69" spans="1:49" ht="20.100000000000001" customHeight="1" thickBot="1">
      <c r="A69" s="12" t="s">
        <v>2</v>
      </c>
      <c r="B69" s="79"/>
      <c r="C69" s="17"/>
      <c r="D69" s="16">
        <f t="shared" si="14"/>
        <v>0</v>
      </c>
      <c r="E69" s="15"/>
      <c r="F69" s="6">
        <v>0</v>
      </c>
      <c r="G69" s="6">
        <v>0</v>
      </c>
      <c r="H69" s="7">
        <v>0</v>
      </c>
      <c r="I69" s="7">
        <v>0</v>
      </c>
      <c r="J69" s="6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6">
        <v>0</v>
      </c>
      <c r="Q69" s="6">
        <v>0</v>
      </c>
      <c r="R69" s="14">
        <f t="shared" si="0"/>
        <v>0</v>
      </c>
      <c r="S69" s="4">
        <f t="shared" si="8"/>
        <v>0</v>
      </c>
      <c r="T69" s="4">
        <f t="shared" si="9"/>
        <v>0</v>
      </c>
      <c r="U69" s="4">
        <f t="shared" si="10"/>
        <v>0</v>
      </c>
      <c r="V69" s="4">
        <f t="shared" si="11"/>
        <v>0</v>
      </c>
      <c r="W69" s="4">
        <f t="shared" si="12"/>
        <v>0</v>
      </c>
      <c r="X69" s="4">
        <f t="shared" si="13"/>
        <v>0</v>
      </c>
      <c r="Y69" s="23"/>
      <c r="Z69" s="12" t="s">
        <v>2</v>
      </c>
      <c r="AA69" s="11"/>
      <c r="AB69" s="10"/>
      <c r="AC69" s="9">
        <f>AQ69</f>
        <v>0</v>
      </c>
      <c r="AD69" s="8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5">
        <f t="shared" si="1"/>
        <v>0</v>
      </c>
      <c r="AR69" s="4">
        <f t="shared" si="2"/>
        <v>0</v>
      </c>
      <c r="AS69" s="4">
        <f t="shared" si="3"/>
        <v>0</v>
      </c>
      <c r="AT69" s="4">
        <f t="shared" si="4"/>
        <v>0</v>
      </c>
      <c r="AU69" s="4">
        <f t="shared" si="5"/>
        <v>0</v>
      </c>
      <c r="AV69" s="4">
        <f t="shared" si="6"/>
        <v>0</v>
      </c>
      <c r="AW69" s="4">
        <f t="shared" si="7"/>
        <v>0</v>
      </c>
    </row>
    <row r="70" spans="1:49" ht="20.100000000000001" customHeight="1" thickBot="1">
      <c r="A70" s="12" t="s">
        <v>1</v>
      </c>
      <c r="B70" s="11"/>
      <c r="C70" s="17"/>
      <c r="D70" s="16">
        <f t="shared" si="14"/>
        <v>0</v>
      </c>
      <c r="E70" s="15"/>
      <c r="F70" s="6">
        <v>0</v>
      </c>
      <c r="G70" s="6">
        <v>0</v>
      </c>
      <c r="H70" s="7">
        <v>0</v>
      </c>
      <c r="I70" s="7">
        <v>0</v>
      </c>
      <c r="J70" s="6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6">
        <v>0</v>
      </c>
      <c r="Q70" s="6">
        <v>0</v>
      </c>
      <c r="R70" s="14">
        <f t="shared" si="0"/>
        <v>0</v>
      </c>
      <c r="S70" s="4">
        <f t="shared" si="8"/>
        <v>0</v>
      </c>
      <c r="T70" s="4">
        <f t="shared" si="9"/>
        <v>0</v>
      </c>
      <c r="U70" s="4">
        <f t="shared" si="10"/>
        <v>0</v>
      </c>
      <c r="V70" s="4">
        <f t="shared" si="11"/>
        <v>0</v>
      </c>
      <c r="W70" s="4">
        <f t="shared" si="12"/>
        <v>0</v>
      </c>
      <c r="X70" s="4">
        <f t="shared" si="13"/>
        <v>0</v>
      </c>
      <c r="Y70" s="13"/>
      <c r="Z70" s="12" t="s">
        <v>1</v>
      </c>
      <c r="AA70" s="11"/>
      <c r="AB70" s="24"/>
      <c r="AC70" s="9">
        <f>AQ70</f>
        <v>0</v>
      </c>
      <c r="AD70" s="8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5">
        <f t="shared" si="1"/>
        <v>0</v>
      </c>
      <c r="AR70" s="4">
        <f t="shared" si="2"/>
        <v>0</v>
      </c>
      <c r="AS70" s="4">
        <f t="shared" si="3"/>
        <v>0</v>
      </c>
      <c r="AT70" s="4">
        <f t="shared" si="4"/>
        <v>0</v>
      </c>
      <c r="AU70" s="4">
        <f t="shared" si="5"/>
        <v>0</v>
      </c>
      <c r="AV70" s="4">
        <f t="shared" si="6"/>
        <v>0</v>
      </c>
      <c r="AW70" s="4">
        <f t="shared" si="7"/>
        <v>0</v>
      </c>
    </row>
    <row r="71" spans="1:49" ht="20.25" customHeight="1" thickBot="1">
      <c r="A71" s="12" t="s">
        <v>0</v>
      </c>
      <c r="B71" s="11"/>
      <c r="C71" s="17"/>
      <c r="D71" s="16">
        <f t="shared" si="14"/>
        <v>0</v>
      </c>
      <c r="E71" s="15"/>
      <c r="F71" s="6">
        <v>0</v>
      </c>
      <c r="G71" s="6">
        <v>0</v>
      </c>
      <c r="H71" s="7">
        <v>0</v>
      </c>
      <c r="I71" s="7">
        <v>0</v>
      </c>
      <c r="J71" s="6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6">
        <v>0</v>
      </c>
      <c r="Q71" s="6">
        <v>0</v>
      </c>
      <c r="R71" s="14">
        <f t="shared" si="0"/>
        <v>0</v>
      </c>
      <c r="S71" s="4">
        <f t="shared" si="8"/>
        <v>0</v>
      </c>
      <c r="T71" s="4">
        <f t="shared" si="9"/>
        <v>0</v>
      </c>
      <c r="U71" s="4">
        <f t="shared" si="10"/>
        <v>0</v>
      </c>
      <c r="V71" s="4">
        <f t="shared" si="11"/>
        <v>0</v>
      </c>
      <c r="W71" s="4">
        <f t="shared" si="12"/>
        <v>0</v>
      </c>
      <c r="X71" s="4">
        <f t="shared" si="13"/>
        <v>0</v>
      </c>
      <c r="Y71" s="13"/>
      <c r="Z71" s="12" t="s">
        <v>0</v>
      </c>
      <c r="AA71" s="11"/>
      <c r="AB71" s="20"/>
      <c r="AC71" s="9">
        <f>AQ71</f>
        <v>0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5">
        <f t="shared" si="1"/>
        <v>0</v>
      </c>
      <c r="AR71" s="4">
        <f t="shared" si="2"/>
        <v>0</v>
      </c>
      <c r="AS71" s="4">
        <f t="shared" si="3"/>
        <v>0</v>
      </c>
      <c r="AT71" s="4">
        <f t="shared" si="4"/>
        <v>0</v>
      </c>
      <c r="AU71" s="4">
        <f t="shared" si="5"/>
        <v>0</v>
      </c>
      <c r="AV71" s="4">
        <f t="shared" si="6"/>
        <v>0</v>
      </c>
      <c r="AW71" s="4">
        <f t="shared" si="7"/>
        <v>0</v>
      </c>
    </row>
    <row r="72" spans="1:49" ht="20.25" customHeight="1" thickBot="1">
      <c r="A72" s="12" t="s">
        <v>56</v>
      </c>
      <c r="B72" s="11"/>
      <c r="C72" s="17"/>
      <c r="D72" s="16">
        <f t="shared" si="14"/>
        <v>0</v>
      </c>
      <c r="E72" s="80"/>
      <c r="F72" s="6">
        <v>0</v>
      </c>
      <c r="G72" s="6">
        <v>0</v>
      </c>
      <c r="H72" s="7">
        <v>0</v>
      </c>
      <c r="I72" s="7">
        <v>0</v>
      </c>
      <c r="J72" s="6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6">
        <v>0</v>
      </c>
      <c r="Q72" s="6">
        <v>0</v>
      </c>
      <c r="R72" s="14">
        <f t="shared" si="0"/>
        <v>0</v>
      </c>
      <c r="S72" s="4">
        <f t="shared" si="8"/>
        <v>0</v>
      </c>
      <c r="T72" s="4">
        <f t="shared" si="9"/>
        <v>0</v>
      </c>
      <c r="U72" s="4">
        <f t="shared" si="10"/>
        <v>0</v>
      </c>
      <c r="V72" s="4">
        <f t="shared" si="11"/>
        <v>0</v>
      </c>
      <c r="W72" s="4">
        <f t="shared" si="12"/>
        <v>0</v>
      </c>
      <c r="X72" s="4">
        <f t="shared" si="13"/>
        <v>0</v>
      </c>
      <c r="Y72" s="13"/>
      <c r="Z72" s="12" t="s">
        <v>56</v>
      </c>
      <c r="AA72" s="11"/>
      <c r="AB72" s="84"/>
      <c r="AC72" s="9">
        <f>AQ72</f>
        <v>0</v>
      </c>
      <c r="AD72" s="8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5">
        <f t="shared" si="1"/>
        <v>0</v>
      </c>
      <c r="AR72" s="4">
        <f t="shared" si="2"/>
        <v>0</v>
      </c>
      <c r="AS72" s="4">
        <f t="shared" si="3"/>
        <v>0</v>
      </c>
      <c r="AT72" s="4">
        <f t="shared" si="4"/>
        <v>0</v>
      </c>
      <c r="AU72" s="4">
        <f t="shared" si="5"/>
        <v>0</v>
      </c>
      <c r="AV72" s="4">
        <f t="shared" si="6"/>
        <v>0</v>
      </c>
      <c r="AW72" s="4">
        <f t="shared" si="7"/>
        <v>0</v>
      </c>
    </row>
    <row r="73" spans="1:49" ht="20.25" customHeight="1" thickBot="1">
      <c r="A73" s="12" t="s">
        <v>57</v>
      </c>
      <c r="B73" s="11"/>
      <c r="C73" s="81"/>
      <c r="D73" s="16">
        <f t="shared" si="14"/>
        <v>0</v>
      </c>
      <c r="E73" s="80"/>
      <c r="F73" s="6">
        <v>0</v>
      </c>
      <c r="G73" s="6">
        <v>0</v>
      </c>
      <c r="H73" s="7">
        <v>0</v>
      </c>
      <c r="I73" s="7">
        <v>0</v>
      </c>
      <c r="J73" s="6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6">
        <v>0</v>
      </c>
      <c r="Q73" s="6">
        <v>0</v>
      </c>
      <c r="R73" s="14">
        <f t="shared" si="0"/>
        <v>0</v>
      </c>
      <c r="S73" s="4">
        <f t="shared" si="8"/>
        <v>0</v>
      </c>
      <c r="T73" s="4">
        <f t="shared" si="9"/>
        <v>0</v>
      </c>
      <c r="U73" s="4">
        <f t="shared" si="10"/>
        <v>0</v>
      </c>
      <c r="V73" s="4">
        <f t="shared" si="11"/>
        <v>0</v>
      </c>
      <c r="W73" s="4">
        <f t="shared" si="12"/>
        <v>0</v>
      </c>
      <c r="X73" s="4">
        <f t="shared" si="13"/>
        <v>0</v>
      </c>
      <c r="Y73" s="13"/>
      <c r="Z73" s="12" t="s">
        <v>57</v>
      </c>
      <c r="AA73" s="11"/>
      <c r="AB73" s="85"/>
      <c r="AC73" s="9">
        <f>AQ73</f>
        <v>0</v>
      </c>
      <c r="AD73" s="8"/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5">
        <f t="shared" si="1"/>
        <v>0</v>
      </c>
      <c r="AR73" s="4">
        <f t="shared" si="2"/>
        <v>0</v>
      </c>
      <c r="AS73" s="4">
        <f t="shared" si="3"/>
        <v>0</v>
      </c>
      <c r="AT73" s="4">
        <f t="shared" si="4"/>
        <v>0</v>
      </c>
      <c r="AU73" s="4">
        <f t="shared" si="5"/>
        <v>0</v>
      </c>
      <c r="AV73" s="4">
        <f t="shared" si="6"/>
        <v>0</v>
      </c>
      <c r="AW73" s="4">
        <f t="shared" si="7"/>
        <v>0</v>
      </c>
    </row>
    <row r="74" spans="1:49" ht="20.25" customHeight="1" thickBot="1">
      <c r="A74" s="12" t="s">
        <v>58</v>
      </c>
      <c r="B74" s="79"/>
      <c r="C74" s="17"/>
      <c r="D74" s="16">
        <f t="shared" si="14"/>
        <v>0</v>
      </c>
      <c r="E74" s="80"/>
      <c r="F74" s="6">
        <v>0</v>
      </c>
      <c r="G74" s="6">
        <v>0</v>
      </c>
      <c r="H74" s="7">
        <v>0</v>
      </c>
      <c r="I74" s="7">
        <v>0</v>
      </c>
      <c r="J74" s="6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6">
        <v>0</v>
      </c>
      <c r="Q74" s="6">
        <v>0</v>
      </c>
      <c r="R74" s="14">
        <f t="shared" si="0"/>
        <v>0</v>
      </c>
      <c r="S74" s="4">
        <f t="shared" si="8"/>
        <v>0</v>
      </c>
      <c r="T74" s="4">
        <f t="shared" si="9"/>
        <v>0</v>
      </c>
      <c r="U74" s="4">
        <f t="shared" si="10"/>
        <v>0</v>
      </c>
      <c r="V74" s="4">
        <f t="shared" si="11"/>
        <v>0</v>
      </c>
      <c r="W74" s="4">
        <f t="shared" si="12"/>
        <v>0</v>
      </c>
      <c r="X74" s="4">
        <f t="shared" si="13"/>
        <v>0</v>
      </c>
      <c r="Y74" s="13"/>
      <c r="Z74" s="12" t="s">
        <v>58</v>
      </c>
      <c r="AA74" s="11"/>
      <c r="AB74" s="78"/>
      <c r="AC74" s="9">
        <f>AQ74</f>
        <v>0</v>
      </c>
      <c r="AD74" s="8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5">
        <f t="shared" si="1"/>
        <v>0</v>
      </c>
      <c r="AR74" s="4">
        <f t="shared" si="2"/>
        <v>0</v>
      </c>
      <c r="AS74" s="4">
        <f t="shared" si="3"/>
        <v>0</v>
      </c>
      <c r="AT74" s="4">
        <f t="shared" si="4"/>
        <v>0</v>
      </c>
      <c r="AU74" s="4">
        <f t="shared" si="5"/>
        <v>0</v>
      </c>
      <c r="AV74" s="4">
        <f t="shared" si="6"/>
        <v>0</v>
      </c>
      <c r="AW74" s="4">
        <f t="shared" si="7"/>
        <v>0</v>
      </c>
    </row>
    <row r="75" spans="1:49" ht="20.25" customHeight="1" thickBot="1">
      <c r="A75" s="12" t="s">
        <v>59</v>
      </c>
      <c r="B75" s="87"/>
      <c r="C75" s="26"/>
      <c r="D75" s="16">
        <f t="shared" si="14"/>
        <v>0</v>
      </c>
      <c r="E75" s="80"/>
      <c r="F75" s="6">
        <v>0</v>
      </c>
      <c r="G75" s="6">
        <v>0</v>
      </c>
      <c r="H75" s="7">
        <v>0</v>
      </c>
      <c r="I75" s="7">
        <v>0</v>
      </c>
      <c r="J75" s="6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6">
        <v>0</v>
      </c>
      <c r="Q75" s="6">
        <v>0</v>
      </c>
      <c r="R75" s="14">
        <f t="shared" si="0"/>
        <v>0</v>
      </c>
      <c r="S75" s="4">
        <f t="shared" si="8"/>
        <v>0</v>
      </c>
      <c r="T75" s="4">
        <f t="shared" si="9"/>
        <v>0</v>
      </c>
      <c r="U75" s="4">
        <f t="shared" si="10"/>
        <v>0</v>
      </c>
      <c r="V75" s="4">
        <f t="shared" si="11"/>
        <v>0</v>
      </c>
      <c r="W75" s="4">
        <f t="shared" si="12"/>
        <v>0</v>
      </c>
      <c r="X75" s="4">
        <f t="shared" si="13"/>
        <v>0</v>
      </c>
      <c r="Y75" s="13"/>
      <c r="Z75" s="12" t="s">
        <v>59</v>
      </c>
      <c r="AA75" s="87"/>
      <c r="AB75" s="78"/>
      <c r="AC75" s="9">
        <f>AQ75</f>
        <v>0</v>
      </c>
      <c r="AD75" s="14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5">
        <f t="shared" si="1"/>
        <v>0</v>
      </c>
      <c r="AR75" s="4">
        <f t="shared" si="2"/>
        <v>0</v>
      </c>
      <c r="AS75" s="4">
        <f t="shared" si="3"/>
        <v>0</v>
      </c>
      <c r="AT75" s="4">
        <f t="shared" si="4"/>
        <v>0</v>
      </c>
      <c r="AU75" s="4">
        <f t="shared" si="5"/>
        <v>0</v>
      </c>
      <c r="AV75" s="4">
        <f t="shared" si="6"/>
        <v>0</v>
      </c>
      <c r="AW75" s="4">
        <f t="shared" si="7"/>
        <v>0</v>
      </c>
    </row>
    <row r="76" spans="1:49" ht="20.25" customHeight="1" thickBot="1">
      <c r="A76" s="12" t="s">
        <v>60</v>
      </c>
      <c r="B76" s="27"/>
      <c r="C76" s="17"/>
      <c r="D76" s="16">
        <f t="shared" si="14"/>
        <v>0</v>
      </c>
      <c r="E76" s="80"/>
      <c r="F76" s="6">
        <v>0</v>
      </c>
      <c r="G76" s="6">
        <v>0</v>
      </c>
      <c r="H76" s="7">
        <v>0</v>
      </c>
      <c r="I76" s="7">
        <v>0</v>
      </c>
      <c r="J76" s="6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6">
        <v>0</v>
      </c>
      <c r="Q76" s="6">
        <v>0</v>
      </c>
      <c r="R76" s="14">
        <f t="shared" si="0"/>
        <v>0</v>
      </c>
      <c r="S76" s="4">
        <f t="shared" si="8"/>
        <v>0</v>
      </c>
      <c r="T76" s="4">
        <f t="shared" si="9"/>
        <v>0</v>
      </c>
      <c r="U76" s="4">
        <f t="shared" si="10"/>
        <v>0</v>
      </c>
      <c r="V76" s="4">
        <f t="shared" si="11"/>
        <v>0</v>
      </c>
      <c r="W76" s="4">
        <f t="shared" si="12"/>
        <v>0</v>
      </c>
      <c r="X76" s="4">
        <f t="shared" si="13"/>
        <v>0</v>
      </c>
      <c r="Y76" s="21"/>
      <c r="Z76" s="12" t="s">
        <v>60</v>
      </c>
      <c r="AA76" s="27"/>
      <c r="AB76" s="84"/>
      <c r="AC76" s="9">
        <f>AQ76</f>
        <v>0</v>
      </c>
      <c r="AD76" s="14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5">
        <f t="shared" si="1"/>
        <v>0</v>
      </c>
      <c r="AR76" s="4">
        <f t="shared" si="2"/>
        <v>0</v>
      </c>
      <c r="AS76" s="4">
        <f t="shared" si="3"/>
        <v>0</v>
      </c>
      <c r="AT76" s="4">
        <f t="shared" si="4"/>
        <v>0</v>
      </c>
      <c r="AU76" s="4">
        <f t="shared" si="5"/>
        <v>0</v>
      </c>
      <c r="AV76" s="4">
        <f t="shared" si="6"/>
        <v>0</v>
      </c>
      <c r="AW76" s="4">
        <f t="shared" si="7"/>
        <v>0</v>
      </c>
    </row>
    <row r="77" spans="1:49" ht="20.25" customHeight="1" thickBot="1">
      <c r="A77" s="12" t="s">
        <v>61</v>
      </c>
      <c r="B77" s="27"/>
      <c r="C77" s="26"/>
      <c r="D77" s="16">
        <f t="shared" si="14"/>
        <v>0</v>
      </c>
      <c r="E77" s="80"/>
      <c r="F77" s="6">
        <v>0</v>
      </c>
      <c r="G77" s="6">
        <v>0</v>
      </c>
      <c r="H77" s="7">
        <v>0</v>
      </c>
      <c r="I77" s="7">
        <v>0</v>
      </c>
      <c r="J77" s="6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6">
        <v>0</v>
      </c>
      <c r="Q77" s="6">
        <v>0</v>
      </c>
      <c r="R77" s="14">
        <f t="shared" si="0"/>
        <v>0</v>
      </c>
      <c r="S77" s="4">
        <f t="shared" si="8"/>
        <v>0</v>
      </c>
      <c r="T77" s="4">
        <f t="shared" si="9"/>
        <v>0</v>
      </c>
      <c r="U77" s="4">
        <f t="shared" si="10"/>
        <v>0</v>
      </c>
      <c r="V77" s="4">
        <f t="shared" si="11"/>
        <v>0</v>
      </c>
      <c r="W77" s="4">
        <f t="shared" si="12"/>
        <v>0</v>
      </c>
      <c r="X77" s="4">
        <f t="shared" si="13"/>
        <v>0</v>
      </c>
      <c r="Y77" s="23"/>
      <c r="Z77" s="12" t="s">
        <v>61</v>
      </c>
      <c r="AA77" s="27"/>
      <c r="AB77" s="84"/>
      <c r="AC77" s="9">
        <f>AQ77</f>
        <v>0</v>
      </c>
      <c r="AD77" s="14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5">
        <f t="shared" si="1"/>
        <v>0</v>
      </c>
      <c r="AR77" s="4">
        <f t="shared" si="2"/>
        <v>0</v>
      </c>
      <c r="AS77" s="4">
        <f t="shared" si="3"/>
        <v>0</v>
      </c>
      <c r="AT77" s="4">
        <f t="shared" si="4"/>
        <v>0</v>
      </c>
      <c r="AU77" s="4">
        <f t="shared" si="5"/>
        <v>0</v>
      </c>
      <c r="AV77" s="4">
        <f t="shared" si="6"/>
        <v>0</v>
      </c>
      <c r="AW77" s="4">
        <f t="shared" si="7"/>
        <v>0</v>
      </c>
    </row>
    <row r="78" spans="1:49" ht="20.25" customHeight="1" thickBot="1">
      <c r="A78" s="12" t="s">
        <v>62</v>
      </c>
      <c r="B78" s="27"/>
      <c r="C78" s="17"/>
      <c r="D78" s="16">
        <f t="shared" si="14"/>
        <v>0</v>
      </c>
      <c r="E78" s="80"/>
      <c r="F78" s="6">
        <v>0</v>
      </c>
      <c r="G78" s="6">
        <v>0</v>
      </c>
      <c r="H78" s="7">
        <v>0</v>
      </c>
      <c r="I78" s="7">
        <v>0</v>
      </c>
      <c r="J78" s="6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6">
        <v>0</v>
      </c>
      <c r="Q78" s="6">
        <v>0</v>
      </c>
      <c r="R78" s="14">
        <f t="shared" si="0"/>
        <v>0</v>
      </c>
      <c r="S78" s="4">
        <f t="shared" si="8"/>
        <v>0</v>
      </c>
      <c r="T78" s="4">
        <f t="shared" si="9"/>
        <v>0</v>
      </c>
      <c r="U78" s="4">
        <f t="shared" si="10"/>
        <v>0</v>
      </c>
      <c r="V78" s="4">
        <f t="shared" si="11"/>
        <v>0</v>
      </c>
      <c r="W78" s="4">
        <f t="shared" si="12"/>
        <v>0</v>
      </c>
      <c r="X78" s="4">
        <f t="shared" si="13"/>
        <v>0</v>
      </c>
      <c r="Y78" s="13"/>
      <c r="Z78" s="12" t="s">
        <v>62</v>
      </c>
      <c r="AA78" s="27"/>
      <c r="AB78" s="84"/>
      <c r="AC78" s="9">
        <f>AQ78</f>
        <v>0</v>
      </c>
      <c r="AD78" s="14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5">
        <f t="shared" si="1"/>
        <v>0</v>
      </c>
      <c r="AR78" s="4">
        <f t="shared" si="2"/>
        <v>0</v>
      </c>
      <c r="AS78" s="4">
        <f t="shared" si="3"/>
        <v>0</v>
      </c>
      <c r="AT78" s="4">
        <f t="shared" si="4"/>
        <v>0</v>
      </c>
      <c r="AU78" s="4">
        <f t="shared" si="5"/>
        <v>0</v>
      </c>
      <c r="AV78" s="4">
        <f t="shared" si="6"/>
        <v>0</v>
      </c>
      <c r="AW78" s="4">
        <f t="shared" si="7"/>
        <v>0</v>
      </c>
    </row>
    <row r="79" spans="1:49" ht="20.25" customHeight="1" thickBot="1">
      <c r="A79" s="12" t="s">
        <v>63</v>
      </c>
      <c r="B79" s="27"/>
      <c r="C79" s="81"/>
      <c r="D79" s="16">
        <f t="shared" si="14"/>
        <v>0</v>
      </c>
      <c r="E79" s="80"/>
      <c r="F79" s="6">
        <v>0</v>
      </c>
      <c r="G79" s="6">
        <v>0</v>
      </c>
      <c r="H79" s="7">
        <v>0</v>
      </c>
      <c r="I79" s="7">
        <v>0</v>
      </c>
      <c r="J79" s="6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6">
        <v>0</v>
      </c>
      <c r="Q79" s="6">
        <v>0</v>
      </c>
      <c r="R79" s="14">
        <f t="shared" si="0"/>
        <v>0</v>
      </c>
      <c r="S79" s="4">
        <f t="shared" si="8"/>
        <v>0</v>
      </c>
      <c r="T79" s="4">
        <f t="shared" si="9"/>
        <v>0</v>
      </c>
      <c r="U79" s="4">
        <f t="shared" si="10"/>
        <v>0</v>
      </c>
      <c r="V79" s="4">
        <f t="shared" si="11"/>
        <v>0</v>
      </c>
      <c r="W79" s="4">
        <f t="shared" si="12"/>
        <v>0</v>
      </c>
      <c r="X79" s="4">
        <f t="shared" si="13"/>
        <v>0</v>
      </c>
      <c r="Y79" s="13"/>
      <c r="Z79" s="12" t="s">
        <v>63</v>
      </c>
      <c r="AA79" s="27"/>
      <c r="AB79" s="85"/>
      <c r="AC79" s="9">
        <f>AQ79</f>
        <v>0</v>
      </c>
      <c r="AD79" s="14"/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5">
        <f t="shared" si="1"/>
        <v>0</v>
      </c>
      <c r="AR79" s="4">
        <f t="shared" si="2"/>
        <v>0</v>
      </c>
      <c r="AS79" s="4">
        <f t="shared" si="3"/>
        <v>0</v>
      </c>
      <c r="AT79" s="4">
        <f t="shared" si="4"/>
        <v>0</v>
      </c>
      <c r="AU79" s="4">
        <f t="shared" si="5"/>
        <v>0</v>
      </c>
      <c r="AV79" s="4">
        <f t="shared" si="6"/>
        <v>0</v>
      </c>
      <c r="AW79" s="4">
        <f t="shared" si="7"/>
        <v>0</v>
      </c>
    </row>
    <row r="80" spans="1:49" ht="20.25" customHeight="1" thickBot="1">
      <c r="A80" s="12" t="s">
        <v>64</v>
      </c>
      <c r="B80" s="27"/>
      <c r="C80" s="17"/>
      <c r="D80" s="16">
        <f t="shared" si="14"/>
        <v>0</v>
      </c>
      <c r="E80" s="80"/>
      <c r="F80" s="6">
        <v>0</v>
      </c>
      <c r="G80" s="6">
        <v>0</v>
      </c>
      <c r="H80" s="7">
        <v>0</v>
      </c>
      <c r="I80" s="7">
        <v>0</v>
      </c>
      <c r="J80" s="6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6">
        <v>0</v>
      </c>
      <c r="Q80" s="6">
        <v>0</v>
      </c>
      <c r="R80" s="14">
        <f t="shared" si="0"/>
        <v>0</v>
      </c>
      <c r="S80" s="4">
        <f t="shared" si="8"/>
        <v>0</v>
      </c>
      <c r="T80" s="4">
        <f t="shared" si="9"/>
        <v>0</v>
      </c>
      <c r="U80" s="4">
        <f t="shared" si="10"/>
        <v>0</v>
      </c>
      <c r="V80" s="4">
        <f t="shared" si="11"/>
        <v>0</v>
      </c>
      <c r="W80" s="4">
        <f t="shared" si="12"/>
        <v>0</v>
      </c>
      <c r="X80" s="4">
        <f t="shared" si="13"/>
        <v>0</v>
      </c>
      <c r="Y80" s="21"/>
      <c r="Z80" s="12" t="s">
        <v>64</v>
      </c>
      <c r="AA80" s="27"/>
      <c r="AB80" s="78"/>
      <c r="AC80" s="9">
        <f>AQ80</f>
        <v>0</v>
      </c>
      <c r="AD80" s="14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5">
        <f t="shared" si="1"/>
        <v>0</v>
      </c>
      <c r="AR80" s="4">
        <f t="shared" si="2"/>
        <v>0</v>
      </c>
      <c r="AS80" s="4">
        <f t="shared" si="3"/>
        <v>0</v>
      </c>
      <c r="AT80" s="4">
        <f t="shared" si="4"/>
        <v>0</v>
      </c>
      <c r="AU80" s="4">
        <f t="shared" si="5"/>
        <v>0</v>
      </c>
      <c r="AV80" s="4">
        <f t="shared" si="6"/>
        <v>0</v>
      </c>
      <c r="AW80" s="4">
        <f t="shared" si="7"/>
        <v>0</v>
      </c>
    </row>
    <row r="81" spans="1:51" ht="20.25" customHeight="1" thickBot="1">
      <c r="A81" s="12" t="s">
        <v>65</v>
      </c>
      <c r="B81" s="27"/>
      <c r="C81" s="17"/>
      <c r="D81" s="16">
        <f t="shared" si="14"/>
        <v>0</v>
      </c>
      <c r="E81" s="80"/>
      <c r="F81" s="6">
        <v>0</v>
      </c>
      <c r="G81" s="6">
        <v>0</v>
      </c>
      <c r="H81" s="7">
        <v>0</v>
      </c>
      <c r="I81" s="7">
        <v>0</v>
      </c>
      <c r="J81" s="6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6">
        <v>0</v>
      </c>
      <c r="Q81" s="6">
        <v>0</v>
      </c>
      <c r="R81" s="14">
        <f t="shared" si="0"/>
        <v>0</v>
      </c>
      <c r="S81" s="4">
        <f t="shared" si="8"/>
        <v>0</v>
      </c>
      <c r="T81" s="4">
        <f t="shared" si="9"/>
        <v>0</v>
      </c>
      <c r="U81" s="4">
        <f t="shared" si="10"/>
        <v>0</v>
      </c>
      <c r="V81" s="4">
        <f t="shared" si="11"/>
        <v>0</v>
      </c>
      <c r="W81" s="4">
        <f t="shared" si="12"/>
        <v>0</v>
      </c>
      <c r="X81" s="4">
        <f t="shared" si="13"/>
        <v>0</v>
      </c>
      <c r="Y81" s="13"/>
      <c r="Z81" s="12" t="s">
        <v>65</v>
      </c>
      <c r="AA81" s="27"/>
      <c r="AB81" s="84"/>
      <c r="AC81" s="9">
        <f>AQ81</f>
        <v>0</v>
      </c>
      <c r="AD81" s="14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5">
        <f t="shared" si="1"/>
        <v>0</v>
      </c>
      <c r="AR81" s="4">
        <f t="shared" si="2"/>
        <v>0</v>
      </c>
      <c r="AS81" s="4">
        <f t="shared" si="3"/>
        <v>0</v>
      </c>
      <c r="AT81" s="4">
        <f t="shared" si="4"/>
        <v>0</v>
      </c>
      <c r="AU81" s="4">
        <f t="shared" si="5"/>
        <v>0</v>
      </c>
      <c r="AV81" s="4">
        <f t="shared" si="6"/>
        <v>0</v>
      </c>
      <c r="AW81" s="4">
        <f t="shared" si="7"/>
        <v>0</v>
      </c>
    </row>
    <row r="82" spans="1:51" ht="20.25" customHeight="1" thickBot="1">
      <c r="A82" s="12" t="s">
        <v>66</v>
      </c>
      <c r="B82" s="27"/>
      <c r="C82" s="26"/>
      <c r="D82" s="16">
        <f t="shared" si="14"/>
        <v>0</v>
      </c>
      <c r="E82" s="80"/>
      <c r="F82" s="6">
        <v>0</v>
      </c>
      <c r="G82" s="6">
        <v>0</v>
      </c>
      <c r="H82" s="7">
        <v>0</v>
      </c>
      <c r="I82" s="7">
        <v>0</v>
      </c>
      <c r="J82" s="6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6">
        <v>0</v>
      </c>
      <c r="Q82" s="6">
        <v>0</v>
      </c>
      <c r="R82" s="14">
        <f t="shared" ref="R82:R84" si="15">S82+T82+U82+V82+W82+X82</f>
        <v>0</v>
      </c>
      <c r="S82" s="4">
        <f t="shared" si="8"/>
        <v>0</v>
      </c>
      <c r="T82" s="4">
        <f t="shared" si="9"/>
        <v>0</v>
      </c>
      <c r="U82" s="4">
        <f t="shared" si="10"/>
        <v>0</v>
      </c>
      <c r="V82" s="4">
        <f t="shared" si="11"/>
        <v>0</v>
      </c>
      <c r="W82" s="4">
        <f t="shared" si="12"/>
        <v>0</v>
      </c>
      <c r="X82" s="4">
        <f t="shared" si="13"/>
        <v>0</v>
      </c>
      <c r="Y82" s="32"/>
      <c r="Z82" s="12" t="s">
        <v>66</v>
      </c>
      <c r="AA82" s="87"/>
      <c r="AB82" s="85"/>
      <c r="AC82" s="9">
        <f>AQ82</f>
        <v>0</v>
      </c>
      <c r="AD82" s="14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5">
        <f t="shared" ref="AQ82:AQ84" si="16">AR82+AS82+AT82+AU82+AV82+AW82</f>
        <v>0</v>
      </c>
      <c r="AR82" s="4">
        <f t="shared" si="2"/>
        <v>0</v>
      </c>
      <c r="AS82" s="4">
        <f t="shared" si="3"/>
        <v>0</v>
      </c>
      <c r="AT82" s="4">
        <f t="shared" si="4"/>
        <v>0</v>
      </c>
      <c r="AU82" s="4">
        <f t="shared" si="5"/>
        <v>0</v>
      </c>
      <c r="AV82" s="4">
        <f t="shared" si="6"/>
        <v>0</v>
      </c>
      <c r="AW82" s="4">
        <f t="shared" si="7"/>
        <v>0</v>
      </c>
    </row>
    <row r="83" spans="1:51" ht="20.25" customHeight="1" thickBot="1">
      <c r="A83" s="12" t="s">
        <v>67</v>
      </c>
      <c r="B83" s="27"/>
      <c r="C83" s="26"/>
      <c r="D83" s="16">
        <f t="shared" si="14"/>
        <v>0</v>
      </c>
      <c r="E83" s="80"/>
      <c r="F83" s="6">
        <v>0</v>
      </c>
      <c r="G83" s="6">
        <v>0</v>
      </c>
      <c r="H83" s="7">
        <v>0</v>
      </c>
      <c r="I83" s="7">
        <v>0</v>
      </c>
      <c r="J83" s="6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6">
        <v>0</v>
      </c>
      <c r="Q83" s="6">
        <v>0</v>
      </c>
      <c r="R83" s="14">
        <f t="shared" si="15"/>
        <v>0</v>
      </c>
      <c r="S83" s="4">
        <f t="shared" si="8"/>
        <v>0</v>
      </c>
      <c r="T83" s="4">
        <f t="shared" si="9"/>
        <v>0</v>
      </c>
      <c r="U83" s="4">
        <f t="shared" si="10"/>
        <v>0</v>
      </c>
      <c r="V83" s="4">
        <f t="shared" si="11"/>
        <v>0</v>
      </c>
      <c r="W83" s="4">
        <f t="shared" si="12"/>
        <v>0</v>
      </c>
      <c r="X83" s="4">
        <f t="shared" si="13"/>
        <v>0</v>
      </c>
      <c r="Y83" s="32"/>
      <c r="Z83" s="12" t="s">
        <v>67</v>
      </c>
      <c r="AA83" s="27"/>
      <c r="AB83" s="84"/>
      <c r="AC83" s="9">
        <f>AQ83</f>
        <v>0</v>
      </c>
      <c r="AD83" s="14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5">
        <f t="shared" si="16"/>
        <v>0</v>
      </c>
      <c r="AR83" s="4">
        <f t="shared" ref="AR83:AR84" si="17">LARGE($AE83:$AP83,1)</f>
        <v>0</v>
      </c>
      <c r="AS83" s="4">
        <f t="shared" ref="AS83:AS84" si="18">LARGE($AE83:$AP83,2)</f>
        <v>0</v>
      </c>
      <c r="AT83" s="4">
        <f t="shared" ref="AT83:AT84" si="19">LARGE($AE83:$AP83,3)</f>
        <v>0</v>
      </c>
      <c r="AU83" s="4">
        <f t="shared" ref="AU83:AU84" si="20">LARGE($AE83:$AP83,4)</f>
        <v>0</v>
      </c>
      <c r="AV83" s="4">
        <f t="shared" ref="AV83:AV84" si="21">LARGE($AE83:$AP83,5)</f>
        <v>0</v>
      </c>
      <c r="AW83" s="4">
        <f t="shared" ref="AW83:AW84" si="22">LARGE($AE83:$AP83,6)</f>
        <v>0</v>
      </c>
    </row>
    <row r="84" spans="1:51" ht="20.25" customHeight="1" thickBot="1">
      <c r="A84" s="12" t="s">
        <v>68</v>
      </c>
      <c r="B84" s="89"/>
      <c r="C84" s="17"/>
      <c r="D84" s="16">
        <f t="shared" si="14"/>
        <v>0</v>
      </c>
      <c r="E84" s="80"/>
      <c r="F84" s="6">
        <v>0</v>
      </c>
      <c r="G84" s="6">
        <v>0</v>
      </c>
      <c r="H84" s="7">
        <v>0</v>
      </c>
      <c r="I84" s="7">
        <v>0</v>
      </c>
      <c r="J84" s="6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6">
        <v>0</v>
      </c>
      <c r="Q84" s="6">
        <v>0</v>
      </c>
      <c r="R84" s="14">
        <f t="shared" si="15"/>
        <v>0</v>
      </c>
      <c r="S84" s="4">
        <f t="shared" ref="S84" si="23">LARGE($F84:$Q84,1)</f>
        <v>0</v>
      </c>
      <c r="T84" s="4">
        <f t="shared" ref="T84" si="24">LARGE($F84:$Q84,2)</f>
        <v>0</v>
      </c>
      <c r="U84" s="4">
        <f t="shared" ref="U84" si="25">LARGE($F84:$Q84,3)</f>
        <v>0</v>
      </c>
      <c r="V84" s="4">
        <f t="shared" ref="V84" si="26">LARGE($F84:$Q84,4)</f>
        <v>0</v>
      </c>
      <c r="W84" s="4">
        <f t="shared" ref="W84" si="27">LARGE($F84:$Q84,5)</f>
        <v>0</v>
      </c>
      <c r="X84" s="4">
        <f t="shared" ref="X84" si="28">LARGE($F84:$Q84,6)</f>
        <v>0</v>
      </c>
      <c r="Y84" s="32"/>
      <c r="Z84" s="12" t="s">
        <v>68</v>
      </c>
      <c r="AA84" s="27"/>
      <c r="AB84" s="78"/>
      <c r="AC84" s="9">
        <f>AQ84</f>
        <v>0</v>
      </c>
      <c r="AD84" s="14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5">
        <f t="shared" si="16"/>
        <v>0</v>
      </c>
      <c r="AR84" s="4">
        <f t="shared" si="17"/>
        <v>0</v>
      </c>
      <c r="AS84" s="4">
        <f t="shared" si="18"/>
        <v>0</v>
      </c>
      <c r="AT84" s="4">
        <f t="shared" si="19"/>
        <v>0</v>
      </c>
      <c r="AU84" s="4">
        <f t="shared" si="20"/>
        <v>0</v>
      </c>
      <c r="AV84" s="4">
        <f t="shared" si="21"/>
        <v>0</v>
      </c>
      <c r="AW84" s="4">
        <f t="shared" si="22"/>
        <v>0</v>
      </c>
    </row>
    <row r="85" spans="1:51" ht="20.25" customHeight="1">
      <c r="A85" s="91"/>
      <c r="B85" s="124"/>
      <c r="C85" s="17"/>
      <c r="D85" s="92"/>
      <c r="E85" s="80"/>
      <c r="F85" s="94"/>
      <c r="G85" s="94"/>
      <c r="H85" s="95"/>
      <c r="I85" s="95"/>
      <c r="J85" s="94"/>
      <c r="K85" s="95"/>
      <c r="L85" s="95"/>
      <c r="M85" s="95"/>
      <c r="N85" s="95"/>
      <c r="O85" s="95"/>
      <c r="P85" s="94"/>
      <c r="Q85" s="94"/>
      <c r="R85" s="14"/>
      <c r="S85" s="14"/>
      <c r="T85" s="14"/>
      <c r="U85" s="14"/>
      <c r="V85" s="14"/>
      <c r="W85" s="14"/>
      <c r="X85" s="14"/>
      <c r="Y85" s="32"/>
      <c r="Z85" s="91"/>
      <c r="AA85" s="53"/>
      <c r="AB85" s="78"/>
      <c r="AC85" s="125"/>
      <c r="AD85" s="14"/>
      <c r="AE85" s="95">
        <f>COUNTIF(AE18:AE84,"&gt;0")</f>
        <v>42</v>
      </c>
      <c r="AF85" s="95">
        <f t="shared" ref="AF85:AP85" si="29">COUNTIF(AF18:AF84,"&gt;0")</f>
        <v>0</v>
      </c>
      <c r="AG85" s="95">
        <f t="shared" si="29"/>
        <v>0</v>
      </c>
      <c r="AH85" s="95">
        <f t="shared" si="29"/>
        <v>0</v>
      </c>
      <c r="AI85" s="95">
        <f t="shared" si="29"/>
        <v>0</v>
      </c>
      <c r="AJ85" s="95">
        <f t="shared" si="29"/>
        <v>0</v>
      </c>
      <c r="AK85" s="95">
        <f t="shared" si="29"/>
        <v>0</v>
      </c>
      <c r="AL85" s="95">
        <f t="shared" si="29"/>
        <v>0</v>
      </c>
      <c r="AM85" s="95">
        <f t="shared" si="29"/>
        <v>0</v>
      </c>
      <c r="AN85" s="95">
        <f t="shared" si="29"/>
        <v>0</v>
      </c>
      <c r="AO85" s="95">
        <f t="shared" si="29"/>
        <v>0</v>
      </c>
      <c r="AP85" s="95">
        <f t="shared" si="29"/>
        <v>0</v>
      </c>
      <c r="AQ85" s="5"/>
      <c r="AR85" s="14"/>
      <c r="AS85" s="14"/>
      <c r="AT85" s="14"/>
      <c r="AU85" s="14"/>
      <c r="AV85" s="14"/>
      <c r="AW85" s="14"/>
      <c r="AX85" s="126" t="s">
        <v>91</v>
      </c>
      <c r="AY85" s="127">
        <f>SUM(AE85:AP85)/12</f>
        <v>3.5</v>
      </c>
    </row>
    <row r="86" spans="1:51" ht="21.6">
      <c r="A86" s="133" t="s">
        <v>144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05"/>
    </row>
    <row r="87" spans="1:51">
      <c r="AK87" s="101" t="s">
        <v>69</v>
      </c>
      <c r="AL87" s="102"/>
      <c r="AM87" s="102"/>
      <c r="AN87" s="102"/>
    </row>
  </sheetData>
  <sheetProtection password="F783" sheet="1" objects="1" scenarios="1"/>
  <sortState ref="B18:Q59">
    <sortCondition descending="1" ref="D18:D59"/>
  </sortState>
  <mergeCells count="8">
    <mergeCell ref="A11:AP11"/>
    <mergeCell ref="A86:AO86"/>
    <mergeCell ref="A13:AO13"/>
    <mergeCell ref="A14:AO14"/>
    <mergeCell ref="A16:D16"/>
    <mergeCell ref="F16:P16"/>
    <mergeCell ref="Z16:AC16"/>
    <mergeCell ref="AE16:AO16"/>
  </mergeCells>
  <printOptions horizontalCentered="1" verticalCentered="1"/>
  <pageMargins left="0" right="0" top="0" bottom="0" header="0" footer="0"/>
  <pageSetup paperSize="9" scale="5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LUNDI D'HUMIERES 2017 DAMES</vt:lpstr>
      <vt:lpstr>LUNDI D'HUMIERES2017MESSIEURS</vt:lpstr>
      <vt:lpstr>'LUNDI D''HUMIERES 2017 DAMES'!Zone_d_impression</vt:lpstr>
      <vt:lpstr>'LUNDI D''HUMIERES2017MESSIEURS'!Zone_d_impression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2017-04-05T08:01:04Z</cp:lastPrinted>
  <dcterms:created xsi:type="dcterms:W3CDTF">2015-05-07T06:38:14Z</dcterms:created>
  <dcterms:modified xsi:type="dcterms:W3CDTF">2017-04-05T08:03:33Z</dcterms:modified>
</cp:coreProperties>
</file>