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15480" windowHeight="10710" activeTab="0"/>
  </bookViews>
  <sheets>
    <sheet name="Phases Finales" sheetId="1" r:id="rId1"/>
    <sheet name="Classement Final" sheetId="2" r:id="rId2"/>
  </sheets>
  <definedNames>
    <definedName name="_xlnm.Print_Area" localSheetId="1">'Classement Final'!$A$2:$F$19</definedName>
    <definedName name="_xlnm.Print_Area" localSheetId="0">'Phases Finales'!$A$1:$P$50</definedName>
  </definedNames>
  <calcPr fullCalcOnLoad="1"/>
</workbook>
</file>

<file path=xl/sharedStrings.xml><?xml version="1.0" encoding="utf-8"?>
<sst xmlns="http://schemas.openxmlformats.org/spreadsheetml/2006/main" count="45" uniqueCount="40">
  <si>
    <t>1/4 finales</t>
  </si>
  <si>
    <t>Classement final</t>
  </si>
  <si>
    <t>1-2</t>
  </si>
  <si>
    <t>3-4</t>
  </si>
  <si>
    <t>5-6</t>
  </si>
  <si>
    <t>7-8</t>
  </si>
  <si>
    <t>9-10</t>
  </si>
  <si>
    <t>11-12</t>
  </si>
  <si>
    <t>13-14</t>
  </si>
  <si>
    <t>15-16</t>
  </si>
  <si>
    <t>1/8 finales</t>
  </si>
  <si>
    <t>1/2 Finales</t>
  </si>
  <si>
    <t>Places 1-4</t>
  </si>
  <si>
    <t>Places 9-12</t>
  </si>
  <si>
    <t>Places 13-16</t>
  </si>
  <si>
    <t xml:space="preserve"> Finales</t>
  </si>
  <si>
    <t>Tableau A</t>
  </si>
  <si>
    <t>Tableau B</t>
  </si>
  <si>
    <t>Places</t>
  </si>
  <si>
    <t>Places 5-8</t>
  </si>
  <si>
    <t>Places  1-8</t>
  </si>
  <si>
    <t>Places  9-16</t>
  </si>
  <si>
    <t>COUPE CELTIC 2007- 2008 / Division 1</t>
  </si>
  <si>
    <t>Ford</t>
  </si>
  <si>
    <t>Moulis</t>
  </si>
  <si>
    <t>Caudéran</t>
  </si>
  <si>
    <t>Blanquefort</t>
  </si>
  <si>
    <t>LGFC</t>
  </si>
  <si>
    <t>Bruges</t>
  </si>
  <si>
    <t>Cenon</t>
  </si>
  <si>
    <t>Bacchus</t>
  </si>
  <si>
    <t>Eysines</t>
  </si>
  <si>
    <t>Pierroton</t>
  </si>
  <si>
    <t>Gradignan</t>
  </si>
  <si>
    <t>Carbon Blanc</t>
  </si>
  <si>
    <t>ASPTT</t>
  </si>
  <si>
    <t>Coqs Rouges</t>
  </si>
  <si>
    <t>Stde Bordelais</t>
  </si>
  <si>
    <t>BEC A</t>
  </si>
  <si>
    <t>COUPE CELTIC 2008-2009 / Division 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</si>
</sst>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;[Red]0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6"/>
      <color indexed="10"/>
      <name val="Arial"/>
      <family val="2"/>
    </font>
    <font>
      <sz val="14"/>
      <name val="Arial"/>
      <family val="0"/>
    </font>
    <font>
      <i/>
      <sz val="8"/>
      <name val="Arial"/>
      <family val="2"/>
    </font>
    <font>
      <i/>
      <sz val="10"/>
      <name val="Arial"/>
      <family val="2"/>
    </font>
    <font>
      <sz val="18"/>
      <name val="Arial"/>
      <family val="0"/>
    </font>
    <font>
      <b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Fill="1" applyBorder="1" applyAlignment="1">
      <alignment/>
    </xf>
    <xf numFmtId="0" fontId="0" fillId="2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/>
    </xf>
    <xf numFmtId="0" fontId="2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Border="1" applyAlignment="1">
      <alignment/>
    </xf>
    <xf numFmtId="0" fontId="0" fillId="0" borderId="1" xfId="0" applyFill="1" applyBorder="1" applyAlignment="1" applyProtection="1">
      <alignment/>
      <protection locked="0"/>
    </xf>
    <xf numFmtId="0" fontId="0" fillId="0" borderId="1" xfId="0" applyNumberFormat="1" applyFill="1" applyBorder="1" applyAlignment="1" applyProtection="1">
      <alignment/>
      <protection locked="0"/>
    </xf>
    <xf numFmtId="0" fontId="0" fillId="2" borderId="1" xfId="0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15" fontId="1" fillId="2" borderId="0" xfId="0" applyNumberFormat="1" applyFont="1" applyFill="1" applyAlignment="1">
      <alignment horizontal="center" vertical="top"/>
    </xf>
    <xf numFmtId="49" fontId="6" fillId="3" borderId="2" xfId="0" applyNumberFormat="1" applyFont="1" applyFill="1" applyBorder="1" applyAlignment="1">
      <alignment horizontal="center" vertical="center"/>
    </xf>
    <xf numFmtId="49" fontId="0" fillId="3" borderId="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top"/>
    </xf>
    <xf numFmtId="49" fontId="5" fillId="3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tabSelected="1" workbookViewId="0" topLeftCell="A29">
      <selection activeCell="K32" sqref="K32"/>
    </sheetView>
  </sheetViews>
  <sheetFormatPr defaultColWidth="11.421875" defaultRowHeight="12.75"/>
  <cols>
    <col min="1" max="1" width="6.00390625" style="0" customWidth="1"/>
    <col min="3" max="3" width="6.7109375" style="0" customWidth="1"/>
    <col min="4" max="4" width="12.7109375" style="0" customWidth="1"/>
    <col min="5" max="5" width="4.7109375" style="0" customWidth="1"/>
    <col min="6" max="6" width="6.7109375" style="0" customWidth="1"/>
    <col min="7" max="7" width="12.7109375" style="0" customWidth="1"/>
    <col min="8" max="8" width="4.7109375" style="0" customWidth="1"/>
    <col min="9" max="9" width="6.7109375" style="0" customWidth="1"/>
    <col min="10" max="10" width="12.7109375" style="0" customWidth="1"/>
    <col min="11" max="11" width="4.7109375" style="0" customWidth="1"/>
    <col min="12" max="12" width="6.7109375" style="0" customWidth="1"/>
    <col min="13" max="13" width="12.7109375" style="0" customWidth="1"/>
    <col min="14" max="14" width="4.7109375" style="0" customWidth="1"/>
    <col min="15" max="15" width="1.7109375" style="0" customWidth="1"/>
    <col min="16" max="16" width="2.7109375" style="0" customWidth="1"/>
  </cols>
  <sheetData>
    <row r="2" spans="1:16" ht="27.75" customHeight="1">
      <c r="A2" s="19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4" spans="1:16" ht="24" customHeight="1">
      <c r="A4" s="20" t="s">
        <v>10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24" customHeight="1">
      <c r="A5" s="24">
        <v>39726</v>
      </c>
      <c r="B5" s="24"/>
      <c r="C5" s="16"/>
      <c r="D5" s="21"/>
      <c r="E5" s="21"/>
      <c r="F5" s="1"/>
      <c r="G5" s="21"/>
      <c r="H5" s="21"/>
      <c r="I5" s="1"/>
      <c r="J5" s="21"/>
      <c r="K5" s="21"/>
      <c r="L5" s="1"/>
      <c r="M5" s="21"/>
      <c r="N5" s="21"/>
      <c r="O5" s="1"/>
      <c r="P5" s="1"/>
    </row>
    <row r="6" spans="1:16" ht="9" customHeight="1">
      <c r="A6" s="3"/>
      <c r="B6" s="8"/>
      <c r="C6" s="8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</row>
    <row r="7" spans="1:16" ht="12.75">
      <c r="A7" s="23"/>
      <c r="B7" s="22" t="s">
        <v>16</v>
      </c>
      <c r="C7" s="6"/>
      <c r="D7" s="10" t="s">
        <v>35</v>
      </c>
      <c r="E7" s="11">
        <v>6</v>
      </c>
      <c r="F7" s="6"/>
      <c r="G7" s="10" t="s">
        <v>32</v>
      </c>
      <c r="H7" s="10">
        <v>4</v>
      </c>
      <c r="I7" s="6"/>
      <c r="J7" s="10" t="s">
        <v>25</v>
      </c>
      <c r="K7" s="10">
        <v>5</v>
      </c>
      <c r="L7" s="6"/>
      <c r="M7" s="10" t="s">
        <v>24</v>
      </c>
      <c r="N7" s="10">
        <v>2</v>
      </c>
      <c r="O7" s="9"/>
      <c r="P7" s="1"/>
    </row>
    <row r="8" spans="1:16" ht="12.75">
      <c r="A8" s="23"/>
      <c r="B8" s="22"/>
      <c r="C8" s="6"/>
      <c r="D8" s="10" t="s">
        <v>34</v>
      </c>
      <c r="E8" s="10">
        <v>0</v>
      </c>
      <c r="F8" s="6"/>
      <c r="G8" s="10" t="s">
        <v>33</v>
      </c>
      <c r="H8" s="10">
        <v>1</v>
      </c>
      <c r="I8" s="6"/>
      <c r="J8" s="10" t="s">
        <v>36</v>
      </c>
      <c r="K8" s="10">
        <v>0</v>
      </c>
      <c r="L8" s="6"/>
      <c r="M8" s="10" t="s">
        <v>29</v>
      </c>
      <c r="N8" s="10">
        <v>5</v>
      </c>
      <c r="O8" s="9"/>
      <c r="P8" s="1"/>
    </row>
    <row r="9" spans="1:16" ht="12.75">
      <c r="A9" s="1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"/>
    </row>
    <row r="10" spans="1:16" ht="12.75">
      <c r="A10" s="1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"/>
    </row>
    <row r="11" spans="1:16" ht="12.75">
      <c r="A11" s="23"/>
      <c r="B11" s="22" t="s">
        <v>17</v>
      </c>
      <c r="C11" s="6"/>
      <c r="D11" s="10" t="s">
        <v>28</v>
      </c>
      <c r="E11" s="10">
        <v>2</v>
      </c>
      <c r="F11" s="6"/>
      <c r="G11" s="10" t="s">
        <v>31</v>
      </c>
      <c r="H11" s="10">
        <v>0</v>
      </c>
      <c r="I11" s="6"/>
      <c r="J11" s="10" t="s">
        <v>38</v>
      </c>
      <c r="K11" s="10">
        <v>0</v>
      </c>
      <c r="L11" s="6"/>
      <c r="M11" s="10" t="s">
        <v>27</v>
      </c>
      <c r="N11" s="10">
        <v>5</v>
      </c>
      <c r="O11" s="9"/>
      <c r="P11" s="1"/>
    </row>
    <row r="12" spans="1:16" ht="12.75">
      <c r="A12" s="23"/>
      <c r="B12" s="22"/>
      <c r="C12" s="6"/>
      <c r="D12" s="10" t="s">
        <v>23</v>
      </c>
      <c r="E12" s="10">
        <v>3</v>
      </c>
      <c r="F12" s="6"/>
      <c r="G12" s="10" t="s">
        <v>37</v>
      </c>
      <c r="H12" s="10">
        <v>1</v>
      </c>
      <c r="I12" s="6"/>
      <c r="J12" s="10" t="s">
        <v>30</v>
      </c>
      <c r="K12" s="10">
        <v>6</v>
      </c>
      <c r="L12" s="6"/>
      <c r="M12" s="10" t="s">
        <v>26</v>
      </c>
      <c r="N12" s="10">
        <v>2</v>
      </c>
      <c r="O12" s="9"/>
      <c r="P12" s="1"/>
    </row>
    <row r="13" spans="1:16" ht="12.75">
      <c r="A13" s="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"/>
    </row>
    <row r="14" spans="1:16" ht="12" customHeight="1">
      <c r="A14" s="1"/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6" spans="1:16" ht="24" customHeight="1">
      <c r="A16" s="20" t="s">
        <v>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ht="24" customHeight="1">
      <c r="A17" s="24">
        <v>39796</v>
      </c>
      <c r="B17" s="24"/>
      <c r="C17" s="16"/>
      <c r="D17" s="21"/>
      <c r="E17" s="21"/>
      <c r="F17" s="1"/>
      <c r="G17" s="21"/>
      <c r="H17" s="21"/>
      <c r="I17" s="1"/>
      <c r="J17" s="21"/>
      <c r="K17" s="21"/>
      <c r="L17" s="1"/>
      <c r="M17" s="21"/>
      <c r="N17" s="21"/>
      <c r="O17" s="1"/>
      <c r="P17" s="1"/>
    </row>
    <row r="18" spans="1:18" ht="21.75" customHeight="1">
      <c r="A18" s="3"/>
      <c r="B18" s="8"/>
      <c r="C18" s="8"/>
      <c r="D18" s="22" t="s">
        <v>20</v>
      </c>
      <c r="E18" s="22"/>
      <c r="F18" s="22"/>
      <c r="G18" s="22"/>
      <c r="H18" s="22"/>
      <c r="I18" s="6"/>
      <c r="J18" s="22" t="s">
        <v>21</v>
      </c>
      <c r="K18" s="22"/>
      <c r="L18" s="22"/>
      <c r="M18" s="22"/>
      <c r="N18" s="22"/>
      <c r="O18" s="6"/>
      <c r="P18" s="1"/>
      <c r="R18" s="17"/>
    </row>
    <row r="19" spans="1:16" ht="12.75">
      <c r="A19" s="23"/>
      <c r="B19" s="22" t="s">
        <v>16</v>
      </c>
      <c r="C19" s="6"/>
      <c r="D19" s="2" t="str">
        <f>IF(AND(E7&lt;&gt;"",E8&lt;&gt;"",E7&gt;E8),D7,IF(AND(E7&lt;&gt;"",E8&lt;&gt;"",E7&lt;&gt;E8),D8,""))</f>
        <v>ASPTT</v>
      </c>
      <c r="E19" s="10">
        <v>4</v>
      </c>
      <c r="F19" s="6"/>
      <c r="G19" s="2" t="str">
        <f>IF(AND(K7&lt;&gt;"",K8&lt;&gt;"",K7&gt;K8),J7,IF(AND(K7&lt;&gt;"",J8&lt;&gt;"",K7&lt;&gt;K8),J8,""))</f>
        <v>Caudéran</v>
      </c>
      <c r="H19" s="10">
        <v>2</v>
      </c>
      <c r="I19" s="6"/>
      <c r="J19" s="2" t="str">
        <f>IF(AND(E7&lt;&gt;"",E8&lt;&gt;"",E7&lt;E8),D7,IF(AND(E7&lt;&gt;"",E8&lt;&gt;"",E7&lt;&gt;E8),D8,""))</f>
        <v>Carbon Blanc</v>
      </c>
      <c r="K19" s="10">
        <v>8</v>
      </c>
      <c r="L19" s="6"/>
      <c r="M19" s="2" t="str">
        <f>IF(AND(K7&lt;&gt;"",K8&lt;&gt;"",K7&lt;K8),J7,IF(AND(K7&lt;&gt;"",K8&lt;&gt;"",K7&lt;&gt;K8),J8,""))</f>
        <v>Coqs Rouges</v>
      </c>
      <c r="N19" s="10">
        <v>4</v>
      </c>
      <c r="O19" s="9"/>
      <c r="P19" s="1"/>
    </row>
    <row r="20" spans="1:16" ht="12.75">
      <c r="A20" s="23"/>
      <c r="B20" s="22"/>
      <c r="C20" s="6"/>
      <c r="D20" s="2" t="str">
        <f>IF(AND(H7&lt;&gt;"",H8&lt;&gt;"",H7&gt;H8),G7,IF(AND(H7&lt;&gt;"",H8&lt;&gt;"",H7&lt;&gt;H8),G8,""))</f>
        <v>Pierroton</v>
      </c>
      <c r="E20" s="10">
        <v>2</v>
      </c>
      <c r="F20" s="6"/>
      <c r="G20" s="2" t="str">
        <f>IF(AND(N7&lt;&gt;"",N8&lt;&gt;"",N7&gt;N8),M7,IF(AND(N7&lt;&gt;"",N8&lt;&gt;"",N7&lt;&gt;N8),M8,""))</f>
        <v>Cenon</v>
      </c>
      <c r="H20" s="10">
        <v>4</v>
      </c>
      <c r="I20" s="6"/>
      <c r="J20" s="2" t="str">
        <f>IF(AND(H7&lt;&gt;"",H8&lt;&gt;"",H7&lt;H8),G7,IF(AND(H7&lt;&gt;"",H8&lt;&gt;"",H7&lt;&gt;H8),G8,""))</f>
        <v>Gradignan</v>
      </c>
      <c r="K20" s="10">
        <v>7</v>
      </c>
      <c r="L20" s="6"/>
      <c r="M20" s="2" t="str">
        <f>IF(AND(N7&lt;&gt;"",N8&lt;&gt;"",N7&lt;N8),M7,IF(AND(N7&lt;&gt;"",N8&lt;&gt;"",N7&lt;&gt;N8),M8,""))</f>
        <v>Moulis</v>
      </c>
      <c r="N20" s="10">
        <v>1</v>
      </c>
      <c r="O20" s="9"/>
      <c r="P20" s="1"/>
    </row>
    <row r="21" spans="1:18" ht="12.75">
      <c r="A21" s="1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1"/>
      <c r="R21" s="17"/>
    </row>
    <row r="22" spans="1:16" ht="12.75">
      <c r="A22" s="1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1"/>
    </row>
    <row r="23" spans="1:16" ht="12.75">
      <c r="A23" s="23"/>
      <c r="B23" s="22" t="s">
        <v>17</v>
      </c>
      <c r="C23" s="6"/>
      <c r="D23" s="2" t="str">
        <f>IF(AND(E11&lt;&gt;"",E12&lt;&gt;"",E11&gt;E12),D11,IF(AND(E11&lt;&gt;"",E12&lt;&gt;"",E11&lt;&gt;E12),D12,""))</f>
        <v>Ford</v>
      </c>
      <c r="E23" s="10">
        <v>1</v>
      </c>
      <c r="F23" s="6"/>
      <c r="G23" s="2" t="str">
        <f>IF(AND(K11&lt;&gt;"",K12&lt;&gt;"",K11&gt;K12),J11,IF(AND(K11&lt;&gt;"",J12&lt;&gt;"",K11&lt;&gt;K12),J12,""))</f>
        <v>Bacchus</v>
      </c>
      <c r="H23" s="10">
        <v>4</v>
      </c>
      <c r="I23" s="6"/>
      <c r="J23" s="2" t="str">
        <f>IF(AND(E11&lt;&gt;"",E12&lt;&gt;"",E11&lt;E12),D11,IF(AND(E11&lt;&gt;"",E12&lt;&gt;"",E11&lt;&gt;E12),D12,""))</f>
        <v>Bruges</v>
      </c>
      <c r="K23" s="10">
        <v>2</v>
      </c>
      <c r="L23" s="6"/>
      <c r="M23" s="2" t="str">
        <f>IF(AND(K11&lt;&gt;"",K12&lt;&gt;"",K11&lt;K12),J11,IF(AND(K11&lt;&gt;"",K12&lt;&gt;"",K11&lt;&gt;K12),J12,""))</f>
        <v>BEC A</v>
      </c>
      <c r="N23" s="10">
        <v>2</v>
      </c>
      <c r="O23" s="9"/>
      <c r="P23" s="1"/>
    </row>
    <row r="24" spans="1:16" ht="12.75">
      <c r="A24" s="23"/>
      <c r="B24" s="22"/>
      <c r="C24" s="6"/>
      <c r="D24" s="2" t="str">
        <f>IF(AND(H11&lt;&gt;"",H12&lt;&gt;"",H11&gt;H12),G11,IF(AND(H11&lt;&gt;"",H12&lt;&gt;"",H11&lt;&gt;H12),G12,""))</f>
        <v>Stde Bordelais</v>
      </c>
      <c r="E24" s="10">
        <v>2</v>
      </c>
      <c r="F24" s="6"/>
      <c r="G24" s="2" t="str">
        <f>IF(AND(N11&lt;&gt;"",N12&lt;&gt;"",N11&gt;N12),M11,IF(AND(N11&lt;&gt;"",N12&lt;&gt;"",N11&lt;&gt;N12),M12,""))</f>
        <v>LGFC</v>
      </c>
      <c r="H24" s="10">
        <v>1</v>
      </c>
      <c r="I24" s="6"/>
      <c r="J24" s="2" t="str">
        <f>IF(AND(H11&lt;&gt;"",H12&lt;&gt;"",H11&lt;H12),G11,IF(AND(H11&lt;&gt;"",H12&lt;&gt;"",H11&lt;&gt;H12),G12,""))</f>
        <v>Eysines</v>
      </c>
      <c r="K24" s="10">
        <v>1</v>
      </c>
      <c r="L24" s="6"/>
      <c r="M24" s="2" t="str">
        <f>IF(AND(N11&lt;&gt;"",N12&lt;&gt;"",N11&lt;N12),M11,IF(AND(N11&lt;&gt;"",N12&lt;&gt;"",N11&lt;&gt;N12),M12,""))</f>
        <v>Blanquefort</v>
      </c>
      <c r="N24" s="10">
        <v>3</v>
      </c>
      <c r="O24" s="9"/>
      <c r="P24" s="1"/>
    </row>
    <row r="25" spans="1:16" ht="12.75">
      <c r="A25" s="1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1"/>
    </row>
    <row r="26" spans="1:16" ht="12" customHeight="1">
      <c r="A26" s="1"/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8" spans="1:16" ht="24" customHeight="1">
      <c r="A28" s="20" t="s">
        <v>11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ht="24" customHeight="1">
      <c r="A29" s="24">
        <v>39887</v>
      </c>
      <c r="B29" s="27"/>
      <c r="C29" s="16"/>
      <c r="D29" s="21"/>
      <c r="E29" s="21"/>
      <c r="F29" s="1"/>
      <c r="G29" s="21"/>
      <c r="H29" s="21"/>
      <c r="I29" s="1"/>
      <c r="J29" s="21"/>
      <c r="K29" s="21"/>
      <c r="L29" s="1"/>
      <c r="M29" s="21"/>
      <c r="N29" s="21"/>
      <c r="O29" s="1"/>
      <c r="P29" s="1"/>
    </row>
    <row r="30" spans="1:16" ht="21.75" customHeight="1">
      <c r="A30" s="3"/>
      <c r="B30" s="15"/>
      <c r="C30" s="8"/>
      <c r="D30" s="26" t="s">
        <v>12</v>
      </c>
      <c r="E30" s="26"/>
      <c r="F30" s="6"/>
      <c r="G30" s="26" t="s">
        <v>19</v>
      </c>
      <c r="H30" s="26"/>
      <c r="I30" s="6"/>
      <c r="J30" s="26" t="s">
        <v>13</v>
      </c>
      <c r="K30" s="26"/>
      <c r="L30" s="6"/>
      <c r="M30" s="26" t="s">
        <v>14</v>
      </c>
      <c r="N30" s="26"/>
      <c r="O30" s="6"/>
      <c r="P30" s="1"/>
    </row>
    <row r="31" spans="1:16" ht="12.75">
      <c r="A31" s="23"/>
      <c r="B31" s="22" t="s">
        <v>16</v>
      </c>
      <c r="C31" s="6"/>
      <c r="D31" s="2" t="str">
        <f>IF(AND(E19&lt;&gt;"",E20&lt;&gt;"",E19&gt;E20),D19,IF(AND(E19&lt;&gt;"",E20&lt;&gt;"",E19&lt;&gt;E20),D20,""))</f>
        <v>ASPTT</v>
      </c>
      <c r="E31" s="10">
        <v>2</v>
      </c>
      <c r="F31" s="6"/>
      <c r="G31" s="2" t="str">
        <f>IF(AND(E19&lt;&gt;"",E20&lt;&gt;"",E19&lt;E20),D19,IF(AND(E19&lt;&gt;"",E20&lt;&gt;"",E19&lt;&gt;E20),D20,""))</f>
        <v>Pierroton</v>
      </c>
      <c r="H31" s="10">
        <v>2</v>
      </c>
      <c r="I31" s="6"/>
      <c r="J31" s="2" t="str">
        <f>IF(AND(K19&lt;&gt;"",K20&lt;&gt;"",K19&gt;K20),J19,IF(AND(K19&lt;&gt;"",K20&lt;&gt;"",K19&lt;&gt;K20),J20,""))</f>
        <v>Carbon Blanc</v>
      </c>
      <c r="K31" s="10">
        <v>2</v>
      </c>
      <c r="L31" s="6"/>
      <c r="M31" s="2" t="str">
        <f>IF(AND(K19&lt;&gt;"",K20&lt;&gt;"",K19&lt;K20),J19,IF(AND(K19&lt;&gt;"",K20&lt;&gt;"",K19&lt;&gt;K20),J20,""))</f>
        <v>Gradignan</v>
      </c>
      <c r="N31" s="10">
        <v>3</v>
      </c>
      <c r="O31" s="9"/>
      <c r="P31" s="1"/>
    </row>
    <row r="32" spans="1:16" ht="12.75">
      <c r="A32" s="23"/>
      <c r="B32" s="22"/>
      <c r="C32" s="6"/>
      <c r="D32" s="2" t="str">
        <f>IF(AND(H19&lt;&gt;"",H20&lt;&gt;"",H19&gt;H20),G19,IF(AND(H19&lt;&gt;"",H20&lt;&gt;"",H19&lt;&gt;H20),G20,""))</f>
        <v>Cenon</v>
      </c>
      <c r="E32" s="10">
        <v>4</v>
      </c>
      <c r="F32" s="6"/>
      <c r="G32" s="2" t="str">
        <f>IF(AND(H19&lt;&gt;"",H20&lt;&gt;"",H19&lt;H20),G19,IF(AND(H19&lt;&gt;"",H20&lt;&gt;"",H19&lt;&gt;H20),G20,""))</f>
        <v>Caudéran</v>
      </c>
      <c r="H32" s="10">
        <v>1</v>
      </c>
      <c r="I32" s="6"/>
      <c r="J32" s="2" t="str">
        <f>IF(AND(N19&lt;&gt;"",N20&lt;&gt;"",N19&gt;N20),M19,IF(AND(N19&lt;&gt;"",N20&lt;&gt;"",N19&lt;&gt;N20),M20,""))</f>
        <v>Coqs Rouges</v>
      </c>
      <c r="K32" s="10">
        <v>3</v>
      </c>
      <c r="L32" s="6"/>
      <c r="M32" s="2" t="str">
        <f>IF(AND(N19&lt;&gt;"",N20&lt;&gt;"",N19&lt;N20),M19,IF(AND(N19&lt;&gt;"",N20&lt;&gt;"",N19&lt;&gt;N20),M20,""))</f>
        <v>Moulis</v>
      </c>
      <c r="N32" s="10">
        <v>0</v>
      </c>
      <c r="O32" s="9"/>
      <c r="P32" s="1"/>
    </row>
    <row r="33" spans="1:16" ht="12.75">
      <c r="A33" s="1"/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1"/>
    </row>
    <row r="34" spans="1:16" ht="12.75" customHeight="1">
      <c r="A34" s="1"/>
      <c r="B34" s="15"/>
      <c r="C34" s="6"/>
      <c r="D34" s="28"/>
      <c r="E34" s="28"/>
      <c r="F34" s="6"/>
      <c r="G34" s="28"/>
      <c r="H34" s="28"/>
      <c r="I34" s="6"/>
      <c r="J34" s="28"/>
      <c r="K34" s="28"/>
      <c r="L34" s="6"/>
      <c r="M34" s="28"/>
      <c r="N34" s="28"/>
      <c r="O34" s="6"/>
      <c r="P34" s="1"/>
    </row>
    <row r="35" spans="1:16" ht="12.75">
      <c r="A35" s="23"/>
      <c r="B35" s="22" t="s">
        <v>17</v>
      </c>
      <c r="C35" s="6"/>
      <c r="D35" s="2" t="str">
        <f>IF(AND(E23&lt;&gt;"",E24&lt;&gt;"",E23&gt;E24),D23,IF(AND(E23&lt;&gt;"",E24&lt;&gt;"",E23&lt;&gt;E24),D24,""))</f>
        <v>Stde Bordelais</v>
      </c>
      <c r="E35" s="10">
        <v>1</v>
      </c>
      <c r="F35" s="6"/>
      <c r="G35" s="2" t="str">
        <f>IF(AND(E23&lt;&gt;"",E24&lt;&gt;"",E23&lt;E24),D23,IF(AND(E23&lt;&gt;"",E24&lt;&gt;"",E23&lt;&gt;E24),D24,""))</f>
        <v>Ford</v>
      </c>
      <c r="H35" s="10">
        <v>0</v>
      </c>
      <c r="I35" s="6"/>
      <c r="J35" s="2" t="str">
        <f>IF(AND(K23&lt;&gt;"",K24&lt;&gt;"",K23&gt;K24),J23,IF(AND(K23&lt;&gt;"",K24&lt;&gt;"",K23&lt;&gt;K24),J24,""))</f>
        <v>Bruges</v>
      </c>
      <c r="K35" s="10">
        <v>0</v>
      </c>
      <c r="L35" s="6"/>
      <c r="M35" s="2" t="str">
        <f>IF(AND(K23&lt;&gt;"",K24&lt;&gt;"",K23&lt;K24),J23,IF(AND(K23&lt;&gt;"",K24&lt;&gt;"",K23&lt;&gt;K24),J24,""))</f>
        <v>Eysines</v>
      </c>
      <c r="N35" s="10">
        <v>6</v>
      </c>
      <c r="O35" s="9"/>
      <c r="P35" s="1"/>
    </row>
    <row r="36" spans="1:16" ht="12.75">
      <c r="A36" s="23"/>
      <c r="B36" s="22"/>
      <c r="C36" s="6"/>
      <c r="D36" s="2" t="str">
        <f>IF(AND(H23&lt;&gt;"",H24&lt;&gt;"",H23&gt;H24),G23,IF(AND(H23&lt;&gt;"",H24&lt;&gt;"",H23&lt;&gt;H24),G24,""))</f>
        <v>Bacchus</v>
      </c>
      <c r="E36" s="10">
        <v>5</v>
      </c>
      <c r="F36" s="6"/>
      <c r="G36" s="2" t="str">
        <f>IF(AND(H23&lt;&gt;"",H24&lt;&gt;"",H23&lt;H24),G23,IF(AND(H23&lt;&gt;"",H24&lt;&gt;"",H23&lt;&gt;H24),G24,""))</f>
        <v>LGFC</v>
      </c>
      <c r="H36" s="10">
        <v>4</v>
      </c>
      <c r="I36" s="6"/>
      <c r="J36" s="2" t="str">
        <f>IF(AND(N23&lt;&gt;"",N24&lt;&gt;"",N23&gt;N24),M23,IF(AND(N23&lt;&gt;"",N24&lt;&gt;"",N23&lt;&gt;N24),M24,""))</f>
        <v>Blanquefort</v>
      </c>
      <c r="K36" s="10">
        <v>3</v>
      </c>
      <c r="L36" s="6"/>
      <c r="M36" s="2" t="str">
        <f>IF(AND(N23&lt;&gt;"",N24&lt;&gt;"",N23&lt;N24),M23,IF(AND(N23&lt;&gt;"",N24&lt;&gt;"",N23&lt;&gt;N24),M24,""))</f>
        <v>BEC A</v>
      </c>
      <c r="N36" s="10">
        <v>2</v>
      </c>
      <c r="O36" s="9"/>
      <c r="P36" s="1"/>
    </row>
    <row r="37" spans="1:16" ht="9" customHeight="1">
      <c r="A37" s="7"/>
      <c r="B37" s="4"/>
      <c r="C37" s="6"/>
      <c r="D37" s="9"/>
      <c r="E37" s="9"/>
      <c r="F37" s="6"/>
      <c r="G37" s="9"/>
      <c r="H37" s="9"/>
      <c r="I37" s="6"/>
      <c r="J37" s="9"/>
      <c r="K37" s="9"/>
      <c r="L37" s="6"/>
      <c r="M37" s="9"/>
      <c r="N37" s="9"/>
      <c r="O37" s="9"/>
      <c r="P37" s="1"/>
    </row>
    <row r="38" spans="1:16" ht="12" customHeight="1">
      <c r="A38" s="1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40" spans="1:16" ht="24" customHeight="1">
      <c r="A40" s="20" t="s">
        <v>15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ht="24" customHeight="1">
      <c r="A41" s="24">
        <v>39915</v>
      </c>
      <c r="B41" s="24"/>
      <c r="C41" s="16"/>
      <c r="D41" s="21"/>
      <c r="E41" s="21"/>
      <c r="F41" s="1"/>
      <c r="G41" s="21"/>
      <c r="H41" s="21"/>
      <c r="I41" s="1"/>
      <c r="J41" s="21"/>
      <c r="K41" s="21"/>
      <c r="L41" s="1"/>
      <c r="M41" s="21"/>
      <c r="N41" s="21"/>
      <c r="O41" s="1"/>
      <c r="P41" s="1"/>
    </row>
    <row r="42" spans="1:16" ht="15" customHeight="1">
      <c r="A42" s="3"/>
      <c r="B42" s="14" t="s">
        <v>18</v>
      </c>
      <c r="C42" s="8"/>
      <c r="D42" s="25" t="s">
        <v>2</v>
      </c>
      <c r="E42" s="25"/>
      <c r="F42" s="6"/>
      <c r="G42" s="25" t="s">
        <v>4</v>
      </c>
      <c r="H42" s="25"/>
      <c r="I42" s="6"/>
      <c r="J42" s="25" t="s">
        <v>6</v>
      </c>
      <c r="K42" s="25"/>
      <c r="L42" s="6"/>
      <c r="M42" s="25" t="s">
        <v>8</v>
      </c>
      <c r="N42" s="25"/>
      <c r="O42" s="6"/>
      <c r="P42" s="1"/>
    </row>
    <row r="43" spans="1:16" ht="12.75">
      <c r="A43" s="23"/>
      <c r="B43" s="22"/>
      <c r="C43" s="6"/>
      <c r="D43" s="2" t="str">
        <f>IF(AND(E31&lt;&gt;"",E32&lt;&gt;"",E31&gt;E32),D31,IF(AND(E31&lt;&gt;"",E32&lt;&gt;"",E31&lt;&gt;E32),D32,""))</f>
        <v>Cenon</v>
      </c>
      <c r="E43" s="10"/>
      <c r="F43" s="6"/>
      <c r="G43" s="2" t="str">
        <f>IF(AND(H31&lt;&gt;"",H32&lt;&gt;"",H31&gt;H32),G31,IF(AND(H31&lt;&gt;"",H32&lt;&gt;"",H31&lt;&gt;H32),G32,""))</f>
        <v>Pierroton</v>
      </c>
      <c r="H43" s="10"/>
      <c r="I43" s="6"/>
      <c r="J43" s="2" t="str">
        <f>IF(AND(K31&lt;&gt;"",K32&lt;&gt;"",K31&gt;K32),J31,IF(AND(K31&lt;&gt;"",K32&lt;&gt;"",K31&lt;&gt;K32),J32,""))</f>
        <v>Coqs Rouges</v>
      </c>
      <c r="K43" s="10"/>
      <c r="L43" s="6"/>
      <c r="M43" s="2" t="str">
        <f>IF(AND(N31&lt;&gt;"",N32&lt;&gt;"",N31&gt;N32),M31,IF(AND(N31&lt;&gt;"",N32&lt;&gt;"",N31&lt;&gt;N32),M32,""))</f>
        <v>Gradignan</v>
      </c>
      <c r="N43" s="10"/>
      <c r="O43" s="9"/>
      <c r="P43" s="1"/>
    </row>
    <row r="44" spans="1:16" ht="12.75">
      <c r="A44" s="23"/>
      <c r="B44" s="22"/>
      <c r="C44" s="6"/>
      <c r="D44" s="2" t="str">
        <f>IF(AND(E35&lt;&gt;"",E36&lt;&gt;"",E35&gt;E36),D35,IF(AND(E35&lt;&gt;"",E36&lt;&gt;"",E35&lt;&gt;E36),D36,""))</f>
        <v>Bacchus</v>
      </c>
      <c r="E44" s="10"/>
      <c r="F44" s="6"/>
      <c r="G44" s="2" t="str">
        <f>IF(AND(H35&lt;&gt;"",H36&lt;&gt;"",H35&gt;H36),G35,IF(AND(H35&lt;&gt;"",H36&lt;&gt;"",H35&lt;&gt;H36),G36,""))</f>
        <v>LGFC</v>
      </c>
      <c r="H44" s="10"/>
      <c r="I44" s="6"/>
      <c r="J44" s="2" t="str">
        <f>IF(AND(K35&lt;&gt;"",K36&lt;&gt;"",K35&gt;K36),J35,IF(AND(K35&lt;&gt;"",K36&lt;&gt;"",K35&lt;&gt;K36),J36,""))</f>
        <v>Blanquefort</v>
      </c>
      <c r="K44" s="10"/>
      <c r="L44" s="6"/>
      <c r="M44" s="2" t="str">
        <f>IF(AND(N35&lt;&gt;"",N36&lt;&gt;"",N35&gt;N36),M35,IF(AND(N35&lt;&gt;"",N36&lt;&gt;"",N35&lt;&gt;N36),M36,""))</f>
        <v>Eysines</v>
      </c>
      <c r="N44" s="10"/>
      <c r="O44" s="9"/>
      <c r="P44" s="1"/>
    </row>
    <row r="45" spans="1:16" ht="12.75">
      <c r="A45" s="1"/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1"/>
    </row>
    <row r="46" spans="1:16" ht="15" customHeight="1">
      <c r="A46" s="1"/>
      <c r="B46" s="14" t="s">
        <v>18</v>
      </c>
      <c r="C46" s="6"/>
      <c r="D46" s="25" t="s">
        <v>3</v>
      </c>
      <c r="E46" s="25"/>
      <c r="F46" s="6"/>
      <c r="G46" s="25" t="s">
        <v>5</v>
      </c>
      <c r="H46" s="25"/>
      <c r="I46" s="6"/>
      <c r="J46" s="25" t="s">
        <v>7</v>
      </c>
      <c r="K46" s="25"/>
      <c r="L46" s="6"/>
      <c r="M46" s="25" t="s">
        <v>9</v>
      </c>
      <c r="N46" s="25"/>
      <c r="O46" s="6"/>
      <c r="P46" s="1"/>
    </row>
    <row r="47" spans="1:16" ht="12.75">
      <c r="A47" s="23"/>
      <c r="B47" s="22"/>
      <c r="C47" s="6"/>
      <c r="D47" s="2" t="str">
        <f>IF(AND(E31&lt;&gt;"",E32&lt;&gt;"",E31&lt;E32),D31,IF(AND(E31&lt;&gt;"",E32&lt;&gt;"",E31&lt;&gt;E32),D32,""))</f>
        <v>ASPTT</v>
      </c>
      <c r="E47" s="10"/>
      <c r="F47" s="6"/>
      <c r="G47" s="2" t="str">
        <f>IF(AND(H31&lt;&gt;"",H32&lt;&gt;"",H31&lt;H32),G31,IF(AND(H31&lt;&gt;"",H32&lt;&gt;"",H31&lt;&gt;H32),G32,""))</f>
        <v>Caudéran</v>
      </c>
      <c r="H47" s="10"/>
      <c r="I47" s="6"/>
      <c r="J47" s="2" t="str">
        <f>IF(AND(K31&lt;&gt;"",K32&lt;&gt;"",K31&lt;K32),J31,IF(AND(K31&lt;&gt;"",K32&lt;&gt;"",K31&lt;&gt;K32),J32,""))</f>
        <v>Carbon Blanc</v>
      </c>
      <c r="K47" s="10"/>
      <c r="L47" s="6"/>
      <c r="M47" s="2" t="str">
        <f>IF(AND(N31&lt;&gt;"",N32&lt;&gt;"",N31&lt;N32),M31,IF(AND(N31&lt;&gt;"",N32&lt;&gt;"",N31&lt;&gt;N32),M32,""))</f>
        <v>Moulis</v>
      </c>
      <c r="N47" s="10"/>
      <c r="O47" s="9"/>
      <c r="P47" s="1"/>
    </row>
    <row r="48" spans="1:16" ht="12.75">
      <c r="A48" s="23"/>
      <c r="B48" s="22"/>
      <c r="C48" s="6"/>
      <c r="D48" s="2" t="str">
        <f>IF(AND(E35&lt;&gt;"",E36&lt;&gt;"",E35&lt;E36),D35,IF(AND(E35&lt;&gt;"",E36&lt;&gt;"",E35&lt;&gt;E36),D36,""))</f>
        <v>Stde Bordelais</v>
      </c>
      <c r="E48" s="10"/>
      <c r="F48" s="6"/>
      <c r="G48" s="2" t="str">
        <f>IF(AND(H35&lt;&gt;"",H36&lt;&gt;"",H35&lt;H36),G35,IF(AND(H35&lt;&gt;"",H36&lt;&gt;"",H35&lt;&gt;H36),G36,""))</f>
        <v>Ford</v>
      </c>
      <c r="H48" s="10"/>
      <c r="I48" s="6"/>
      <c r="J48" s="2" t="str">
        <f>IF(AND(K35&lt;&gt;"",K36&lt;&gt;"",K35&lt;K36),J35,IF(AND(K35&lt;&gt;"",K36&lt;&gt;"",K35&lt;&gt;K36),J36,""))</f>
        <v>Bruges</v>
      </c>
      <c r="K48" s="10"/>
      <c r="L48" s="6"/>
      <c r="M48" s="2" t="str">
        <f>IF(AND(N35&lt;&gt;"",N36&lt;&gt;"",N35&lt;N36),M35,IF(AND(N35&lt;&gt;"",N36&lt;&gt;"",N35&lt;&gt;N36),M36,""))</f>
        <v>BEC A</v>
      </c>
      <c r="N48" s="10"/>
      <c r="O48" s="9"/>
      <c r="P48" s="1"/>
    </row>
    <row r="49" spans="1:16" ht="9" customHeight="1">
      <c r="A49" s="7"/>
      <c r="B49" s="4"/>
      <c r="C49" s="6"/>
      <c r="D49" s="9"/>
      <c r="E49" s="9"/>
      <c r="F49" s="6"/>
      <c r="G49" s="9"/>
      <c r="H49" s="9"/>
      <c r="I49" s="6"/>
      <c r="J49" s="9"/>
      <c r="K49" s="9"/>
      <c r="L49" s="6"/>
      <c r="M49" s="9"/>
      <c r="N49" s="9"/>
      <c r="O49" s="9"/>
      <c r="P49" s="1"/>
    </row>
    <row r="50" spans="1:16" ht="12" customHeight="1">
      <c r="A50" s="1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</sheetData>
  <sheetProtection/>
  <mergeCells count="59">
    <mergeCell ref="A17:B17"/>
    <mergeCell ref="A29:B29"/>
    <mergeCell ref="A41:B41"/>
    <mergeCell ref="D46:E46"/>
    <mergeCell ref="A40:P40"/>
    <mergeCell ref="J18:N18"/>
    <mergeCell ref="D34:E34"/>
    <mergeCell ref="G34:H34"/>
    <mergeCell ref="J34:K34"/>
    <mergeCell ref="M34:N34"/>
    <mergeCell ref="A47:A48"/>
    <mergeCell ref="B47:B48"/>
    <mergeCell ref="G46:H46"/>
    <mergeCell ref="J46:K46"/>
    <mergeCell ref="D30:E30"/>
    <mergeCell ref="G30:H30"/>
    <mergeCell ref="J30:K30"/>
    <mergeCell ref="M30:N30"/>
    <mergeCell ref="G41:H41"/>
    <mergeCell ref="J41:K41"/>
    <mergeCell ref="M41:N41"/>
    <mergeCell ref="M46:N46"/>
    <mergeCell ref="J42:K42"/>
    <mergeCell ref="M42:N42"/>
    <mergeCell ref="A11:A12"/>
    <mergeCell ref="D42:E42"/>
    <mergeCell ref="G42:H42"/>
    <mergeCell ref="D18:H18"/>
    <mergeCell ref="A19:A20"/>
    <mergeCell ref="B19:B20"/>
    <mergeCell ref="A23:A24"/>
    <mergeCell ref="B23:B24"/>
    <mergeCell ref="A28:P28"/>
    <mergeCell ref="D41:E41"/>
    <mergeCell ref="B7:B8"/>
    <mergeCell ref="D5:E5"/>
    <mergeCell ref="G5:H5"/>
    <mergeCell ref="A7:A8"/>
    <mergeCell ref="A5:B5"/>
    <mergeCell ref="D29:E29"/>
    <mergeCell ref="G29:H29"/>
    <mergeCell ref="J29:K29"/>
    <mergeCell ref="M29:N29"/>
    <mergeCell ref="A43:A44"/>
    <mergeCell ref="B43:B44"/>
    <mergeCell ref="A31:A32"/>
    <mergeCell ref="B31:B32"/>
    <mergeCell ref="A35:A36"/>
    <mergeCell ref="B35:B36"/>
    <mergeCell ref="A2:P2"/>
    <mergeCell ref="A16:P16"/>
    <mergeCell ref="D17:E17"/>
    <mergeCell ref="G17:H17"/>
    <mergeCell ref="J17:K17"/>
    <mergeCell ref="M17:N17"/>
    <mergeCell ref="J5:K5"/>
    <mergeCell ref="M5:N5"/>
    <mergeCell ref="A4:P4"/>
    <mergeCell ref="B11:B12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workbookViewId="0" topLeftCell="A1">
      <selection activeCell="A1" sqref="A1"/>
    </sheetView>
  </sheetViews>
  <sheetFormatPr defaultColWidth="11.421875" defaultRowHeight="12.75"/>
  <sheetData>
    <row r="1" spans="4:6" ht="12.75">
      <c r="D1" s="18"/>
      <c r="E1" s="18"/>
      <c r="F1" s="18"/>
    </row>
    <row r="2" spans="1:6" ht="70.5" customHeight="1">
      <c r="A2" s="30" t="s">
        <v>22</v>
      </c>
      <c r="B2" s="30"/>
      <c r="C2" s="30"/>
      <c r="D2" s="30"/>
      <c r="E2" s="30"/>
      <c r="F2" s="30"/>
    </row>
    <row r="3" spans="2:5" ht="38.25" customHeight="1">
      <c r="B3" s="29" t="s">
        <v>1</v>
      </c>
      <c r="C3" s="29"/>
      <c r="D3" s="29"/>
      <c r="E3" s="29"/>
    </row>
    <row r="4" spans="3:4" ht="18" customHeight="1">
      <c r="C4" s="13">
        <v>1</v>
      </c>
      <c r="D4" s="12">
        <f>IF(AND('Phases Finales'!E43&lt;&gt;"",'Phases Finales'!E44&lt;&gt;"",'Phases Finales'!E43&gt;'Phases Finales'!E44),'Phases Finales'!D43,IF(AND('Phases Finales'!E43&lt;&gt;"",'Phases Finales'!E44&lt;&gt;"",'Phases Finales'!E43&lt;&gt;'Phases Finales'!E44),'Phases Finales'!D44,""))</f>
      </c>
    </row>
    <row r="5" spans="3:4" ht="18" customHeight="1">
      <c r="C5" s="13">
        <v>2</v>
      </c>
      <c r="D5" s="12">
        <f>IF(AND('Phases Finales'!E43&lt;&gt;"",'Phases Finales'!E44&lt;&gt;"",'Phases Finales'!E43&lt;'Phases Finales'!E44),'Phases Finales'!D43,IF(AND('Phases Finales'!E43&lt;&gt;"",'Phases Finales'!E44&lt;&gt;"",'Phases Finales'!E43&lt;&gt;'Phases Finales'!E44),'Phases Finales'!D44,""))</f>
      </c>
    </row>
    <row r="6" spans="3:4" ht="18" customHeight="1">
      <c r="C6" s="13">
        <v>3</v>
      </c>
      <c r="D6" s="12">
        <f>IF(AND('Phases Finales'!E47&lt;&gt;"",'Phases Finales'!E48&lt;&gt;"",'Phases Finales'!E47&gt;'Phases Finales'!E48),'Phases Finales'!D47,IF(AND('Phases Finales'!E47&lt;&gt;"",'Phases Finales'!E48&lt;&gt;"",'Phases Finales'!E47&lt;&gt;'Phases Finales'!E48),'Phases Finales'!D48,""))</f>
      </c>
    </row>
    <row r="7" spans="3:4" ht="18" customHeight="1">
      <c r="C7" s="13">
        <v>4</v>
      </c>
      <c r="D7" s="12">
        <f>IF(AND('Phases Finales'!E47&lt;&gt;"",'Phases Finales'!E48&lt;&gt;"",'Phases Finales'!E47&lt;'Phases Finales'!E48),'Phases Finales'!D47,IF(AND('Phases Finales'!E47&lt;&gt;"",'Phases Finales'!E48&lt;&gt;"",'Phases Finales'!E47&lt;&gt;'Phases Finales'!E48),'Phases Finales'!D48,""))</f>
      </c>
    </row>
    <row r="8" spans="3:4" ht="18" customHeight="1">
      <c r="C8" s="13">
        <v>5</v>
      </c>
      <c r="D8" s="12">
        <f>IF(AND('Phases Finales'!H43&lt;&gt;"",'Phases Finales'!H44&lt;&gt;"",'Phases Finales'!H43&gt;'Phases Finales'!H44),'Phases Finales'!G43,IF(AND('Phases Finales'!H43&lt;&gt;"",'Phases Finales'!H44&lt;&gt;"",'Phases Finales'!H43&lt;&gt;'Phases Finales'!H44),'Phases Finales'!G44,""))</f>
      </c>
    </row>
    <row r="9" spans="3:4" ht="18" customHeight="1">
      <c r="C9" s="13">
        <v>6</v>
      </c>
      <c r="D9" s="12">
        <f>IF(AND('Phases Finales'!H43&lt;&gt;"",'Phases Finales'!H44&lt;&gt;"",'Phases Finales'!H43&lt;'Phases Finales'!H44),'Phases Finales'!G43,IF(AND('Phases Finales'!H43&lt;&gt;"",'Phases Finales'!H44&lt;&gt;"",'Phases Finales'!H43&lt;&gt;'Phases Finales'!H44),'Phases Finales'!G44,""))</f>
      </c>
    </row>
    <row r="10" spans="3:4" ht="18" customHeight="1">
      <c r="C10" s="13">
        <v>7</v>
      </c>
      <c r="D10" s="12">
        <f>IF(AND('Phases Finales'!H47&lt;&gt;"",'Phases Finales'!H48&lt;&gt;"",'Phases Finales'!H47&gt;'Phases Finales'!H48),'Phases Finales'!G47,IF(AND('Phases Finales'!H47&lt;&gt;"",'Phases Finales'!H48&lt;&gt;"",'Phases Finales'!H47&lt;&gt;'Phases Finales'!H48),'Phases Finales'!G48,""))</f>
      </c>
    </row>
    <row r="11" spans="3:4" ht="18" customHeight="1">
      <c r="C11" s="13">
        <v>8</v>
      </c>
      <c r="D11" s="12">
        <f>IF(AND('Phases Finales'!H47&lt;&gt;"",'Phases Finales'!H48&lt;&gt;"",'Phases Finales'!H47&lt;'Phases Finales'!H48),'Phases Finales'!G47,IF(AND('Phases Finales'!H47&lt;&gt;"",'Phases Finales'!H48&lt;&gt;"",'Phases Finales'!H47&lt;&gt;'Phases Finales'!H48),'Phases Finales'!G48,""))</f>
      </c>
    </row>
    <row r="12" spans="3:4" ht="18" customHeight="1">
      <c r="C12" s="13">
        <v>9</v>
      </c>
      <c r="D12" s="12">
        <f>IF(AND('Phases Finales'!K43&lt;&gt;"",'Phases Finales'!K44&lt;&gt;"",'Phases Finales'!K43&gt;'Phases Finales'!K44),'Phases Finales'!J43,IF(AND('Phases Finales'!K43&lt;&gt;"",'Phases Finales'!K44&lt;&gt;"",'Phases Finales'!K43&lt;&gt;'Phases Finales'!K44),'Phases Finales'!J44,""))</f>
      </c>
    </row>
    <row r="13" spans="3:4" ht="18" customHeight="1">
      <c r="C13" s="13">
        <v>10</v>
      </c>
      <c r="D13" s="12">
        <f>IF(AND('Phases Finales'!K43&lt;&gt;"",'Phases Finales'!K44&lt;&gt;"",'Phases Finales'!K43&lt;'Phases Finales'!K44),'Phases Finales'!J43,IF(AND('Phases Finales'!K43&lt;&gt;"",'Phases Finales'!K44&lt;&gt;"",'Phases Finales'!K43&lt;&gt;'Phases Finales'!K44),'Phases Finales'!J44,""))</f>
      </c>
    </row>
    <row r="14" spans="3:4" ht="18" customHeight="1">
      <c r="C14" s="13">
        <v>11</v>
      </c>
      <c r="D14" s="12">
        <f>IF(AND('Phases Finales'!K47&lt;&gt;"",'Phases Finales'!K48&lt;&gt;"",'Phases Finales'!K47&gt;'Phases Finales'!K48),'Phases Finales'!J47,IF(AND('Phases Finales'!K47&lt;&gt;"",'Phases Finales'!K48&lt;&gt;"",'Phases Finales'!K47&lt;&gt;'Phases Finales'!K48),'Phases Finales'!J48,""))</f>
      </c>
    </row>
    <row r="15" spans="3:4" ht="18" customHeight="1">
      <c r="C15" s="13">
        <v>12</v>
      </c>
      <c r="D15" s="12">
        <f>IF(AND('Phases Finales'!K47&lt;&gt;"",'Phases Finales'!K48&lt;&gt;"",'Phases Finales'!K47&lt;'Phases Finales'!K48),'Phases Finales'!J47,IF(AND('Phases Finales'!K47&lt;&gt;"",'Phases Finales'!K48&lt;&gt;"",'Phases Finales'!K47&lt;&gt;'Phases Finales'!K48),'Phases Finales'!J48,""))</f>
      </c>
    </row>
    <row r="16" spans="3:4" ht="18" customHeight="1">
      <c r="C16" s="13">
        <v>13</v>
      </c>
      <c r="D16" s="12">
        <f>IF(AND('Phases Finales'!N43&lt;&gt;"",'Phases Finales'!N44&lt;&gt;"",'Phases Finales'!N43&gt;'Phases Finales'!N44),'Phases Finales'!M43,IF(AND('Phases Finales'!N43&lt;&gt;"",'Phases Finales'!N44&lt;&gt;"",'Phases Finales'!N43&lt;&gt;'Phases Finales'!N44),'Phases Finales'!M44,""))</f>
      </c>
    </row>
    <row r="17" spans="3:4" ht="18" customHeight="1">
      <c r="C17" s="13">
        <v>14</v>
      </c>
      <c r="D17" s="12">
        <f>IF(AND('Phases Finales'!N43&lt;&gt;"",'Phases Finales'!N44&lt;&gt;"",'Phases Finales'!N43&lt;'Phases Finales'!N44),'Phases Finales'!M43,IF(AND('Phases Finales'!N43&lt;&gt;"",'Phases Finales'!N44&lt;&gt;"",'Phases Finales'!N43&lt;&gt;'Phases Finales'!N44),'Phases Finales'!M44,""))</f>
      </c>
    </row>
    <row r="18" spans="3:4" ht="18" customHeight="1">
      <c r="C18" s="13">
        <v>15</v>
      </c>
      <c r="D18" s="12">
        <f>IF(AND('Phases Finales'!N47&lt;&gt;"",'Phases Finales'!N48&lt;&gt;"",'Phases Finales'!N47&gt;'Phases Finales'!N48),'Phases Finales'!M47,IF(AND('Phases Finales'!N47&lt;&gt;"",'Phases Finales'!N48&lt;&gt;"",'Phases Finales'!N47&lt;&gt;'Phases Finales'!N48),'Phases Finales'!M48,""))</f>
      </c>
    </row>
    <row r="19" spans="3:4" ht="18" customHeight="1">
      <c r="C19" s="13">
        <v>16</v>
      </c>
      <c r="D19" s="12">
        <f>IF(AND('Phases Finales'!N47&lt;&gt;"",'Phases Finales'!N48&lt;&gt;"",'Phases Finales'!N47&lt;'Phases Finales'!N48),'Phases Finales'!M47,IF(AND('Phases Finales'!N47&lt;&gt;"",'Phases Finales'!N48&lt;&gt;"",'Phases Finales'!N47&lt;&gt;'Phases Finales'!N48),'Phases Finales'!M48,""))</f>
      </c>
    </row>
  </sheetData>
  <sheetProtection sheet="1" objects="1" scenarios="1"/>
  <mergeCells count="2">
    <mergeCell ref="B3:E3"/>
    <mergeCell ref="A2:F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octave-emile josé</cp:lastModifiedBy>
  <cp:lastPrinted>2007-09-22T21:48:43Z</cp:lastPrinted>
  <dcterms:created xsi:type="dcterms:W3CDTF">2007-08-24T20:26:13Z</dcterms:created>
  <dcterms:modified xsi:type="dcterms:W3CDTF">2009-03-20T09:12:32Z</dcterms:modified>
  <cp:category/>
  <cp:version/>
  <cp:contentType/>
  <cp:contentStatus/>
</cp:coreProperties>
</file>