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EsteLivro"/>
  <mc:AlternateContent xmlns:mc="http://schemas.openxmlformats.org/markup-compatibility/2006">
    <mc:Choice Requires="x15">
      <x15ac:absPath xmlns:x15ac="http://schemas.microsoft.com/office/spreadsheetml/2010/11/ac" url="C:\Users\Marie Claire\Documents\COM FRANCE\MONDIAL\2020\INFOS ELEVEURS\"/>
    </mc:Choice>
  </mc:AlternateContent>
  <xr:revisionPtr revIDLastSave="0" documentId="13_ncr:1_{6C6AF92F-C5F5-4F77-B5F3-62A36F22D116}" xr6:coauthVersionLast="45" xr6:coauthVersionMax="45" xr10:uidLastSave="{00000000-0000-0000-0000-000000000000}"/>
  <bookViews>
    <workbookView xWindow="-108" yWindow="-108" windowWidth="23256" windowHeight="12576" tabRatio="553" xr2:uid="{00000000-000D-0000-FFFF-FFFF00000000}"/>
  </bookViews>
  <sheets>
    <sheet name="INSCRIPTION" sheetId="1" r:id="rId1"/>
    <sheet name="classes 2020" sheetId="2" r:id="rId2"/>
  </sheets>
  <externalReferences>
    <externalReference r:id="rId3"/>
  </externalReferences>
  <definedNames>
    <definedName name="b_d1">[1]Calcul!$F$1:$G$65536</definedName>
    <definedName name="b_d2">[1]Calcul!$K$1:$N$65536</definedName>
    <definedName name="b_dindividuel">'classes 2020'!$C:$D</definedName>
    <definedName name="b_dstam">'classes 2020'!$A:$B</definedName>
    <definedName name="_xlnm.Print_Area" localSheetId="0">INSCRIPTION!$A$1:$X$43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11" i="1" l="1"/>
  <c r="AM10" i="1"/>
  <c r="F1667" i="2" l="1"/>
  <c r="F1665" i="2"/>
  <c r="F1664" i="2"/>
  <c r="F1663" i="2"/>
  <c r="F1662" i="2"/>
  <c r="F1661" i="2"/>
  <c r="F1660" i="2"/>
  <c r="F1659" i="2"/>
  <c r="F1658" i="2"/>
  <c r="F1657" i="2"/>
  <c r="F1656" i="2"/>
  <c r="F1655" i="2"/>
  <c r="F1654" i="2"/>
  <c r="F1652" i="2"/>
  <c r="F1651" i="2"/>
  <c r="F1650" i="2"/>
  <c r="F1649" i="2"/>
  <c r="F1648" i="2"/>
  <c r="F1647" i="2"/>
  <c r="F1645" i="2"/>
  <c r="F1643"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1" i="2"/>
  <c r="F1610" i="2"/>
  <c r="F1609" i="2"/>
  <c r="F1608" i="2"/>
  <c r="F1607" i="2"/>
  <c r="F1605" i="2"/>
  <c r="F1603" i="2"/>
  <c r="F1602" i="2"/>
  <c r="F1601" i="2"/>
  <c r="F1599" i="2"/>
  <c r="F1598" i="2"/>
  <c r="F1597" i="2"/>
  <c r="F1595" i="2"/>
  <c r="F1594" i="2"/>
  <c r="F1593" i="2"/>
  <c r="F1592" i="2"/>
  <c r="F1591" i="2"/>
  <c r="F1589" i="2"/>
  <c r="F1588" i="2"/>
  <c r="F1587" i="2"/>
  <c r="F1586" i="2"/>
  <c r="F1584" i="2"/>
  <c r="F1583" i="2"/>
  <c r="F1581" i="2"/>
  <c r="F1580" i="2"/>
  <c r="F1579" i="2"/>
  <c r="F1577" i="2"/>
  <c r="F1575" i="2"/>
  <c r="F1573" i="2"/>
  <c r="F1572" i="2"/>
  <c r="F1571" i="2"/>
  <c r="F1570" i="2"/>
  <c r="F1568" i="2"/>
  <c r="F1567" i="2"/>
  <c r="F1566" i="2"/>
  <c r="F1565" i="2"/>
  <c r="F1564" i="2"/>
  <c r="F1563" i="2"/>
  <c r="F1562" i="2"/>
  <c r="F1561" i="2"/>
  <c r="F1560" i="2"/>
  <c r="F1559" i="2"/>
  <c r="F1558" i="2"/>
  <c r="F1556" i="2"/>
  <c r="F1555" i="2"/>
  <c r="F1553" i="2"/>
  <c r="F1552" i="2"/>
  <c r="F1550" i="2"/>
  <c r="F1549" i="2"/>
  <c r="F1548" i="2"/>
  <c r="F1547" i="2"/>
  <c r="F1546" i="2"/>
  <c r="F1545" i="2"/>
  <c r="F1544" i="2"/>
  <c r="F1543" i="2"/>
  <c r="F1541" i="2"/>
  <c r="F1540" i="2"/>
  <c r="F1539" i="2"/>
  <c r="F1538" i="2"/>
  <c r="F1537" i="2"/>
  <c r="F1536" i="2"/>
  <c r="F1535" i="2"/>
  <c r="F1534" i="2"/>
  <c r="F1533" i="2"/>
  <c r="F1532" i="2"/>
  <c r="F1531" i="2"/>
  <c r="F1530" i="2"/>
  <c r="F1528" i="2"/>
  <c r="F1526" i="2"/>
  <c r="F1525" i="2"/>
  <c r="F1524" i="2"/>
  <c r="F1523" i="2"/>
  <c r="F1521" i="2"/>
  <c r="F1520" i="2"/>
  <c r="F1519" i="2"/>
  <c r="F1518" i="2"/>
  <c r="F1517" i="2"/>
  <c r="F1516" i="2"/>
  <c r="F1515" i="2"/>
  <c r="F1514" i="2"/>
  <c r="F1513" i="2"/>
  <c r="F1512" i="2"/>
  <c r="F1510" i="2"/>
  <c r="F1508" i="2"/>
  <c r="F1506" i="2"/>
  <c r="F1505" i="2"/>
  <c r="F1504" i="2"/>
  <c r="F1502" i="2"/>
  <c r="F1501" i="2"/>
  <c r="F1500" i="2"/>
  <c r="F1499" i="2"/>
  <c r="F1498" i="2"/>
  <c r="F1497" i="2"/>
  <c r="F1496" i="2"/>
  <c r="F1495" i="2"/>
  <c r="F1494" i="2"/>
  <c r="F1493" i="2"/>
  <c r="F1491" i="2"/>
  <c r="F1490" i="2"/>
  <c r="F1489" i="2"/>
  <c r="F1488" i="2"/>
  <c r="F1487" i="2"/>
  <c r="F1486" i="2"/>
  <c r="F1485" i="2"/>
  <c r="F1484" i="2"/>
  <c r="F1483" i="2"/>
  <c r="F1482" i="2"/>
  <c r="F1481" i="2"/>
  <c r="F1480" i="2"/>
  <c r="F1479" i="2"/>
  <c r="F1478"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0" i="2"/>
  <c r="F1449" i="2"/>
  <c r="F1448" i="2"/>
  <c r="F1447" i="2"/>
  <c r="F1446" i="2"/>
  <c r="F1445" i="2"/>
  <c r="F1444" i="2"/>
  <c r="F1443" i="2"/>
  <c r="F1442"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1" i="2"/>
  <c r="F1407" i="2"/>
  <c r="F1406" i="2"/>
  <c r="F1404" i="2"/>
  <c r="F1403" i="2"/>
  <c r="F1401" i="2"/>
  <c r="F1400" i="2"/>
  <c r="F1398" i="2"/>
  <c r="F1397" i="2"/>
  <c r="F1396" i="2"/>
  <c r="F1395" i="2"/>
  <c r="F1394" i="2"/>
  <c r="F1393" i="2"/>
  <c r="F1392" i="2"/>
  <c r="F1391" i="2"/>
  <c r="F1390" i="2"/>
  <c r="F1389" i="2"/>
  <c r="F1388" i="2"/>
  <c r="F1387" i="2"/>
  <c r="F1385" i="2"/>
  <c r="F1384" i="2"/>
  <c r="F1383" i="2"/>
  <c r="F1382" i="2"/>
  <c r="F1381" i="2"/>
  <c r="F1380" i="2"/>
  <c r="F1379" i="2"/>
  <c r="F1378" i="2"/>
  <c r="F1377" i="2"/>
  <c r="F1376" i="2"/>
  <c r="F1375" i="2"/>
  <c r="F1374" i="2"/>
  <c r="F1372" i="2"/>
  <c r="F1371" i="2"/>
  <c r="F1370" i="2"/>
  <c r="F1369" i="2"/>
  <c r="F1368" i="2"/>
  <c r="F1367" i="2"/>
  <c r="F1366" i="2"/>
  <c r="F1365" i="2"/>
  <c r="F1364" i="2"/>
  <c r="F1363" i="2"/>
  <c r="F1362" i="2"/>
  <c r="F1361" i="2"/>
  <c r="F1359" i="2"/>
  <c r="F1358" i="2"/>
  <c r="F1357" i="2"/>
  <c r="F1356" i="2"/>
  <c r="F1355" i="2"/>
  <c r="F1354" i="2"/>
  <c r="F1353" i="2"/>
  <c r="F1352" i="2"/>
  <c r="F1351" i="2"/>
  <c r="F1350" i="2"/>
  <c r="F1349" i="2"/>
  <c r="F1348" i="2"/>
  <c r="F1347" i="2"/>
  <c r="F1346"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4" i="2"/>
  <c r="F1303" i="2"/>
  <c r="F1302" i="2"/>
  <c r="F1301" i="2"/>
  <c r="F1300" i="2"/>
  <c r="F1299" i="2"/>
  <c r="F1298" i="2"/>
  <c r="F1297" i="2"/>
  <c r="F1296" i="2"/>
  <c r="F1295" i="2"/>
  <c r="F1294" i="2"/>
  <c r="F1293" i="2"/>
  <c r="F1292" i="2"/>
  <c r="F1290" i="2"/>
  <c r="F1289" i="2"/>
  <c r="F1288" i="2"/>
  <c r="F1287" i="2"/>
  <c r="F1285" i="2"/>
  <c r="F1284" i="2"/>
  <c r="F1283" i="2"/>
  <c r="F1282" i="2"/>
  <c r="F1280" i="2"/>
  <c r="F1279" i="2"/>
  <c r="F1278" i="2"/>
  <c r="F1277" i="2"/>
  <c r="F1276" i="2"/>
  <c r="F1275" i="2"/>
  <c r="F1274" i="2"/>
  <c r="F1273" i="2"/>
  <c r="F1271" i="2"/>
  <c r="F1270" i="2"/>
  <c r="F1269" i="2"/>
  <c r="F1268" i="2"/>
  <c r="F1267" i="2"/>
  <c r="F1266" i="2"/>
  <c r="F1265" i="2"/>
  <c r="F1264" i="2"/>
  <c r="F1263" i="2"/>
  <c r="F1262" i="2"/>
  <c r="F1261" i="2"/>
  <c r="F1260" i="2"/>
  <c r="F1259" i="2"/>
  <c r="F1258" i="2"/>
  <c r="F1257" i="2"/>
  <c r="F1256" i="2"/>
  <c r="F1255" i="2"/>
  <c r="F1254" i="2"/>
  <c r="F1252" i="2"/>
  <c r="F1251" i="2"/>
  <c r="F1250" i="2"/>
  <c r="F1248" i="2"/>
  <c r="F1247" i="2"/>
  <c r="F1246" i="2"/>
  <c r="F1245" i="2"/>
  <c r="F1244" i="2"/>
  <c r="F1243" i="2"/>
  <c r="F1241" i="2"/>
  <c r="F1240" i="2"/>
  <c r="F1239" i="2"/>
  <c r="F1238" i="2"/>
  <c r="F1237" i="2"/>
  <c r="F1236" i="2"/>
  <c r="F1235" i="2"/>
  <c r="F1234" i="2"/>
  <c r="F1233" i="2"/>
  <c r="F1229" i="2"/>
  <c r="F1228" i="2"/>
  <c r="F1227" i="2"/>
  <c r="F1226" i="2"/>
  <c r="F1225" i="2"/>
  <c r="F1224" i="2"/>
  <c r="F1223" i="2"/>
  <c r="F1222" i="2"/>
  <c r="F1221" i="2"/>
  <c r="F1220" i="2"/>
  <c r="F1219" i="2"/>
  <c r="F1218" i="2"/>
  <c r="F1217" i="2"/>
  <c r="F1215" i="2"/>
  <c r="F1214" i="2"/>
  <c r="F1213" i="2"/>
  <c r="F1212" i="2"/>
  <c r="F1210" i="2"/>
  <c r="F1209" i="2"/>
  <c r="F1208" i="2"/>
  <c r="F1207" i="2"/>
  <c r="F1205" i="2"/>
  <c r="F1204" i="2"/>
  <c r="F1203" i="2"/>
  <c r="F1202" i="2"/>
  <c r="F1201" i="2"/>
  <c r="F1200" i="2"/>
  <c r="F1198" i="2"/>
  <c r="F1197" i="2"/>
  <c r="F1195" i="2"/>
  <c r="F1194" i="2"/>
  <c r="F1193" i="2"/>
  <c r="F1192" i="2"/>
  <c r="F1191" i="2"/>
  <c r="F1190" i="2"/>
  <c r="F1189" i="2"/>
  <c r="F1188" i="2"/>
  <c r="F1187" i="2"/>
  <c r="F1186" i="2"/>
  <c r="F1185" i="2"/>
  <c r="F1184" i="2"/>
  <c r="F1183" i="2"/>
  <c r="F1182" i="2"/>
  <c r="F1181" i="2"/>
  <c r="F1180" i="2"/>
  <c r="F1179" i="2"/>
  <c r="F1178" i="2"/>
  <c r="F1176" i="2"/>
  <c r="F1175" i="2"/>
  <c r="F1174" i="2"/>
  <c r="F1173" i="2"/>
  <c r="F1172" i="2"/>
  <c r="F1171" i="2"/>
  <c r="F1170" i="2"/>
  <c r="F1169" i="2"/>
  <c r="F1168" i="2"/>
  <c r="F1166" i="2"/>
  <c r="F1165" i="2"/>
  <c r="F1164" i="2"/>
  <c r="F1163" i="2"/>
  <c r="F1162" i="2"/>
  <c r="F1161" i="2"/>
  <c r="F1160" i="2"/>
  <c r="F1159" i="2"/>
  <c r="F1158" i="2"/>
  <c r="F1154" i="2"/>
  <c r="F1152" i="2"/>
  <c r="F1151" i="2"/>
  <c r="F1150" i="2"/>
  <c r="F1149" i="2"/>
  <c r="F1148" i="2"/>
  <c r="F1147" i="2"/>
  <c r="F1145" i="2"/>
  <c r="F1144" i="2"/>
  <c r="F1143" i="2"/>
  <c r="F1142" i="2"/>
  <c r="F1141" i="2"/>
  <c r="F1140" i="2"/>
  <c r="F1138" i="2"/>
  <c r="F1137" i="2"/>
  <c r="F1136" i="2"/>
  <c r="F1135" i="2"/>
  <c r="F1134" i="2"/>
  <c r="F1133" i="2"/>
  <c r="F1132" i="2"/>
  <c r="F1131" i="2"/>
  <c r="F1130" i="2"/>
  <c r="F1129" i="2"/>
  <c r="F1125" i="2"/>
  <c r="F1124" i="2"/>
  <c r="F1122" i="2"/>
  <c r="F1121" i="2"/>
  <c r="F1120" i="2"/>
  <c r="F1119" i="2"/>
  <c r="F1118" i="2"/>
  <c r="F1117" i="2"/>
  <c r="F1116" i="2"/>
  <c r="F1115" i="2"/>
  <c r="F1113" i="2"/>
  <c r="F1112" i="2"/>
  <c r="F1111" i="2"/>
  <c r="F1110" i="2"/>
  <c r="F1109" i="2"/>
  <c r="F1108" i="2"/>
  <c r="F1107" i="2"/>
  <c r="F1106" i="2"/>
  <c r="F1105" i="2"/>
  <c r="F1103" i="2"/>
  <c r="F1102" i="2"/>
  <c r="F1101" i="2"/>
  <c r="F1100" i="2"/>
  <c r="F1098" i="2"/>
  <c r="F1097" i="2"/>
  <c r="F1096" i="2"/>
  <c r="F1095" i="2"/>
  <c r="F1094" i="2"/>
  <c r="F1093" i="2"/>
  <c r="F1092" i="2"/>
  <c r="F1091" i="2"/>
  <c r="F1090" i="2"/>
  <c r="F1089" i="2"/>
  <c r="F1088" i="2"/>
  <c r="F1087" i="2"/>
  <c r="F1086" i="2"/>
  <c r="F1085" i="2"/>
  <c r="F1084" i="2"/>
  <c r="F1083" i="2"/>
  <c r="F1082" i="2"/>
  <c r="F1081" i="2"/>
  <c r="F1080" i="2"/>
  <c r="F1076" i="2"/>
  <c r="F1075" i="2"/>
  <c r="F1073" i="2"/>
  <c r="F1072" i="2"/>
  <c r="F1071" i="2"/>
  <c r="F1070" i="2"/>
  <c r="F1069" i="2"/>
  <c r="F1068" i="2"/>
  <c r="F1067" i="2"/>
  <c r="F1065" i="2"/>
  <c r="F1064" i="2"/>
  <c r="F1063" i="2"/>
  <c r="F1062" i="2"/>
  <c r="F1061" i="2"/>
  <c r="F1060" i="2"/>
  <c r="F1058" i="2"/>
  <c r="F1057" i="2"/>
  <c r="F1055" i="2"/>
  <c r="F1054" i="2"/>
  <c r="F1053" i="2"/>
  <c r="F1052" i="2"/>
  <c r="F1051" i="2"/>
  <c r="F1050" i="2"/>
  <c r="F1049" i="2"/>
  <c r="F1048" i="2"/>
  <c r="F1047" i="2"/>
  <c r="F1046" i="2"/>
  <c r="F1045" i="2"/>
  <c r="F1041" i="2"/>
  <c r="F1040" i="2"/>
  <c r="F1038" i="2"/>
  <c r="F1037" i="2"/>
  <c r="F1036" i="2"/>
  <c r="F1035" i="2"/>
  <c r="F1034" i="2"/>
  <c r="F1033" i="2"/>
  <c r="F1032" i="2"/>
  <c r="F1031" i="2"/>
  <c r="F1030" i="2"/>
  <c r="F1028" i="2"/>
  <c r="F1027" i="2"/>
  <c r="F1026" i="2"/>
  <c r="F1025" i="2"/>
  <c r="F1024" i="2"/>
  <c r="F1023" i="2"/>
  <c r="F1022" i="2"/>
  <c r="F1021" i="2"/>
  <c r="F1020" i="2"/>
  <c r="F1019" i="2"/>
  <c r="F1018" i="2"/>
  <c r="F1017" i="2"/>
  <c r="F1015" i="2"/>
  <c r="F1014" i="2"/>
  <c r="F1013" i="2"/>
  <c r="F1012" i="2"/>
  <c r="F1011" i="2"/>
  <c r="F1010" i="2"/>
  <c r="F1008" i="2"/>
  <c r="F1007" i="2"/>
  <c r="F1006" i="2"/>
  <c r="F1005" i="2"/>
  <c r="F1004" i="2"/>
  <c r="F1003" i="2"/>
  <c r="F1001" i="2"/>
  <c r="F1000" i="2"/>
  <c r="F999" i="2"/>
  <c r="F998" i="2"/>
  <c r="F997" i="2"/>
  <c r="F996" i="2"/>
  <c r="F995" i="2"/>
  <c r="F993" i="2"/>
  <c r="F992" i="2"/>
  <c r="F991" i="2"/>
  <c r="F990" i="2"/>
  <c r="F989" i="2"/>
  <c r="F988" i="2"/>
  <c r="F987" i="2"/>
  <c r="F986" i="2"/>
  <c r="F985" i="2"/>
  <c r="F984" i="2"/>
  <c r="F983" i="2"/>
  <c r="F982" i="2"/>
  <c r="F981" i="2"/>
  <c r="F980" i="2"/>
  <c r="F979" i="2"/>
  <c r="F978" i="2"/>
  <c r="F976" i="2"/>
  <c r="F975" i="2"/>
  <c r="F973" i="2"/>
  <c r="F972" i="2"/>
  <c r="F971" i="2"/>
  <c r="F970" i="2"/>
  <c r="F969" i="2"/>
  <c r="F968" i="2"/>
  <c r="F967" i="2"/>
  <c r="F965" i="2"/>
  <c r="F964" i="2"/>
  <c r="F962" i="2"/>
  <c r="F961" i="2"/>
  <c r="F959" i="2"/>
  <c r="F958" i="2"/>
  <c r="F957" i="2"/>
  <c r="F956" i="2"/>
  <c r="F954" i="2"/>
  <c r="F953" i="2"/>
  <c r="F951" i="2"/>
  <c r="F950" i="2"/>
  <c r="F949" i="2"/>
  <c r="F947" i="2"/>
  <c r="F946" i="2"/>
  <c r="F945" i="2"/>
  <c r="F944" i="2"/>
  <c r="F943" i="2"/>
  <c r="F942" i="2"/>
  <c r="F941" i="2"/>
  <c r="F940" i="2"/>
  <c r="F939" i="2"/>
  <c r="F938" i="2"/>
  <c r="F937" i="2"/>
  <c r="F936" i="2"/>
  <c r="F934" i="2"/>
  <c r="F933" i="2"/>
  <c r="F932" i="2"/>
  <c r="F931" i="2"/>
  <c r="F927" i="2"/>
  <c r="F926" i="2"/>
  <c r="F925" i="2"/>
  <c r="F924" i="2"/>
  <c r="F923" i="2"/>
  <c r="F922" i="2"/>
  <c r="F920" i="2"/>
  <c r="F919" i="2"/>
  <c r="F918" i="2"/>
  <c r="F917" i="2"/>
  <c r="F916" i="2"/>
  <c r="F915" i="2"/>
  <c r="F914" i="2"/>
  <c r="F913" i="2"/>
  <c r="F912" i="2"/>
  <c r="F911" i="2"/>
  <c r="F910" i="2"/>
  <c r="F909" i="2"/>
  <c r="F908" i="2"/>
  <c r="F907" i="2"/>
  <c r="F906" i="2"/>
  <c r="F905" i="2"/>
  <c r="F903" i="2"/>
  <c r="F902" i="2"/>
  <c r="F901" i="2"/>
  <c r="F899" i="2"/>
  <c r="F898" i="2"/>
  <c r="F897" i="2"/>
  <c r="F896" i="2"/>
  <c r="F895" i="2"/>
  <c r="F894" i="2"/>
  <c r="F893" i="2"/>
  <c r="F892" i="2"/>
  <c r="F891" i="2"/>
  <c r="F890" i="2"/>
  <c r="F889" i="2"/>
  <c r="F885" i="2"/>
  <c r="F884" i="2"/>
  <c r="F883" i="2"/>
  <c r="F882" i="2"/>
  <c r="F881" i="2"/>
  <c r="F880" i="2"/>
  <c r="F879" i="2"/>
  <c r="F878" i="2"/>
  <c r="F874" i="2"/>
  <c r="F873" i="2"/>
  <c r="F872" i="2"/>
  <c r="F871" i="2"/>
  <c r="F870" i="2"/>
  <c r="F869" i="2"/>
  <c r="F868" i="2"/>
  <c r="F867" i="2"/>
  <c r="F866" i="2"/>
  <c r="F865" i="2"/>
  <c r="F863" i="2"/>
  <c r="F862" i="2"/>
  <c r="F861" i="2"/>
  <c r="F860" i="2"/>
  <c r="F858" i="2"/>
  <c r="F857" i="2"/>
  <c r="F856" i="2"/>
  <c r="F855" i="2"/>
  <c r="F854" i="2"/>
  <c r="F852" i="2"/>
  <c r="F851" i="2"/>
  <c r="F850" i="2"/>
  <c r="F847" i="2"/>
  <c r="F846" i="2"/>
  <c r="F845" i="2"/>
  <c r="F844" i="2"/>
  <c r="F843" i="2"/>
  <c r="F842" i="2"/>
  <c r="F841" i="2"/>
  <c r="F839" i="2"/>
  <c r="F838" i="2"/>
  <c r="F837" i="2"/>
  <c r="F836" i="2"/>
  <c r="F835" i="2"/>
  <c r="F831" i="2"/>
  <c r="F830" i="2"/>
  <c r="F829" i="2"/>
  <c r="F828" i="2"/>
  <c r="F827" i="2"/>
  <c r="F826" i="2"/>
  <c r="F822" i="2"/>
  <c r="F821" i="2"/>
  <c r="F820" i="2"/>
  <c r="F819" i="2"/>
  <c r="F818" i="2"/>
  <c r="F817" i="2"/>
  <c r="F813" i="2"/>
  <c r="F812" i="2"/>
  <c r="F811" i="2"/>
  <c r="F810" i="2"/>
  <c r="F809" i="2"/>
  <c r="F808" i="2"/>
  <c r="F807" i="2"/>
  <c r="F806" i="2"/>
  <c r="F802" i="2"/>
  <c r="F801" i="2"/>
  <c r="F800" i="2"/>
  <c r="F799" i="2"/>
  <c r="F798" i="2"/>
  <c r="F797" i="2"/>
  <c r="F796" i="2"/>
  <c r="F795" i="2"/>
  <c r="F793"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16" i="2"/>
  <c r="F715" i="2"/>
  <c r="F714" i="2"/>
  <c r="F713" i="2"/>
  <c r="F712" i="2"/>
  <c r="F711" i="2"/>
  <c r="F710" i="2"/>
  <c r="F709" i="2"/>
  <c r="F705" i="2"/>
  <c r="F704" i="2"/>
  <c r="F703" i="2"/>
  <c r="F702" i="2"/>
  <c r="F701" i="2"/>
  <c r="F700" i="2"/>
  <c r="F699" i="2"/>
  <c r="F698" i="2"/>
  <c r="F697" i="2"/>
  <c r="F696" i="2"/>
  <c r="F695" i="2"/>
  <c r="F694" i="2"/>
  <c r="F693" i="2"/>
  <c r="F692" i="2"/>
  <c r="F691" i="2"/>
  <c r="F690" i="2"/>
  <c r="F686"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27" i="2"/>
  <c r="F626" i="2"/>
  <c r="F625" i="2"/>
  <c r="F624" i="2"/>
  <c r="F621" i="2"/>
  <c r="F620" i="2"/>
  <c r="F619" i="2"/>
  <c r="F618" i="2"/>
  <c r="F617" i="2"/>
  <c r="F616" i="2"/>
  <c r="F615" i="2"/>
  <c r="F614" i="2"/>
  <c r="F613" i="2"/>
  <c r="F611" i="2"/>
  <c r="F610" i="2"/>
  <c r="F608" i="2"/>
  <c r="F607" i="2"/>
  <c r="F605" i="2"/>
  <c r="F604" i="2"/>
  <c r="F603" i="2"/>
  <c r="F602" i="2"/>
  <c r="F601" i="2"/>
  <c r="F600" i="2"/>
  <c r="F598" i="2"/>
  <c r="F597" i="2"/>
  <c r="F596" i="2"/>
  <c r="F595" i="2"/>
  <c r="F594" i="2"/>
  <c r="F593" i="2"/>
  <c r="F592" i="2"/>
  <c r="F590" i="2"/>
  <c r="F589" i="2"/>
  <c r="F588" i="2"/>
  <c r="F587" i="2"/>
  <c r="F586" i="2"/>
  <c r="F585" i="2"/>
  <c r="F584" i="2"/>
  <c r="F582" i="2"/>
  <c r="F581" i="2"/>
  <c r="F580" i="2"/>
  <c r="F579" i="2"/>
  <c r="F578" i="2"/>
  <c r="F577" i="2"/>
  <c r="F576" i="2"/>
  <c r="F575" i="2"/>
  <c r="F573" i="2"/>
  <c r="F572" i="2"/>
  <c r="F571" i="2"/>
  <c r="F570" i="2"/>
  <c r="F569" i="2"/>
  <c r="F568" i="2"/>
  <c r="F567" i="2"/>
  <c r="F566" i="2"/>
  <c r="F564" i="2"/>
  <c r="F563" i="2"/>
  <c r="F562" i="2"/>
  <c r="F561" i="2"/>
  <c r="F560" i="2"/>
  <c r="F559" i="2"/>
  <c r="F558" i="2"/>
  <c r="F557" i="2"/>
  <c r="F555" i="2"/>
  <c r="F554" i="2"/>
  <c r="F553" i="2"/>
  <c r="F552" i="2"/>
  <c r="F551" i="2"/>
  <c r="F550" i="2"/>
  <c r="F549" i="2"/>
  <c r="F548" i="2"/>
  <c r="F545" i="2"/>
  <c r="F544" i="2"/>
  <c r="F543" i="2"/>
  <c r="F542" i="2"/>
  <c r="F541" i="2"/>
  <c r="F540" i="2"/>
  <c r="F539" i="2"/>
  <c r="F537" i="2"/>
  <c r="F536" i="2"/>
  <c r="F535" i="2"/>
  <c r="F534" i="2"/>
  <c r="F533" i="2"/>
  <c r="F532" i="2"/>
  <c r="F531" i="2"/>
  <c r="F529" i="2"/>
  <c r="F528" i="2"/>
  <c r="F527" i="2"/>
  <c r="F526" i="2"/>
  <c r="F525" i="2"/>
  <c r="F524" i="2"/>
  <c r="F523" i="2"/>
  <c r="F521" i="2"/>
  <c r="F520" i="2"/>
  <c r="F519" i="2"/>
  <c r="F518" i="2"/>
  <c r="F517" i="2"/>
  <c r="F516" i="2"/>
  <c r="F515" i="2"/>
  <c r="F514" i="2"/>
  <c r="F512" i="2"/>
  <c r="F511" i="2"/>
  <c r="F510" i="2"/>
  <c r="F509" i="2"/>
  <c r="F508" i="2"/>
  <c r="F507" i="2"/>
  <c r="F506" i="2"/>
  <c r="F505" i="2"/>
  <c r="F503" i="2"/>
  <c r="F502" i="2"/>
  <c r="F501" i="2"/>
  <c r="F500" i="2"/>
  <c r="F499" i="2"/>
  <c r="F497" i="2"/>
  <c r="F496" i="2"/>
  <c r="F495" i="2"/>
  <c r="F494" i="2"/>
  <c r="F493" i="2"/>
  <c r="F490" i="2"/>
  <c r="F489" i="2"/>
  <c r="F488" i="2"/>
  <c r="F486" i="2"/>
  <c r="F485" i="2"/>
  <c r="F484" i="2"/>
  <c r="F482" i="2"/>
  <c r="F481" i="2"/>
  <c r="F480" i="2"/>
  <c r="F478" i="2"/>
  <c r="F477" i="2"/>
  <c r="F476" i="2"/>
  <c r="F474" i="2"/>
  <c r="F473" i="2"/>
  <c r="F472" i="2"/>
  <c r="F471" i="2"/>
  <c r="F470" i="2"/>
  <c r="F469" i="2"/>
  <c r="F468" i="2"/>
  <c r="F466" i="2"/>
  <c r="F465" i="2"/>
  <c r="F464" i="2"/>
  <c r="F463" i="2"/>
  <c r="F462" i="2"/>
  <c r="F461" i="2"/>
  <c r="F460" i="2"/>
  <c r="F458" i="2"/>
  <c r="F457" i="2"/>
  <c r="F456" i="2"/>
  <c r="F455" i="2"/>
  <c r="F454" i="2"/>
  <c r="F453" i="2"/>
  <c r="F452" i="2"/>
  <c r="F450" i="2"/>
  <c r="F449" i="2"/>
  <c r="F448" i="2"/>
  <c r="F447" i="2"/>
  <c r="F446" i="2"/>
  <c r="F445" i="2"/>
  <c r="F444" i="2"/>
  <c r="F442" i="2"/>
  <c r="F441" i="2"/>
  <c r="F440" i="2"/>
  <c r="F439" i="2"/>
  <c r="F438" i="2"/>
  <c r="F437" i="2"/>
  <c r="F436" i="2"/>
  <c r="F434" i="2"/>
  <c r="F433" i="2"/>
  <c r="F432" i="2"/>
  <c r="F431" i="2"/>
  <c r="F430" i="2"/>
  <c r="F428" i="2"/>
  <c r="F427" i="2"/>
  <c r="F426" i="2"/>
  <c r="F425" i="2"/>
  <c r="F424" i="2"/>
  <c r="F422" i="2"/>
  <c r="F421" i="2"/>
  <c r="F420" i="2"/>
  <c r="F419" i="2"/>
  <c r="F418" i="2"/>
  <c r="F416" i="2"/>
  <c r="F415" i="2"/>
  <c r="F414" i="2"/>
  <c r="F413" i="2"/>
  <c r="F412" i="2"/>
  <c r="F410" i="2"/>
  <c r="F409" i="2"/>
  <c r="F408" i="2"/>
  <c r="F407" i="2"/>
  <c r="F406" i="2"/>
  <c r="F403" i="2"/>
  <c r="F402" i="2"/>
  <c r="F401" i="2"/>
  <c r="F400" i="2"/>
  <c r="F399" i="2"/>
  <c r="F396" i="2"/>
  <c r="F395" i="2"/>
  <c r="F394" i="2"/>
  <c r="F393" i="2"/>
  <c r="F392" i="2"/>
  <c r="F389" i="2"/>
  <c r="F388" i="2"/>
  <c r="F387" i="2"/>
  <c r="F386" i="2"/>
  <c r="F385" i="2"/>
  <c r="F383" i="2"/>
  <c r="F382" i="2"/>
  <c r="F381" i="2"/>
  <c r="F380" i="2"/>
  <c r="F379" i="2"/>
  <c r="F377" i="2"/>
  <c r="F376" i="2"/>
  <c r="F375" i="2"/>
  <c r="F374" i="2"/>
  <c r="F373" i="2"/>
  <c r="F371" i="2"/>
  <c r="F370" i="2"/>
  <c r="F369" i="2"/>
  <c r="F368" i="2"/>
  <c r="F367" i="2"/>
  <c r="F365" i="2"/>
  <c r="F364" i="2"/>
  <c r="F363" i="2"/>
  <c r="F362" i="2"/>
  <c r="F361" i="2"/>
  <c r="F359" i="2"/>
  <c r="F358" i="2"/>
  <c r="F357" i="2"/>
  <c r="F356" i="2"/>
  <c r="F355" i="2"/>
  <c r="F350" i="2"/>
  <c r="F348" i="2"/>
  <c r="F347" i="2"/>
  <c r="F346" i="2"/>
  <c r="F345" i="2"/>
  <c r="F344" i="2"/>
  <c r="F343" i="2"/>
  <c r="F342" i="2"/>
  <c r="F341" i="2"/>
  <c r="F340" i="2"/>
  <c r="F339" i="2"/>
  <c r="F338" i="2"/>
  <c r="F337" i="2"/>
  <c r="F336" i="2"/>
  <c r="F335"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5" i="2"/>
  <c r="F274" i="2"/>
  <c r="F273" i="2"/>
  <c r="F272" i="2"/>
  <c r="F271" i="2"/>
  <c r="F270" i="2"/>
  <c r="F269" i="2"/>
  <c r="F268" i="2"/>
  <c r="F267" i="2"/>
  <c r="F266" i="2"/>
  <c r="F265" i="2"/>
  <c r="F264" i="2"/>
  <c r="F263" i="2"/>
  <c r="F262" i="2"/>
  <c r="F261" i="2"/>
  <c r="F260" i="2"/>
  <c r="F259" i="2"/>
  <c r="F258" i="2"/>
  <c r="F257" i="2"/>
  <c r="F256" i="2"/>
  <c r="F255" i="2"/>
  <c r="F253" i="2"/>
  <c r="F252" i="2"/>
  <c r="F251" i="2"/>
  <c r="F250" i="2"/>
  <c r="F249" i="2"/>
  <c r="F248" i="2"/>
  <c r="F247" i="2"/>
  <c r="F246" i="2"/>
  <c r="F245" i="2"/>
  <c r="F244" i="2"/>
  <c r="F243" i="2"/>
  <c r="F242" i="2"/>
  <c r="F241" i="2"/>
  <c r="F240" i="2"/>
  <c r="F239" i="2"/>
  <c r="F238" i="2"/>
  <c r="F237" i="2"/>
  <c r="F236" i="2"/>
  <c r="F235" i="2"/>
  <c r="F234" i="2"/>
  <c r="F233"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2" i="2"/>
  <c r="F201" i="2"/>
  <c r="F200" i="2"/>
  <c r="F199" i="2"/>
  <c r="F198" i="2"/>
  <c r="F197" i="2"/>
  <c r="F196" i="2"/>
  <c r="F194" i="2"/>
  <c r="F193" i="2"/>
  <c r="F192" i="2"/>
  <c r="F191" i="2"/>
  <c r="F190" i="2"/>
  <c r="F189" i="2"/>
  <c r="F188" i="2"/>
  <c r="F187"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6" i="2"/>
  <c r="F155" i="2"/>
  <c r="F154" i="2"/>
  <c r="F153" i="2"/>
  <c r="F152" i="2"/>
  <c r="F151" i="2"/>
  <c r="F150"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19" i="2"/>
  <c r="F118" i="2"/>
  <c r="F117" i="2"/>
  <c r="F116" i="2"/>
  <c r="F115" i="2"/>
  <c r="F114" i="2"/>
  <c r="F113" i="2"/>
  <c r="F112" i="2"/>
  <c r="F111" i="2"/>
  <c r="F110" i="2"/>
  <c r="F109" i="2"/>
  <c r="F107" i="2"/>
  <c r="F106" i="2"/>
  <c r="F105" i="2"/>
  <c r="F104" i="2"/>
  <c r="F103" i="2"/>
  <c r="F102" i="2"/>
  <c r="F101" i="2"/>
  <c r="F100" i="2"/>
  <c r="F99" i="2"/>
  <c r="F98" i="2"/>
  <c r="F97" i="2"/>
  <c r="F95" i="2"/>
  <c r="F94" i="2"/>
  <c r="F93" i="2"/>
  <c r="F92" i="2"/>
  <c r="F91" i="2"/>
  <c r="F90" i="2"/>
  <c r="F89" i="2"/>
  <c r="F88" i="2"/>
  <c r="F87" i="2"/>
  <c r="F86" i="2"/>
  <c r="F85" i="2"/>
  <c r="F83" i="2"/>
  <c r="F82" i="2"/>
  <c r="F81" i="2"/>
  <c r="F80" i="2"/>
  <c r="F79" i="2"/>
  <c r="F78" i="2"/>
  <c r="F77" i="2"/>
  <c r="F76" i="2"/>
  <c r="F75" i="2"/>
  <c r="F74" i="2"/>
  <c r="F73" i="2"/>
  <c r="F71" i="2"/>
  <c r="F70" i="2"/>
  <c r="F69" i="2"/>
  <c r="F68" i="2"/>
  <c r="F67" i="2"/>
  <c r="F66" i="2"/>
  <c r="F65" i="2"/>
  <c r="F64" i="2"/>
  <c r="F62" i="2"/>
  <c r="F61" i="2"/>
  <c r="F60" i="2"/>
  <c r="F59" i="2"/>
  <c r="F58" i="2"/>
  <c r="F57" i="2"/>
  <c r="F56" i="2"/>
  <c r="F55" i="2"/>
  <c r="F54" i="2"/>
  <c r="F53" i="2"/>
  <c r="F52" i="2"/>
  <c r="F51" i="2"/>
  <c r="F50" i="2"/>
  <c r="F49" i="2"/>
  <c r="F47" i="2"/>
  <c r="F46" i="2"/>
  <c r="F45" i="2"/>
  <c r="F44" i="2"/>
  <c r="F43" i="2"/>
  <c r="F42" i="2"/>
  <c r="F41" i="2"/>
  <c r="F40" i="2"/>
  <c r="F39" i="2"/>
  <c r="F38" i="2"/>
  <c r="F37" i="2"/>
  <c r="F36" i="2"/>
  <c r="F35" i="2"/>
  <c r="F34" i="2"/>
  <c r="F32" i="2"/>
  <c r="F31" i="2"/>
  <c r="F27" i="2"/>
  <c r="F26" i="2"/>
  <c r="F25" i="2"/>
  <c r="F24" i="2"/>
  <c r="F22" i="2"/>
  <c r="F21" i="2"/>
  <c r="F20" i="2"/>
  <c r="F18" i="2"/>
  <c r="F17" i="2"/>
  <c r="F16" i="2"/>
  <c r="F15" i="2"/>
  <c r="F14" i="2"/>
  <c r="F13" i="2"/>
  <c r="F10" i="2"/>
  <c r="F9" i="2"/>
  <c r="F8" i="2"/>
  <c r="F6" i="2"/>
  <c r="F5" i="2"/>
  <c r="F4" i="2"/>
  <c r="H16" i="1" l="1"/>
  <c r="H17" i="1"/>
  <c r="U24" i="1"/>
  <c r="H18" i="1"/>
  <c r="H20" i="1" l="1"/>
  <c r="H22" i="1"/>
  <c r="U32" i="1" l="1"/>
  <c r="U33" i="1" s="1"/>
  <c r="U34" i="1" s="1"/>
  <c r="U35" i="1" s="1"/>
  <c r="U28" i="1"/>
  <c r="U29" i="1" s="1"/>
  <c r="U30" i="1" s="1"/>
  <c r="U31" i="1" s="1"/>
  <c r="U25" i="1"/>
  <c r="U26" i="1" s="1"/>
  <c r="U27" i="1" s="1"/>
  <c r="U20" i="1"/>
  <c r="U21" i="1" s="1"/>
  <c r="U22" i="1" s="1"/>
  <c r="U23" i="1" s="1"/>
  <c r="U16" i="1"/>
  <c r="U17" i="1" s="1"/>
  <c r="U18" i="1" s="1"/>
  <c r="U19" i="1" s="1"/>
  <c r="H19" i="1"/>
  <c r="H21" i="1"/>
  <c r="H23" i="1"/>
  <c r="H24" i="1"/>
  <c r="H25" i="1"/>
  <c r="H26" i="1"/>
  <c r="H27" i="1"/>
  <c r="H28" i="1"/>
  <c r="H29" i="1"/>
  <c r="H30" i="1"/>
  <c r="H31" i="1"/>
  <c r="H32" i="1"/>
  <c r="H33" i="1"/>
  <c r="H34" i="1"/>
  <c r="H35" i="1"/>
  <c r="AB24" i="1"/>
  <c r="AC24" i="1"/>
  <c r="AB25" i="1"/>
  <c r="E17" i="1"/>
  <c r="Z17" i="1" s="1"/>
  <c r="E18" i="1"/>
  <c r="Z18" i="1" s="1"/>
  <c r="E19" i="1"/>
  <c r="Z19" i="1" s="1"/>
  <c r="E20" i="1"/>
  <c r="Z20" i="1" s="1"/>
  <c r="E21" i="1"/>
  <c r="Z21" i="1" s="1"/>
  <c r="E22" i="1"/>
  <c r="Z22" i="1" s="1"/>
  <c r="E23" i="1"/>
  <c r="Z23" i="1" s="1"/>
  <c r="E24" i="1"/>
  <c r="Z24" i="1" s="1"/>
  <c r="E25" i="1"/>
  <c r="Z25" i="1" s="1"/>
  <c r="E26" i="1"/>
  <c r="Z26" i="1" s="1"/>
  <c r="E27" i="1"/>
  <c r="Z27" i="1" s="1"/>
  <c r="E28" i="1"/>
  <c r="Z28" i="1" s="1"/>
  <c r="E29" i="1"/>
  <c r="Z29" i="1" s="1"/>
  <c r="E30" i="1"/>
  <c r="E31" i="1"/>
  <c r="Z31" i="1" s="1"/>
  <c r="E32" i="1"/>
  <c r="Z32" i="1" s="1"/>
  <c r="E33" i="1"/>
  <c r="Z33" i="1" s="1"/>
  <c r="E34" i="1"/>
  <c r="Z34" i="1" s="1"/>
  <c r="E35" i="1"/>
  <c r="AC20" i="1"/>
  <c r="AB17" i="1"/>
  <c r="AB20" i="1"/>
  <c r="AB21" i="1"/>
  <c r="AB18" i="1"/>
  <c r="AB19" i="1"/>
  <c r="AB22" i="1"/>
  <c r="AC28" i="1"/>
  <c r="AC32" i="1"/>
  <c r="AB16" i="1"/>
  <c r="AB26" i="1"/>
  <c r="AC16" i="1"/>
  <c r="AB23" i="1"/>
  <c r="AB27" i="1"/>
  <c r="AB28" i="1"/>
  <c r="AB29" i="1"/>
  <c r="AB30" i="1"/>
  <c r="AB31" i="1"/>
  <c r="AB32" i="1"/>
  <c r="AB33" i="1"/>
  <c r="AB34" i="1"/>
  <c r="AB35" i="1"/>
  <c r="R32" i="1"/>
  <c r="AM32" i="1" s="1"/>
  <c r="R28" i="1"/>
  <c r="AM28" i="1" s="1"/>
  <c r="R24" i="1"/>
  <c r="AM24" i="1" s="1"/>
  <c r="R20" i="1"/>
  <c r="AM20" i="1" s="1"/>
  <c r="AM19" i="1"/>
  <c r="AM21" i="1"/>
  <c r="AM22" i="1"/>
  <c r="AM23" i="1"/>
  <c r="AM25" i="1"/>
  <c r="AM26" i="1"/>
  <c r="AM27" i="1"/>
  <c r="AM29" i="1"/>
  <c r="Z30" i="1"/>
  <c r="AM30" i="1"/>
  <c r="AM31" i="1"/>
  <c r="AM33" i="1"/>
  <c r="AM34" i="1"/>
  <c r="Z35" i="1"/>
  <c r="AM35" i="1"/>
  <c r="E16" i="1"/>
  <c r="Z16" i="1" s="1"/>
  <c r="R16" i="1"/>
  <c r="AM16" i="1" s="1"/>
  <c r="AM17" i="1"/>
  <c r="AM18" i="1"/>
</calcChain>
</file>

<file path=xl/sharedStrings.xml><?xml version="1.0" encoding="utf-8"?>
<sst xmlns="http://schemas.openxmlformats.org/spreadsheetml/2006/main" count="7987" uniqueCount="5989">
  <si>
    <t>N°</t>
  </si>
  <si>
    <t>STAM</t>
  </si>
  <si>
    <t>A</t>
  </si>
  <si>
    <t>B</t>
  </si>
  <si>
    <t>C</t>
  </si>
  <si>
    <t>D</t>
  </si>
  <si>
    <t>E-mail:</t>
  </si>
  <si>
    <t>TOTAL A PAYER:</t>
  </si>
  <si>
    <t>Nº Tel.</t>
  </si>
  <si>
    <t>SIGNATURE :</t>
  </si>
  <si>
    <t xml:space="preserve">Agate blanc </t>
  </si>
  <si>
    <t xml:space="preserve">Agate Opale blanc </t>
  </si>
  <si>
    <t xml:space="preserve">Agate topaze blanc </t>
  </si>
  <si>
    <t xml:space="preserve">Agate onyx blanc </t>
  </si>
  <si>
    <t xml:space="preserve">Noir cobalt blanc </t>
  </si>
  <si>
    <t xml:space="preserve">Brun cobalt blanc </t>
  </si>
  <si>
    <t xml:space="preserve">Agate cobalt blanc </t>
  </si>
  <si>
    <t>Année</t>
  </si>
  <si>
    <t>Prénom</t>
  </si>
  <si>
    <t>Adresse</t>
  </si>
  <si>
    <t>Lipochrome blanc dominant</t>
  </si>
  <si>
    <t>Lipochrome blanc</t>
  </si>
  <si>
    <t xml:space="preserve">Diamant à longue queue Classique </t>
  </si>
  <si>
    <t xml:space="preserve">Diamant à longue queue Topaze </t>
  </si>
  <si>
    <t>Diamant à longue queue Phaeo</t>
  </si>
  <si>
    <t xml:space="preserve">Diamant à gouttelettes Classique  </t>
  </si>
  <si>
    <t xml:space="preserve">Diamant à gouttelettes Opale  </t>
  </si>
  <si>
    <t xml:space="preserve">Diamant à gouttelettes Autres combinaisons de mutations  </t>
  </si>
  <si>
    <t xml:space="preserve">Diamant à bavette Classique  </t>
  </si>
  <si>
    <t xml:space="preserve">Diamant modeste Classique  </t>
  </si>
  <si>
    <t xml:space="preserve">Diamant ruficauda Classique  </t>
  </si>
  <si>
    <t xml:space="preserve">Diamant psittaculaire Classique  </t>
  </si>
  <si>
    <t xml:space="preserve">Diamant de Kittlitz Classique  </t>
  </si>
  <si>
    <t xml:space="preserve">Bec d’argent Classique  </t>
  </si>
  <si>
    <t xml:space="preserve">Bec d’argent Agate  </t>
  </si>
  <si>
    <t xml:space="preserve">Bec d’argent Ventre foncé  </t>
  </si>
  <si>
    <t xml:space="preserve">Bec d’argent Combinaisons de mutations  </t>
  </si>
  <si>
    <t xml:space="preserve">Bec de plomb Classique  </t>
  </si>
  <si>
    <t xml:space="preserve">Bec de plomb Combinaisons de mutations  </t>
  </si>
  <si>
    <t>Serinus serinus - S. citrinella - S.c.corsicana</t>
  </si>
  <si>
    <t>Carduelis chloris</t>
  </si>
  <si>
    <t>Carduelis flammea cabaret</t>
  </si>
  <si>
    <t>Carduelis flammea flammea-C.f.rostrata-C.f.islandica-C.f.Holboellii</t>
  </si>
  <si>
    <t>Carduelis flammea hornemanni-C.f.exlipes</t>
  </si>
  <si>
    <t>Carduelis spinus</t>
  </si>
  <si>
    <t>Carduelis cannabina</t>
  </si>
  <si>
    <t>Carduelis flavirostris</t>
  </si>
  <si>
    <t>Carpodacus erythrinus-Rhodopechys githaginea</t>
  </si>
  <si>
    <t>Fringilla coelebs-F. montifringilla</t>
  </si>
  <si>
    <t>Loxia curvivostra-L.scotica-L.pytopsittacus-L.loecoptera-sauf Loxia luzoniensis (F2)</t>
  </si>
  <si>
    <t>Cocothrautes cocothautes-Pinicola  enucleator</t>
  </si>
  <si>
    <t>Emberiza citrinelle-E.cirlus-E.aureola-E.melanocephala-E.calandra-E.cia--E.hortulana-E.caesia-E.schoeniclus-E.pusilla-E.rustica-Plectrophenax  nivalis-Calcarius lapponicus.</t>
  </si>
  <si>
    <t>Passer domesticus-P.hispaniolensis-P.montanus-Petronia petronia-Montifringilla nivalis.</t>
  </si>
  <si>
    <t>Sturnus vulgaris-Sturnus unicolor-Pastor roseus-Bombycilla garrulus</t>
  </si>
  <si>
    <t>Corvus monedula-C.corone-C.c.cornix-C.corax-Pyrrhocorax pyrrhocorax-P.graculus-Pica pica-Cyanopica cyanus-Garrulus glandarius-Nucifraga caryocatactes.</t>
  </si>
  <si>
    <t>Tous les Hybrides panachés (classiques et mutations)</t>
  </si>
  <si>
    <t>Hybride muté de canari X autres européens et vice versa</t>
  </si>
  <si>
    <t>Hybride muté de canari X autres exotiques et vice versa</t>
  </si>
  <si>
    <t>Hybride muté faune européenne autre X faune  européenne autre</t>
  </si>
  <si>
    <t>Hybride muté autres exotiques X faune européenne et vice versa</t>
  </si>
  <si>
    <t>P.Ondulées Opaline Vert clair</t>
  </si>
  <si>
    <t>P.Ondulées Opaline Vert foncé</t>
  </si>
  <si>
    <t>P.Ondulées Opaline Vert olive</t>
  </si>
  <si>
    <t>P.Ondulées Opaline Gris-vert</t>
  </si>
  <si>
    <t>P.Ondulées Opaline Bleu clair</t>
  </si>
  <si>
    <t>P.Ondulées Opaline Cobalt</t>
  </si>
  <si>
    <t>P.Ondulées Opaline Mauve</t>
  </si>
  <si>
    <t>P.Ondulées Opaline Violet</t>
  </si>
  <si>
    <t>P.Ondulées Opaline Gris</t>
  </si>
  <si>
    <t>P.Ondulées Ardoisées (Normal-Opaline-Cinnamon-Opaline Cinnamon)</t>
  </si>
  <si>
    <t>P.Ondulées Masque jaune (Normal-Opaline-Cinnamon-Opaline Cinnamon)</t>
  </si>
  <si>
    <t>P.Ondulées: Tous les Ailes Jaunes</t>
  </si>
  <si>
    <t>P.Ondulées: Tous les Ailes Blanches (y compris Masque Jaune)</t>
  </si>
  <si>
    <t>P.Ondulées: Perlées Simple facteur serie Verte</t>
  </si>
  <si>
    <t>P.Ondulées: Perlées Simple facteur serie Bleue ( y inclus Masque Jaune)</t>
  </si>
  <si>
    <t>P.Ondulées: Perlées Double facteur Jaunes (serie Verte)</t>
  </si>
  <si>
    <t>P.Ondulées: Perlées Double facteur Blanches (serie Bleue, y inclus Masque Jaune)</t>
  </si>
  <si>
    <t>P.Ondulées: Pie Dominant (y inclus les Continentales et Remiges Claires) serie Verte</t>
  </si>
  <si>
    <t>P.Ondulées: Pie Dominant (y inclus les Continentales et Remiges Claires) serie Bleue ( y inclus Masque Jaune)</t>
  </si>
  <si>
    <t>P.Ondulées: Pie Recessive  serie Verte</t>
  </si>
  <si>
    <t>P.Ondulées: Pie Recessive serie Bleue ( y inclus Masque Jaune)</t>
  </si>
  <si>
    <t>P.Ondulées: Toutes les Diluées serie Verte (Jaunes)</t>
  </si>
  <si>
    <t>P.Ondulées: Toutes les Diluées serie Bleue (Blancs, y inclus Masques Jaune)</t>
  </si>
  <si>
    <t xml:space="preserve">P.Ondulées: Toutes les Ailes Grises serie Verte </t>
  </si>
  <si>
    <t>P.Ondulées: Toutes les Ailes Grises serie Bleue (y inclus Masques Jaune)</t>
  </si>
  <si>
    <t>P.Ondulées: Toutes les Fallows (Anglais ou Allemands)</t>
  </si>
  <si>
    <t>P.Ondulées: Ailes-en-dentelles Jaunes</t>
  </si>
  <si>
    <t>P.Ondulées: Ailes-en-dentelles Blanches (y inclus les Masque Jaune)</t>
  </si>
  <si>
    <t xml:space="preserve">NOTE COMPLEMENTAIRE </t>
  </si>
  <si>
    <t>Platycercus eximius Opaline sans facteur additionnel</t>
  </si>
  <si>
    <t>Eolophus roseicapillus</t>
  </si>
  <si>
    <t xml:space="preserve"> </t>
  </si>
  <si>
    <t>Remarques</t>
  </si>
  <si>
    <t>Albino</t>
  </si>
  <si>
    <t>Pays</t>
  </si>
  <si>
    <t xml:space="preserve">Agate Jaspe s/d blanc </t>
  </si>
  <si>
    <t>Turdus merula</t>
  </si>
  <si>
    <t>Lonchura castaneothorax</t>
  </si>
  <si>
    <t>Lonchura grandis</t>
  </si>
  <si>
    <t>Lonchura stygia</t>
  </si>
  <si>
    <t>Serinus mozambicus</t>
  </si>
  <si>
    <t>Estrilda melpoda</t>
  </si>
  <si>
    <t>Lonchura griseicapilla</t>
  </si>
  <si>
    <t>Turdus iliacus</t>
  </si>
  <si>
    <t>Pytilia hypogrammica</t>
  </si>
  <si>
    <t>Estrilda caerulescens</t>
  </si>
  <si>
    <t>Turdus philomelos</t>
  </si>
  <si>
    <t>Amandava amandava</t>
  </si>
  <si>
    <t>Turdus pilaris</t>
  </si>
  <si>
    <t>Lonchura maja</t>
  </si>
  <si>
    <t>Estrilda astrild</t>
  </si>
  <si>
    <t>France</t>
  </si>
  <si>
    <t>CAGE:TYPE</t>
  </si>
  <si>
    <t>Individuel
Single</t>
  </si>
  <si>
    <t>C1</t>
  </si>
  <si>
    <t>C4</t>
  </si>
  <si>
    <t>Lipochrome white</t>
  </si>
  <si>
    <t>Lipochromes blanc</t>
  </si>
  <si>
    <t>Lipochrome Jaune</t>
  </si>
  <si>
    <t>Lipochrome yellow</t>
  </si>
  <si>
    <t xml:space="preserve">Lipochrome intensif jaune </t>
  </si>
  <si>
    <t>Lipochrome intensif jaune ailes blanches</t>
  </si>
  <si>
    <t>Lipochrome mosaïque jaune  femelle</t>
  </si>
  <si>
    <t xml:space="preserve">Lipochrome intensif jaune ivoire </t>
  </si>
  <si>
    <t>Lipochrome intensif jaune ivoire ailes blanches</t>
  </si>
  <si>
    <t>Lipochrome mosaïque jaune ivoire femelle</t>
  </si>
  <si>
    <t>Lipochrome rouge</t>
  </si>
  <si>
    <t xml:space="preserve">Lipochrome intensif rouge </t>
  </si>
  <si>
    <t>Lipochrome intensif rouge ailes blanches</t>
  </si>
  <si>
    <t>Lipochrome mosaïque rouge femelle</t>
  </si>
  <si>
    <t xml:space="preserve">Lipochrome intensif rouge ivoire </t>
  </si>
  <si>
    <t>Lipochrome intensif rouge ivoire ailes blanches</t>
  </si>
  <si>
    <t>Lipochrome mosaïque rouge ivoire femelle</t>
  </si>
  <si>
    <t>Noir classique</t>
  </si>
  <si>
    <t>Agate classique</t>
  </si>
  <si>
    <t>Agate mosaïque jaune/jaune ivoire femelle</t>
  </si>
  <si>
    <t>Pastel</t>
  </si>
  <si>
    <t>Noir ailes grises</t>
  </si>
  <si>
    <t>Opale</t>
  </si>
  <si>
    <t>Agate Opale mosaïque jaune/jaune ivoire femelle</t>
  </si>
  <si>
    <t>Agate Opale mosaïque rouge/rouge ivoire femelle</t>
  </si>
  <si>
    <t>Phaeo</t>
  </si>
  <si>
    <t>Satiné</t>
  </si>
  <si>
    <t>Topaze</t>
  </si>
  <si>
    <t>Agate topaze mosaïque jaune/jaune ivoire femelle</t>
  </si>
  <si>
    <t>Agate topaze mosaïque rouge/rouge ivoire femelle</t>
  </si>
  <si>
    <t>Eumo</t>
  </si>
  <si>
    <t>Onyx</t>
  </si>
  <si>
    <t>Agate onyx mosaïque jaune/jaune ivoire femelle</t>
  </si>
  <si>
    <t>Agate onyx mosaïque rouge/rouge ivoire femelle</t>
  </si>
  <si>
    <t>Cobalt</t>
  </si>
  <si>
    <t>Agate cobalt mosaïque jaune/jaune ivoire femelle</t>
  </si>
  <si>
    <t>Agate cobalt mosaïque rouge/rouge ivoire femelle</t>
  </si>
  <si>
    <t>Agate Jaspe s/d mosaïque jaune/jaune ivoire femelle</t>
  </si>
  <si>
    <t>Agate Jaspe s/d mosaïque rouge/rouge ivoire femelle</t>
  </si>
  <si>
    <t>Nouvelles mutations</t>
  </si>
  <si>
    <t>C2</t>
  </si>
  <si>
    <t>C3</t>
  </si>
  <si>
    <t>C5</t>
  </si>
  <si>
    <t>C6</t>
  </si>
  <si>
    <t>E 323</t>
  </si>
  <si>
    <t>E 324</t>
  </si>
  <si>
    <t>P1</t>
  </si>
  <si>
    <t>Genus Eophona-Fringilla-Haematospiza
Genus Hesperiphona-Mycerobas          
Genus Neospiza-Rynchostruthus</t>
  </si>
  <si>
    <t>P2</t>
  </si>
  <si>
    <t>P3</t>
  </si>
  <si>
    <t>Loxia curvivostra-L.scotica-L.pytopsittacus-L.loecoptera-except Loxia luzoniensis (F2)</t>
  </si>
  <si>
    <t>Turdus torquatus-T.viscivorus - Monticola saxatilis- M.solitarius</t>
  </si>
  <si>
    <t xml:space="preserve">Other mutations not listed above </t>
  </si>
  <si>
    <t>Budgerigars Opaline Light green</t>
  </si>
  <si>
    <t>Budgerigars Opaline Olive</t>
  </si>
  <si>
    <t>Budgerigars Opaline Grey green</t>
  </si>
  <si>
    <t>Budgerigars Opaline Skyblue</t>
  </si>
  <si>
    <t>Budgerigars Opaline Cobalt</t>
  </si>
  <si>
    <t>Budgerigars Opaline Mauve</t>
  </si>
  <si>
    <t>Budgerigars Opaline Violet</t>
  </si>
  <si>
    <t>Budgerigars Opaline Grey</t>
  </si>
  <si>
    <t>Budgerigars: Slates: Normal-Opaline-Cinnamon-Opaline Cinnamon)</t>
  </si>
  <si>
    <t>Budgerigars: Anthracite: Normal-Opaline-Cinnamon-Opaline Cinnamon)</t>
  </si>
  <si>
    <t>Budgerigars Yellowface (Normal-Opaline-Cinnamon-Opaline Cinnamon)</t>
  </si>
  <si>
    <t>Budgerigars: Spangles (single factor) of the Blue series (including Yellowfaces)</t>
  </si>
  <si>
    <t>Budgerigars: Double factor Spangles White (Blue series,inc. Yellowfaces)</t>
  </si>
  <si>
    <t>Budgerigars: Recessive Pied of the Blue series (inc. Yellowfaces)</t>
  </si>
  <si>
    <t>Budgerigars: Dark-eyed Clear Yellows</t>
  </si>
  <si>
    <t>Budgerigars: Dark-eyed Clear Whites  (inc. Yellowfaces)</t>
  </si>
  <si>
    <t>Budgerigars: Lacewing Yellow</t>
  </si>
  <si>
    <t>Budgerigars: Lacewing White (inc. Yellowfaces)</t>
  </si>
  <si>
    <t>IMPORTANT REMARK</t>
  </si>
  <si>
    <t>Platycercus icteriotis Classic Phenotype</t>
  </si>
  <si>
    <t>Platycercus eximius Classic Phenotype</t>
  </si>
  <si>
    <t>Platycercus eximius Opaline without factor additional</t>
  </si>
  <si>
    <t>Platycercus elegans Classic Phenotype</t>
  </si>
  <si>
    <t xml:space="preserve">P3 </t>
  </si>
  <si>
    <t>Platycercus elegans blue</t>
  </si>
  <si>
    <t>Platycercus venustus-a. adscitus-a.palliceps Classic Phenotype</t>
  </si>
  <si>
    <t>Platycercus adelaidae-flaveolus-caledonicus Classic Phenotype</t>
  </si>
  <si>
    <t>Aratinga aurea ssp-canicularis ssp-pertinax ssp-weddellii Classic phenotype</t>
  </si>
  <si>
    <t>Aratinga auricapillus spp- solstitialis-jandayaClassic phenotype</t>
  </si>
  <si>
    <t>Nandayus nenday Classic phenotype</t>
  </si>
  <si>
    <t xml:space="preserve"> P3</t>
  </si>
  <si>
    <t>V</t>
  </si>
  <si>
    <t>Poicephalus senegalensis Classic phenotype</t>
  </si>
  <si>
    <t>O1</t>
  </si>
  <si>
    <t>O2</t>
  </si>
  <si>
    <t>O3</t>
  </si>
  <si>
    <t xml:space="preserve">Remarks </t>
  </si>
  <si>
    <t>Stam 4
Stam of 4</t>
  </si>
  <si>
    <t>Section A Canaris Harz P.E.    
(bagues 1 an)</t>
  </si>
  <si>
    <t>A Section Harz Canaries
(current year ringed)</t>
  </si>
  <si>
    <t>Mogno</t>
  </si>
  <si>
    <t>A 1</t>
  </si>
  <si>
    <t>A 2</t>
  </si>
  <si>
    <t>A 4</t>
  </si>
  <si>
    <t>B 1</t>
  </si>
  <si>
    <t>B 2</t>
  </si>
  <si>
    <t>B 4</t>
  </si>
  <si>
    <t>Timbrados Original Stam of 4</t>
  </si>
  <si>
    <t>Timbrados Original Serie de 2</t>
  </si>
  <si>
    <t>Timbrados Original Single</t>
  </si>
  <si>
    <t>Timbrados Floreado Stam of 4</t>
  </si>
  <si>
    <t>Timbrados Floreado Serie de 2</t>
  </si>
  <si>
    <t>Timbrados Floreado Single</t>
  </si>
  <si>
    <t>D 1</t>
  </si>
  <si>
    <t>D 2</t>
  </si>
  <si>
    <t>D 3</t>
  </si>
  <si>
    <t>D 4</t>
  </si>
  <si>
    <t>D 5</t>
  </si>
  <si>
    <t>D 6</t>
  </si>
  <si>
    <t>D 7</t>
  </si>
  <si>
    <t>D 8</t>
  </si>
  <si>
    <t>D 9</t>
  </si>
  <si>
    <t xml:space="preserve">Lipochrome schimmel jaune </t>
  </si>
  <si>
    <t>D 10</t>
  </si>
  <si>
    <t>D 11</t>
  </si>
  <si>
    <t>Lipochrome schimmel jaune ailes blanches</t>
  </si>
  <si>
    <t>D 12</t>
  </si>
  <si>
    <t>D 13</t>
  </si>
  <si>
    <t>D 14</t>
  </si>
  <si>
    <t>D 15</t>
  </si>
  <si>
    <t>D 16</t>
  </si>
  <si>
    <t>D 17</t>
  </si>
  <si>
    <t>D 18</t>
  </si>
  <si>
    <t>D 19</t>
  </si>
  <si>
    <t>D 20</t>
  </si>
  <si>
    <t>D 21</t>
  </si>
  <si>
    <t xml:space="preserve">Lipochrome schimmel jaune ivoire </t>
  </si>
  <si>
    <t>D 22</t>
  </si>
  <si>
    <t>D 23</t>
  </si>
  <si>
    <t>Lipochrome schimmel jaune ivoire ailes blanches</t>
  </si>
  <si>
    <t>D 24</t>
  </si>
  <si>
    <t>D 25</t>
  </si>
  <si>
    <t>D 26</t>
  </si>
  <si>
    <t>D 27</t>
  </si>
  <si>
    <t>D 28</t>
  </si>
  <si>
    <t>D 29</t>
  </si>
  <si>
    <t>D 30</t>
  </si>
  <si>
    <t>D 31</t>
  </si>
  <si>
    <t>D 32</t>
  </si>
  <si>
    <t>D 33</t>
  </si>
  <si>
    <t xml:space="preserve">Lipochrome schimmel rouge </t>
  </si>
  <si>
    <t>D 34</t>
  </si>
  <si>
    <t>D 35</t>
  </si>
  <si>
    <t>Lipochrome schimmel rouge ailes blanches</t>
  </si>
  <si>
    <t>D 36</t>
  </si>
  <si>
    <t>D 37</t>
  </si>
  <si>
    <t>D 38</t>
  </si>
  <si>
    <t>D 39</t>
  </si>
  <si>
    <t>D 40</t>
  </si>
  <si>
    <t>D 41</t>
  </si>
  <si>
    <t>D 42</t>
  </si>
  <si>
    <t>D 43</t>
  </si>
  <si>
    <t>D 44</t>
  </si>
  <si>
    <t>D 45</t>
  </si>
  <si>
    <t xml:space="preserve">Lipochrome schimmel rouge ivoire </t>
  </si>
  <si>
    <t>D 46</t>
  </si>
  <si>
    <t>D 47</t>
  </si>
  <si>
    <t>Lipochrome schimmel rouge ivoire ailes blanches</t>
  </si>
  <si>
    <t>D 48</t>
  </si>
  <si>
    <t>D 49</t>
  </si>
  <si>
    <t>D 50</t>
  </si>
  <si>
    <t>D 51</t>
  </si>
  <si>
    <t>D 52</t>
  </si>
  <si>
    <t>D 53</t>
  </si>
  <si>
    <t xml:space="preserve">Lipochrome intensif rouge - bec rouge / urucum  </t>
  </si>
  <si>
    <t>D 54</t>
  </si>
  <si>
    <t>D 55</t>
  </si>
  <si>
    <t xml:space="preserve">Lipochrome schimmel rouge - bec rouge / urucum </t>
  </si>
  <si>
    <t>D 56</t>
  </si>
  <si>
    <t>AlbIno, lutIno &amp; rubIno</t>
  </si>
  <si>
    <t>D 57</t>
  </si>
  <si>
    <t>D 58</t>
  </si>
  <si>
    <t>D 59</t>
  </si>
  <si>
    <t>D 60</t>
  </si>
  <si>
    <t>D 61</t>
  </si>
  <si>
    <t>D 62</t>
  </si>
  <si>
    <t>D 63</t>
  </si>
  <si>
    <t>D 64</t>
  </si>
  <si>
    <t>D 65</t>
  </si>
  <si>
    <t>D 66</t>
  </si>
  <si>
    <t>D 67</t>
  </si>
  <si>
    <t>D 68</t>
  </si>
  <si>
    <t>D 69</t>
  </si>
  <si>
    <t>D 70</t>
  </si>
  <si>
    <t>D 71</t>
  </si>
  <si>
    <t>D 72</t>
  </si>
  <si>
    <t>D 73</t>
  </si>
  <si>
    <t>D 74</t>
  </si>
  <si>
    <t>D 75</t>
  </si>
  <si>
    <t>D 76</t>
  </si>
  <si>
    <t>D 77</t>
  </si>
  <si>
    <t>D 78</t>
  </si>
  <si>
    <t>D 79</t>
  </si>
  <si>
    <t>D 80</t>
  </si>
  <si>
    <t>D 81</t>
  </si>
  <si>
    <t>D 82</t>
  </si>
  <si>
    <t>D 83</t>
  </si>
  <si>
    <t>D 84</t>
  </si>
  <si>
    <t>D 85</t>
  </si>
  <si>
    <t>D 86</t>
  </si>
  <si>
    <t>Brun classique</t>
  </si>
  <si>
    <t>D 87</t>
  </si>
  <si>
    <t>D 88</t>
  </si>
  <si>
    <t>D 89</t>
  </si>
  <si>
    <t>D 90</t>
  </si>
  <si>
    <t>D 91</t>
  </si>
  <si>
    <t>D 92</t>
  </si>
  <si>
    <t>D 93</t>
  </si>
  <si>
    <t>D 94</t>
  </si>
  <si>
    <t>D 95</t>
  </si>
  <si>
    <t>D 96</t>
  </si>
  <si>
    <t>D 97</t>
  </si>
  <si>
    <t>D 98</t>
  </si>
  <si>
    <t>D 99</t>
  </si>
  <si>
    <t>D 100</t>
  </si>
  <si>
    <t>D 101</t>
  </si>
  <si>
    <t>D 102</t>
  </si>
  <si>
    <t>D 103</t>
  </si>
  <si>
    <t>D 104</t>
  </si>
  <si>
    <t>D 105</t>
  </si>
  <si>
    <t>D 106</t>
  </si>
  <si>
    <t>D 107</t>
  </si>
  <si>
    <t>D 108</t>
  </si>
  <si>
    <t>D 109</t>
  </si>
  <si>
    <t>D 110</t>
  </si>
  <si>
    <t>D 111</t>
  </si>
  <si>
    <t>D 112</t>
  </si>
  <si>
    <t>D 113</t>
  </si>
  <si>
    <t>D 114</t>
  </si>
  <si>
    <t>D 115</t>
  </si>
  <si>
    <t>D 116</t>
  </si>
  <si>
    <t>D 117</t>
  </si>
  <si>
    <t>D 118</t>
  </si>
  <si>
    <t>D 119</t>
  </si>
  <si>
    <t>D 120</t>
  </si>
  <si>
    <t>D 121</t>
  </si>
  <si>
    <t>D 122</t>
  </si>
  <si>
    <t>D 123</t>
  </si>
  <si>
    <t>D 124</t>
  </si>
  <si>
    <t>D 125</t>
  </si>
  <si>
    <t>D 126</t>
  </si>
  <si>
    <t>D 127</t>
  </si>
  <si>
    <t>D 128</t>
  </si>
  <si>
    <t>D 129</t>
  </si>
  <si>
    <t>D 130</t>
  </si>
  <si>
    <t>D 131</t>
  </si>
  <si>
    <t>D 132</t>
  </si>
  <si>
    <t>D 133</t>
  </si>
  <si>
    <t>D 134</t>
  </si>
  <si>
    <t>D 135</t>
  </si>
  <si>
    <t>D 136</t>
  </si>
  <si>
    <t>D 137</t>
  </si>
  <si>
    <t>D 138</t>
  </si>
  <si>
    <t>D 139</t>
  </si>
  <si>
    <t>D 140</t>
  </si>
  <si>
    <t>D 141</t>
  </si>
  <si>
    <t>D 142</t>
  </si>
  <si>
    <t>D 143</t>
  </si>
  <si>
    <t>D 144</t>
  </si>
  <si>
    <t>D 145</t>
  </si>
  <si>
    <t>D 146</t>
  </si>
  <si>
    <t>D 147</t>
  </si>
  <si>
    <t>D 148</t>
  </si>
  <si>
    <t>D 149</t>
  </si>
  <si>
    <t>D 150</t>
  </si>
  <si>
    <t>D 151</t>
  </si>
  <si>
    <t>D 152</t>
  </si>
  <si>
    <t>D 153</t>
  </si>
  <si>
    <t>D 154</t>
  </si>
  <si>
    <t>D 155</t>
  </si>
  <si>
    <t>D 156</t>
  </si>
  <si>
    <t>D 157</t>
  </si>
  <si>
    <t xml:space="preserve">Agate Pastel blanc </t>
  </si>
  <si>
    <t>D 158</t>
  </si>
  <si>
    <t>D 159</t>
  </si>
  <si>
    <t xml:space="preserve">Agate Pastel intensif et schimmel jaune/jaune ivoire </t>
  </si>
  <si>
    <t>D 160</t>
  </si>
  <si>
    <t>D 161</t>
  </si>
  <si>
    <t>Agate Pastel intensif et schimmel rouge/rouge ivoire</t>
  </si>
  <si>
    <t>D 162</t>
  </si>
  <si>
    <t>D 163</t>
  </si>
  <si>
    <t>D 164</t>
  </si>
  <si>
    <t>D 165</t>
  </si>
  <si>
    <t>Agate Pastel mosaïque jaune/jaune ivoire femelle</t>
  </si>
  <si>
    <t>D 166</t>
  </si>
  <si>
    <t>D 167</t>
  </si>
  <si>
    <t>D 168</t>
  </si>
  <si>
    <t>D 169</t>
  </si>
  <si>
    <t>Agate Pastel mosaïque rouge/rouge ivoire femelle</t>
  </si>
  <si>
    <t>D 170</t>
  </si>
  <si>
    <t>D 171</t>
  </si>
  <si>
    <t>D 172</t>
  </si>
  <si>
    <t>D 173</t>
  </si>
  <si>
    <t>D 174</t>
  </si>
  <si>
    <t>D 175</t>
  </si>
  <si>
    <t>D 176</t>
  </si>
  <si>
    <t>D 177</t>
  </si>
  <si>
    <t>D 178</t>
  </si>
  <si>
    <t>D 179</t>
  </si>
  <si>
    <t>D 180</t>
  </si>
  <si>
    <t>D 181</t>
  </si>
  <si>
    <t>D 182</t>
  </si>
  <si>
    <t>D 183</t>
  </si>
  <si>
    <t>D 184</t>
  </si>
  <si>
    <t>D 185</t>
  </si>
  <si>
    <t>D 186</t>
  </si>
  <si>
    <t>D 187</t>
  </si>
  <si>
    <t>D 188</t>
  </si>
  <si>
    <t>D 189</t>
  </si>
  <si>
    <t>D 190</t>
  </si>
  <si>
    <t>D 191</t>
  </si>
  <si>
    <t>D 192</t>
  </si>
  <si>
    <t>D 193</t>
  </si>
  <si>
    <t>D 194</t>
  </si>
  <si>
    <t>D 195</t>
  </si>
  <si>
    <t>D 196</t>
  </si>
  <si>
    <t>D 197</t>
  </si>
  <si>
    <t>D 198</t>
  </si>
  <si>
    <t>D 199</t>
  </si>
  <si>
    <t>D 200</t>
  </si>
  <si>
    <t>D 201</t>
  </si>
  <si>
    <t>D 202</t>
  </si>
  <si>
    <t>D 203</t>
  </si>
  <si>
    <t>D 204</t>
  </si>
  <si>
    <t>D 205</t>
  </si>
  <si>
    <t>D 206</t>
  </si>
  <si>
    <t>D 207</t>
  </si>
  <si>
    <t>D 208</t>
  </si>
  <si>
    <t>D 209</t>
  </si>
  <si>
    <t>D 210</t>
  </si>
  <si>
    <t>D 211</t>
  </si>
  <si>
    <t>D 212</t>
  </si>
  <si>
    <t>D 213</t>
  </si>
  <si>
    <t>D 214</t>
  </si>
  <si>
    <t>D 215</t>
  </si>
  <si>
    <t>D 216</t>
  </si>
  <si>
    <t>D 217</t>
  </si>
  <si>
    <t>D 218</t>
  </si>
  <si>
    <t>D 219</t>
  </si>
  <si>
    <t>D 220</t>
  </si>
  <si>
    <t>D 221</t>
  </si>
  <si>
    <t>D 222</t>
  </si>
  <si>
    <t>D 223</t>
  </si>
  <si>
    <t>D 224</t>
  </si>
  <si>
    <t>D 225</t>
  </si>
  <si>
    <t>D 226</t>
  </si>
  <si>
    <t>D 227</t>
  </si>
  <si>
    <t>D 228</t>
  </si>
  <si>
    <t>D 229</t>
  </si>
  <si>
    <t xml:space="preserve">Agate Opale intensif et schimmel jaune/jaune ivoire </t>
  </si>
  <si>
    <t>D 230</t>
  </si>
  <si>
    <t>D 231</t>
  </si>
  <si>
    <t xml:space="preserve">Agate Opale intensif et schimmel rouge/rouge ivoire </t>
  </si>
  <si>
    <t>D 232</t>
  </si>
  <si>
    <t>D 233</t>
  </si>
  <si>
    <t>D 234</t>
  </si>
  <si>
    <t>D 235</t>
  </si>
  <si>
    <t>D 236</t>
  </si>
  <si>
    <t>D 237</t>
  </si>
  <si>
    <t>D 238</t>
  </si>
  <si>
    <t>D 239</t>
  </si>
  <si>
    <t>D 240</t>
  </si>
  <si>
    <t>D 241</t>
  </si>
  <si>
    <t>D 242</t>
  </si>
  <si>
    <t>D 243</t>
  </si>
  <si>
    <t>D 244</t>
  </si>
  <si>
    <t>D 245</t>
  </si>
  <si>
    <t>D 246</t>
  </si>
  <si>
    <t>D 247</t>
  </si>
  <si>
    <t>D 248</t>
  </si>
  <si>
    <t>D 249</t>
  </si>
  <si>
    <t>D 250</t>
  </si>
  <si>
    <t>D 251</t>
  </si>
  <si>
    <t>D 252</t>
  </si>
  <si>
    <t>D 253</t>
  </si>
  <si>
    <t>D 254</t>
  </si>
  <si>
    <t>D 255</t>
  </si>
  <si>
    <t>D 256</t>
  </si>
  <si>
    <t>D 257</t>
  </si>
  <si>
    <t>D 258</t>
  </si>
  <si>
    <t>D 259</t>
  </si>
  <si>
    <t>D 260</t>
  </si>
  <si>
    <t>D 261</t>
  </si>
  <si>
    <t>D 262</t>
  </si>
  <si>
    <t>D 263</t>
  </si>
  <si>
    <t>D 264</t>
  </si>
  <si>
    <t>D 265</t>
  </si>
  <si>
    <t>D 266</t>
  </si>
  <si>
    <t>D 267</t>
  </si>
  <si>
    <t>D 268</t>
  </si>
  <si>
    <t>D 269</t>
  </si>
  <si>
    <t>D 270</t>
  </si>
  <si>
    <t>D 271</t>
  </si>
  <si>
    <t>D 272</t>
  </si>
  <si>
    <t>D 273</t>
  </si>
  <si>
    <t>D 274</t>
  </si>
  <si>
    <t>D 275</t>
  </si>
  <si>
    <t>D 276</t>
  </si>
  <si>
    <t>D 277</t>
  </si>
  <si>
    <t>D 278</t>
  </si>
  <si>
    <t>D 279</t>
  </si>
  <si>
    <t>D 280</t>
  </si>
  <si>
    <t>D 281</t>
  </si>
  <si>
    <t>D 282</t>
  </si>
  <si>
    <t>D 283</t>
  </si>
  <si>
    <t>D 284</t>
  </si>
  <si>
    <t>D 285</t>
  </si>
  <si>
    <t>D 286</t>
  </si>
  <si>
    <t>D 287</t>
  </si>
  <si>
    <t>D 288</t>
  </si>
  <si>
    <t>D 289</t>
  </si>
  <si>
    <t>D 290</t>
  </si>
  <si>
    <t>D 291</t>
  </si>
  <si>
    <t>D 292</t>
  </si>
  <si>
    <t>D 293</t>
  </si>
  <si>
    <t>D 294</t>
  </si>
  <si>
    <t>D 295</t>
  </si>
  <si>
    <t>D 296</t>
  </si>
  <si>
    <t>D 297</t>
  </si>
  <si>
    <t>D 298</t>
  </si>
  <si>
    <t>D 299</t>
  </si>
  <si>
    <t>D 300</t>
  </si>
  <si>
    <t>D 301</t>
  </si>
  <si>
    <t>D 302</t>
  </si>
  <si>
    <t>D 303</t>
  </si>
  <si>
    <t>D 304</t>
  </si>
  <si>
    <t>D 305</t>
  </si>
  <si>
    <t>D 306</t>
  </si>
  <si>
    <t>D 307</t>
  </si>
  <si>
    <t>D 308</t>
  </si>
  <si>
    <t>D 309</t>
  </si>
  <si>
    <t>D 310</t>
  </si>
  <si>
    <t>D 311</t>
  </si>
  <si>
    <t>D 312</t>
  </si>
  <si>
    <t>D 313</t>
  </si>
  <si>
    <t xml:space="preserve">Agate topaze intensif et schimmel jaune/jaune ivoire </t>
  </si>
  <si>
    <t>D 314</t>
  </si>
  <si>
    <t>D 315</t>
  </si>
  <si>
    <t xml:space="preserve">Agate topaze intensif et schimmel rouge/rouge ivoire </t>
  </si>
  <si>
    <t>D 316</t>
  </si>
  <si>
    <t>D 317</t>
  </si>
  <si>
    <t>D 318</t>
  </si>
  <si>
    <t>D 319</t>
  </si>
  <si>
    <t>D 320</t>
  </si>
  <si>
    <t>D 321</t>
  </si>
  <si>
    <t>D 322</t>
  </si>
  <si>
    <t>D 323</t>
  </si>
  <si>
    <t>D 324</t>
  </si>
  <si>
    <t>D 325</t>
  </si>
  <si>
    <t>D 326</t>
  </si>
  <si>
    <t>D 327</t>
  </si>
  <si>
    <t>D 328</t>
  </si>
  <si>
    <t>D 329</t>
  </si>
  <si>
    <t>D 330</t>
  </si>
  <si>
    <t>D 331</t>
  </si>
  <si>
    <t>D 332</t>
  </si>
  <si>
    <t>D 333</t>
  </si>
  <si>
    <t>D 334</t>
  </si>
  <si>
    <t>D 335</t>
  </si>
  <si>
    <t>D 336</t>
  </si>
  <si>
    <t>D 337</t>
  </si>
  <si>
    <t>D 338</t>
  </si>
  <si>
    <t>D 339</t>
  </si>
  <si>
    <t>D 340</t>
  </si>
  <si>
    <t>D 341</t>
  </si>
  <si>
    <t>D 342</t>
  </si>
  <si>
    <t>D 343</t>
  </si>
  <si>
    <t>D 344</t>
  </si>
  <si>
    <t>D 345</t>
  </si>
  <si>
    <t>D 346</t>
  </si>
  <si>
    <t>D 347</t>
  </si>
  <si>
    <t>D 348</t>
  </si>
  <si>
    <t>D 349</t>
  </si>
  <si>
    <t>D 350</t>
  </si>
  <si>
    <t>D 351</t>
  </si>
  <si>
    <t>D 352</t>
  </si>
  <si>
    <t>D 353</t>
  </si>
  <si>
    <t>D 354</t>
  </si>
  <si>
    <t>D 355</t>
  </si>
  <si>
    <t>D 356</t>
  </si>
  <si>
    <t>D 357</t>
  </si>
  <si>
    <t>D 358</t>
  </si>
  <si>
    <t>D 359</t>
  </si>
  <si>
    <t>D 360</t>
  </si>
  <si>
    <t>D 361</t>
  </si>
  <si>
    <t>D 362</t>
  </si>
  <si>
    <t>D 363</t>
  </si>
  <si>
    <t>D 364</t>
  </si>
  <si>
    <t>D 365</t>
  </si>
  <si>
    <t>D 366</t>
  </si>
  <si>
    <t>D 367</t>
  </si>
  <si>
    <t xml:space="preserve">Agate eumo blanc </t>
  </si>
  <si>
    <t>D 368</t>
  </si>
  <si>
    <t>D 369</t>
  </si>
  <si>
    <t xml:space="preserve">Agate eumo intensif et schimmel jaune/ jaune ivoire </t>
  </si>
  <si>
    <t>D 370</t>
  </si>
  <si>
    <t>D 371</t>
  </si>
  <si>
    <t xml:space="preserve">Agate eumo intensif et schimmel rouge/rouge ivoire </t>
  </si>
  <si>
    <t>D 372</t>
  </si>
  <si>
    <t>D 373</t>
  </si>
  <si>
    <t>D 374</t>
  </si>
  <si>
    <t>D 375</t>
  </si>
  <si>
    <t>Agate eumo mosaïque jaune/ jaune ivoire femelle</t>
  </si>
  <si>
    <t>D 376</t>
  </si>
  <si>
    <t>D 377</t>
  </si>
  <si>
    <t>D 378</t>
  </si>
  <si>
    <t>D 379</t>
  </si>
  <si>
    <t>Agate eumo mosaïque rouge/rouge ivoire femelle</t>
  </si>
  <si>
    <t>D 380</t>
  </si>
  <si>
    <t>D 381</t>
  </si>
  <si>
    <t>D 382</t>
  </si>
  <si>
    <t>D 383</t>
  </si>
  <si>
    <t>D 384</t>
  </si>
  <si>
    <t>D 385</t>
  </si>
  <si>
    <t>D 386</t>
  </si>
  <si>
    <t>D 387</t>
  </si>
  <si>
    <t>D 388</t>
  </si>
  <si>
    <t>D 389</t>
  </si>
  <si>
    <t>D 390</t>
  </si>
  <si>
    <t>D 391</t>
  </si>
  <si>
    <t>D 392</t>
  </si>
  <si>
    <t>D 393</t>
  </si>
  <si>
    <t>D 394</t>
  </si>
  <si>
    <t>D 395</t>
  </si>
  <si>
    <t>D 396</t>
  </si>
  <si>
    <t>D 397</t>
  </si>
  <si>
    <t>D 398</t>
  </si>
  <si>
    <t>D 399</t>
  </si>
  <si>
    <t>D 400</t>
  </si>
  <si>
    <t>D 401</t>
  </si>
  <si>
    <t>D 402</t>
  </si>
  <si>
    <t>D 403</t>
  </si>
  <si>
    <t>D 404</t>
  </si>
  <si>
    <t>D 405</t>
  </si>
  <si>
    <t>D 406</t>
  </si>
  <si>
    <t>D 407</t>
  </si>
  <si>
    <t>D 408</t>
  </si>
  <si>
    <t>D 409</t>
  </si>
  <si>
    <t>D 410</t>
  </si>
  <si>
    <t>D 411</t>
  </si>
  <si>
    <t xml:space="preserve">Agate onyx intensif et schimmel jaune/jaune ivoire </t>
  </si>
  <si>
    <t>D 412</t>
  </si>
  <si>
    <t>D 413</t>
  </si>
  <si>
    <t xml:space="preserve">Agate onyx intensif et schimmel rouge/rouge ivoire </t>
  </si>
  <si>
    <t>D 414</t>
  </si>
  <si>
    <t>D 415</t>
  </si>
  <si>
    <t>D 416</t>
  </si>
  <si>
    <t>D 417</t>
  </si>
  <si>
    <t>D 418</t>
  </si>
  <si>
    <t>D 419</t>
  </si>
  <si>
    <t>D 420</t>
  </si>
  <si>
    <t>D 421</t>
  </si>
  <si>
    <t>D 422</t>
  </si>
  <si>
    <t>D 423</t>
  </si>
  <si>
    <t>D 424</t>
  </si>
  <si>
    <t>D 425</t>
  </si>
  <si>
    <t>D 426</t>
  </si>
  <si>
    <t>D 427</t>
  </si>
  <si>
    <t>D 428</t>
  </si>
  <si>
    <t>D 429</t>
  </si>
  <si>
    <t>D 430</t>
  </si>
  <si>
    <t>D 431</t>
  </si>
  <si>
    <t>D 432</t>
  </si>
  <si>
    <t>D 433</t>
  </si>
  <si>
    <t>D 434</t>
  </si>
  <si>
    <t>D 435</t>
  </si>
  <si>
    <t>D 436</t>
  </si>
  <si>
    <t>D 437</t>
  </si>
  <si>
    <t>D 438</t>
  </si>
  <si>
    <t>D 439</t>
  </si>
  <si>
    <t>D 440</t>
  </si>
  <si>
    <t>D 441</t>
  </si>
  <si>
    <t>D 442</t>
  </si>
  <si>
    <t>D 443</t>
  </si>
  <si>
    <t>D 444</t>
  </si>
  <si>
    <t>D 445</t>
  </si>
  <si>
    <t>D 446</t>
  </si>
  <si>
    <t>D 447</t>
  </si>
  <si>
    <t>D 448</t>
  </si>
  <si>
    <t>D 449</t>
  </si>
  <si>
    <t>D 450</t>
  </si>
  <si>
    <t>D 451</t>
  </si>
  <si>
    <t>D 452</t>
  </si>
  <si>
    <t>D 453</t>
  </si>
  <si>
    <t xml:space="preserve">Agate cobalt intensif et schimmel jaune/jaune ivoire </t>
  </si>
  <si>
    <t>D 454</t>
  </si>
  <si>
    <t>D 455</t>
  </si>
  <si>
    <t>D 456</t>
  </si>
  <si>
    <t>D 457</t>
  </si>
  <si>
    <t>D 458</t>
  </si>
  <si>
    <t>D 459</t>
  </si>
  <si>
    <t>D 460</t>
  </si>
  <si>
    <t>D 461</t>
  </si>
  <si>
    <t>D 462</t>
  </si>
  <si>
    <t>D 463</t>
  </si>
  <si>
    <t>D 464</t>
  </si>
  <si>
    <t>D 465</t>
  </si>
  <si>
    <t>D 466</t>
  </si>
  <si>
    <t>D 467</t>
  </si>
  <si>
    <t>D 468</t>
  </si>
  <si>
    <t>D 469</t>
  </si>
  <si>
    <t>D 470</t>
  </si>
  <si>
    <t>D 471</t>
  </si>
  <si>
    <t>D 472</t>
  </si>
  <si>
    <t>D 473</t>
  </si>
  <si>
    <t>D 474</t>
  </si>
  <si>
    <t>D 475</t>
  </si>
  <si>
    <t>D 476</t>
  </si>
  <si>
    <t>D 477</t>
  </si>
  <si>
    <t>D 478</t>
  </si>
  <si>
    <t xml:space="preserve">Jaspe S/D </t>
  </si>
  <si>
    <t>D 479</t>
  </si>
  <si>
    <t>D 480</t>
  </si>
  <si>
    <t>D 481</t>
  </si>
  <si>
    <t>D 482</t>
  </si>
  <si>
    <t>D 483</t>
  </si>
  <si>
    <t>D 484</t>
  </si>
  <si>
    <t>D 485</t>
  </si>
  <si>
    <t>D 486</t>
  </si>
  <si>
    <t>D 487</t>
  </si>
  <si>
    <t>D 488</t>
  </si>
  <si>
    <t>D 489</t>
  </si>
  <si>
    <t>D 490</t>
  </si>
  <si>
    <t>D 491</t>
  </si>
  <si>
    <t>D 492</t>
  </si>
  <si>
    <t>D 493</t>
  </si>
  <si>
    <t>D 494</t>
  </si>
  <si>
    <t>D 495</t>
  </si>
  <si>
    <t>D 496</t>
  </si>
  <si>
    <t>D 497</t>
  </si>
  <si>
    <t>D 498</t>
  </si>
  <si>
    <t>D 499</t>
  </si>
  <si>
    <t>D 500</t>
  </si>
  <si>
    <t>D 501</t>
  </si>
  <si>
    <t>D 502</t>
  </si>
  <si>
    <t>D 503</t>
  </si>
  <si>
    <t>D 504</t>
  </si>
  <si>
    <t>D 505</t>
  </si>
  <si>
    <t>D 506</t>
  </si>
  <si>
    <t>D 507</t>
  </si>
  <si>
    <t>D 508</t>
  </si>
  <si>
    <t>D 509</t>
  </si>
  <si>
    <t xml:space="preserve">Agate Jaspe s/d intensif et schimmel jaune/jaune ivoire </t>
  </si>
  <si>
    <t>D 510</t>
  </si>
  <si>
    <t>D 511</t>
  </si>
  <si>
    <t xml:space="preserve">Agate Jaspe s/d intensif et schimmel rouge/rouge ivoire </t>
  </si>
  <si>
    <t>D 512</t>
  </si>
  <si>
    <t>D 513</t>
  </si>
  <si>
    <t>D 514</t>
  </si>
  <si>
    <t>D 515</t>
  </si>
  <si>
    <t>D 516</t>
  </si>
  <si>
    <t>D 517</t>
  </si>
  <si>
    <t>D 518</t>
  </si>
  <si>
    <t>D 519</t>
  </si>
  <si>
    <t>D 520</t>
  </si>
  <si>
    <t>D 521</t>
  </si>
  <si>
    <t xml:space="preserve">Noir Mogno blanc </t>
  </si>
  <si>
    <t>D 522</t>
  </si>
  <si>
    <t>D 523</t>
  </si>
  <si>
    <t xml:space="preserve">Noir Mogno intensif et schimmel jaune/jaune ivoire </t>
  </si>
  <si>
    <t>D 524</t>
  </si>
  <si>
    <t>D 525</t>
  </si>
  <si>
    <t xml:space="preserve">Noir Mogno intensif et schimmel rouge/rouge ivoire </t>
  </si>
  <si>
    <t>D 526</t>
  </si>
  <si>
    <t>D 527</t>
  </si>
  <si>
    <t>D 528</t>
  </si>
  <si>
    <t>D 529</t>
  </si>
  <si>
    <t>Noir Mogno mosaïque jaune/jaune ivoire femelles</t>
  </si>
  <si>
    <t>D 530</t>
  </si>
  <si>
    <t>D 531</t>
  </si>
  <si>
    <t>D 532</t>
  </si>
  <si>
    <t>D 533</t>
  </si>
  <si>
    <t>Noir Mogno mosaïque rouge/rouge ivoire femelles</t>
  </si>
  <si>
    <t>D 534</t>
  </si>
  <si>
    <t>D 535</t>
  </si>
  <si>
    <t xml:space="preserve">Brun Mogno blanc </t>
  </si>
  <si>
    <t>D 536</t>
  </si>
  <si>
    <t>D 537</t>
  </si>
  <si>
    <t xml:space="preserve">Brun Mogno intensif et schimmel jaune/jaune ivoire </t>
  </si>
  <si>
    <t>D 538</t>
  </si>
  <si>
    <t>D 539</t>
  </si>
  <si>
    <t xml:space="preserve">Brun Mogno intensif et schimmel rouge/rouge ivoire </t>
  </si>
  <si>
    <t>D 540</t>
  </si>
  <si>
    <t>D 541</t>
  </si>
  <si>
    <t>D 542</t>
  </si>
  <si>
    <t>D 543</t>
  </si>
  <si>
    <t>Brun Mogno mosaïque jaune/jaune ivoire femelles</t>
  </si>
  <si>
    <t>D 544</t>
  </si>
  <si>
    <t>D 545</t>
  </si>
  <si>
    <t>D 546</t>
  </si>
  <si>
    <t>D 547</t>
  </si>
  <si>
    <t>Brun Mogno mosaïque rouge/rouge ivoire femelles</t>
  </si>
  <si>
    <t>D 548</t>
  </si>
  <si>
    <t>D 549</t>
  </si>
  <si>
    <t>D 550</t>
  </si>
  <si>
    <t xml:space="preserve">A maximum of 5 birds in each invidual class accepted.  </t>
  </si>
  <si>
    <t>Cage Type Parisien</t>
  </si>
  <si>
    <t>E 1</t>
  </si>
  <si>
    <t>Frisé parisien   Toutes les variétés à fond blanc (Lipochromes / Mélanines / Panachés lipochromes / panachés mélanines)</t>
  </si>
  <si>
    <t>E 2</t>
  </si>
  <si>
    <t>E 3</t>
  </si>
  <si>
    <t xml:space="preserve">Frisé Parisien   lipochrome 100% </t>
  </si>
  <si>
    <t>E 4</t>
  </si>
  <si>
    <t>E 5</t>
  </si>
  <si>
    <t xml:space="preserve">Frisé Parisien   mélanine 100% </t>
  </si>
  <si>
    <t>E 6</t>
  </si>
  <si>
    <t>E 7</t>
  </si>
  <si>
    <t xml:space="preserve">Frisé Parisien   lipochrome panaché (lipochrome supérieur à 50%)  </t>
  </si>
  <si>
    <t>E 8</t>
  </si>
  <si>
    <t>E 9</t>
  </si>
  <si>
    <t xml:space="preserve">Frisé Parisien   mélanine panaché (mélanine supérieur à 50%)  </t>
  </si>
  <si>
    <t>E 10</t>
  </si>
  <si>
    <t>E 11</t>
  </si>
  <si>
    <t>A.G.I.   Toutes les variétés à fond blanc (Lipochromes / Mélanines / Panachés lipochromes / panachés mélanines)</t>
  </si>
  <si>
    <t>E 12</t>
  </si>
  <si>
    <t>E 13</t>
  </si>
  <si>
    <t xml:space="preserve">A.G.I.   lipochrome 100%  </t>
  </si>
  <si>
    <t>E 14</t>
  </si>
  <si>
    <t>E 15</t>
  </si>
  <si>
    <t>E 16</t>
  </si>
  <si>
    <t>E 17</t>
  </si>
  <si>
    <t xml:space="preserve">A.G.I.   lipochrome panaché (lipochrome supérieur à 50%)  </t>
  </si>
  <si>
    <t>E 18</t>
  </si>
  <si>
    <t>E 19</t>
  </si>
  <si>
    <t xml:space="preserve">A.G.I.   mélanine panaché (mélanine supérieur à 50%)  </t>
  </si>
  <si>
    <t>E 20</t>
  </si>
  <si>
    <t>E 21</t>
  </si>
  <si>
    <t>Padovan huppé   Toutes les variétés à fond blanc (Lipochromes / Mélanines / Panachés lipochromes / panachés mélanines)</t>
  </si>
  <si>
    <t>E 22</t>
  </si>
  <si>
    <t>E 23</t>
  </si>
  <si>
    <t xml:space="preserve">Padovan huppé  lipochrome 100%  </t>
  </si>
  <si>
    <t>E 24</t>
  </si>
  <si>
    <t>E 25</t>
  </si>
  <si>
    <t xml:space="preserve">Padovan huppé  mélanine 100%  </t>
  </si>
  <si>
    <t>E 26</t>
  </si>
  <si>
    <t>E 27</t>
  </si>
  <si>
    <t xml:space="preserve">Padovan huppé  lipochrome panaché (lipochrome supérieur à 50%)  </t>
  </si>
  <si>
    <t>E 28</t>
  </si>
  <si>
    <t>E 29</t>
  </si>
  <si>
    <t xml:space="preserve">Padovan huppé  mélanine panaché (mélanine supérieur à 50%)  </t>
  </si>
  <si>
    <t>E 30</t>
  </si>
  <si>
    <t>E 31</t>
  </si>
  <si>
    <t>Padovan non huppé    Toutes les variétés à fond blanc (Lipochromes / Mélanines / Panachés lipochromes / panachés mélanines)</t>
  </si>
  <si>
    <t>E 32</t>
  </si>
  <si>
    <t>E 33</t>
  </si>
  <si>
    <t xml:space="preserve">Padovan non huppé   lipochrome 100%  </t>
  </si>
  <si>
    <t>E 34</t>
  </si>
  <si>
    <t>E 35</t>
  </si>
  <si>
    <t xml:space="preserve">Padovan non huppé   mélanine 100%  </t>
  </si>
  <si>
    <t>E 36</t>
  </si>
  <si>
    <t>E 37</t>
  </si>
  <si>
    <t xml:space="preserve">Padovan non huppé   lipochrome panaché (lipochrome supérieur à 50%)   </t>
  </si>
  <si>
    <t>E 38</t>
  </si>
  <si>
    <t>E 39</t>
  </si>
  <si>
    <t xml:space="preserve">Padovan non huppé   mélanine panaché (mélanine supérieur à 50%)  </t>
  </si>
  <si>
    <t>E 40</t>
  </si>
  <si>
    <t xml:space="preserve">Individuel
Single </t>
  </si>
  <si>
    <t>E 41</t>
  </si>
  <si>
    <t>Frisé du Nord   Toutes les variétés à fond blanc (Lipochromes / Mélanines / Panachés lipochromes / panachés mélanines)</t>
  </si>
  <si>
    <t>E 42</t>
  </si>
  <si>
    <t>E 43</t>
  </si>
  <si>
    <t xml:space="preserve">Frisé du Nord   lipochrome 100%  </t>
  </si>
  <si>
    <t>E 44</t>
  </si>
  <si>
    <t>E 45</t>
  </si>
  <si>
    <t xml:space="preserve">Frisé du Nord   mélanine 100%  </t>
  </si>
  <si>
    <t>E 46</t>
  </si>
  <si>
    <t>E 47</t>
  </si>
  <si>
    <t>E 48</t>
  </si>
  <si>
    <t>E 49</t>
  </si>
  <si>
    <t xml:space="preserve">Frisé du Nord   mélanine panaché (mélanine supérieur à 50%) </t>
  </si>
  <si>
    <t>E 50</t>
  </si>
  <si>
    <t>Cage type coupole</t>
  </si>
  <si>
    <t>E 51</t>
  </si>
  <si>
    <t>Mehringer   Toutes les variétés à fond blanc (Lipochromes / Mélanines / Panachés lipochromes / panachés mélanines)</t>
  </si>
  <si>
    <t>E 52</t>
  </si>
  <si>
    <t>E 53</t>
  </si>
  <si>
    <t>Mehringer   lipochrome 100%</t>
  </si>
  <si>
    <t>E 54</t>
  </si>
  <si>
    <t>E 55</t>
  </si>
  <si>
    <t>Mehringer   mélanine 100%</t>
  </si>
  <si>
    <t>E 56</t>
  </si>
  <si>
    <t>E 57</t>
  </si>
  <si>
    <t xml:space="preserve">Mehringer   lipochrome panaché (lipochrome supérieur à 50%)  </t>
  </si>
  <si>
    <t>E 58</t>
  </si>
  <si>
    <t>E 59</t>
  </si>
  <si>
    <t xml:space="preserve">Mehringer   mélanine panaché (mélanine supérieur à 50%) </t>
  </si>
  <si>
    <t>E 60</t>
  </si>
  <si>
    <t>E 61</t>
  </si>
  <si>
    <t>Frisé du Sud   Toutes les variétés à fond blanc (Lipochromes / Mélanines / Panachés lipochromes / panachés mélanines)</t>
  </si>
  <si>
    <t>E 62</t>
  </si>
  <si>
    <t>E 63</t>
  </si>
  <si>
    <t xml:space="preserve">Frisé du Sud   lipochrome 100%  </t>
  </si>
  <si>
    <t>E 64</t>
  </si>
  <si>
    <t>E 65</t>
  </si>
  <si>
    <t xml:space="preserve">Frisé du Sud   mélanine 100%  </t>
  </si>
  <si>
    <t>E 66</t>
  </si>
  <si>
    <t>E 67</t>
  </si>
  <si>
    <t>E 68</t>
  </si>
  <si>
    <t>E 69</t>
  </si>
  <si>
    <t xml:space="preserve">Frisé du Sud   mélanine panaché (mélanine supérieur à 50%)  </t>
  </si>
  <si>
    <t>E 70</t>
  </si>
  <si>
    <t>E 71</t>
  </si>
  <si>
    <t>Frisé Suisse   Toutes les variétés à fond blanc (Lipochromes / Mélanines / Panachés lipochromes / panachés mélanines)</t>
  </si>
  <si>
    <t>E 72</t>
  </si>
  <si>
    <t>E 73</t>
  </si>
  <si>
    <t xml:space="preserve">Frisé Suisse   lipochrome 100%  </t>
  </si>
  <si>
    <t>E 74</t>
  </si>
  <si>
    <t>E 75</t>
  </si>
  <si>
    <t xml:space="preserve">Frisé Suisse   mélanine 100%  </t>
  </si>
  <si>
    <t>E 76</t>
  </si>
  <si>
    <t>E 77</t>
  </si>
  <si>
    <t xml:space="preserve">Frisé Suisse   lipochrome  panaché (lipochrome supérieur à 50%)  </t>
  </si>
  <si>
    <t>E 78</t>
  </si>
  <si>
    <t>E 79</t>
  </si>
  <si>
    <t xml:space="preserve">Frisé Suisse   mélanine panaché (mélanine supérieur à 50%)  </t>
  </si>
  <si>
    <t>E 80</t>
  </si>
  <si>
    <t>E 81</t>
  </si>
  <si>
    <t>Melado Tinerfeño   Toutes les variétés à fond blanc (Lipochromes / Mélanines / Panachés lipochromes / panachés mélanines)</t>
  </si>
  <si>
    <t>E 82</t>
  </si>
  <si>
    <t>E 83</t>
  </si>
  <si>
    <t xml:space="preserve">Melado Tinerfeño   lipochrome 100%  </t>
  </si>
  <si>
    <t>E 84</t>
  </si>
  <si>
    <t>E 85</t>
  </si>
  <si>
    <t xml:space="preserve">Melado Tinerfeño   mélanine 100%  </t>
  </si>
  <si>
    <t>E 86</t>
  </si>
  <si>
    <t>E 87</t>
  </si>
  <si>
    <t>E 88</t>
  </si>
  <si>
    <t>E 89</t>
  </si>
  <si>
    <t xml:space="preserve">Melado Tinerfeño   mélanine panaché (mélanine supérieur à 50%)  </t>
  </si>
  <si>
    <t>E 90</t>
  </si>
  <si>
    <t>E 91</t>
  </si>
  <si>
    <t>Gibber Italicus   Toutes les variétés à fond blanc (Lipochromes / Mélanines / Panachés lipochromes / panachés mélanines)</t>
  </si>
  <si>
    <t>E 92</t>
  </si>
  <si>
    <t>E 93</t>
  </si>
  <si>
    <t xml:space="preserve">Gibber Italicus   lipochrome 100%  </t>
  </si>
  <si>
    <t>E 94</t>
  </si>
  <si>
    <t>E 95</t>
  </si>
  <si>
    <t xml:space="preserve">Gibber Italicus   mélanine 100%  </t>
  </si>
  <si>
    <t>E 96</t>
  </si>
  <si>
    <t>E 97</t>
  </si>
  <si>
    <t>E 98</t>
  </si>
  <si>
    <t>E 99</t>
  </si>
  <si>
    <t xml:space="preserve">Gibber Italicus   mélanine panaché (mélanine supérieur à 50%)   </t>
  </si>
  <si>
    <t>E 100</t>
  </si>
  <si>
    <t>E 101</t>
  </si>
  <si>
    <t>Giboso Español  Toutes les variétés à fond blanc (Lipochromes / Mélanines / Panachés lipochromes / panachés mélanines)</t>
  </si>
  <si>
    <t>E 102</t>
  </si>
  <si>
    <t>E 103</t>
  </si>
  <si>
    <t xml:space="preserve">Giboso Español   lipochrome 100%   </t>
  </si>
  <si>
    <t>E 104</t>
  </si>
  <si>
    <t>E 105</t>
  </si>
  <si>
    <t xml:space="preserve">Giboso Español   mélanine 100%   </t>
  </si>
  <si>
    <t>E 106</t>
  </si>
  <si>
    <t>E 107</t>
  </si>
  <si>
    <t>E 108</t>
  </si>
  <si>
    <t>E 109</t>
  </si>
  <si>
    <t xml:space="preserve">Giboso Español   mélanine panaché (mélanine supérieur à 50%)   </t>
  </si>
  <si>
    <t>E 110</t>
  </si>
  <si>
    <t>E 111</t>
  </si>
  <si>
    <t>Geraldillo Sevillano  Toutes les variétés à fond blanc (Lipochromes / Mélanines / Panachés lipochromes / panachés mélanines)</t>
  </si>
  <si>
    <t>E 112</t>
  </si>
  <si>
    <t>E 113</t>
  </si>
  <si>
    <t>Geraldillo Sevillano   lipochrome 100%</t>
  </si>
  <si>
    <t>E 114</t>
  </si>
  <si>
    <t>E 115</t>
  </si>
  <si>
    <t xml:space="preserve">Geraldillo Sevillano   mélanine 100%  </t>
  </si>
  <si>
    <t>E 116</t>
  </si>
  <si>
    <t>E 117</t>
  </si>
  <si>
    <t xml:space="preserve">Geraldillo Sevillano   lipochrome  panaché (lipochrome supérieur à 50%)    </t>
  </si>
  <si>
    <t>E 118</t>
  </si>
  <si>
    <t>E 119</t>
  </si>
  <si>
    <t>E 120</t>
  </si>
  <si>
    <t>E 121</t>
  </si>
  <si>
    <t>Bossu Belge   Toutes les variétés à fond blanc (Lipochromes / Mélanines / Panachés lipochromes / panachés mélanines)</t>
  </si>
  <si>
    <t>E 122</t>
  </si>
  <si>
    <t>E 123</t>
  </si>
  <si>
    <t>E 124</t>
  </si>
  <si>
    <t>E 125</t>
  </si>
  <si>
    <t>E 126</t>
  </si>
  <si>
    <t>E 127</t>
  </si>
  <si>
    <t>E 128</t>
  </si>
  <si>
    <t>E 129</t>
  </si>
  <si>
    <t>E 130</t>
  </si>
  <si>
    <t>E 131</t>
  </si>
  <si>
    <t>E 132</t>
  </si>
  <si>
    <t>E 133</t>
  </si>
  <si>
    <t>E 134</t>
  </si>
  <si>
    <t>E 135</t>
  </si>
  <si>
    <t>E 136</t>
  </si>
  <si>
    <t>E 137</t>
  </si>
  <si>
    <t>E 138</t>
  </si>
  <si>
    <t>E 139</t>
  </si>
  <si>
    <t>E 140</t>
  </si>
  <si>
    <t>E 141</t>
  </si>
  <si>
    <t>Bernois   Toutes les variétés à fond blanc (Lipochromes / Mélanines / Panachés lipochromes / panachés mélanines)</t>
  </si>
  <si>
    <t>E 142</t>
  </si>
  <si>
    <t>E 143</t>
  </si>
  <si>
    <t>E 144</t>
  </si>
  <si>
    <t>E 145</t>
  </si>
  <si>
    <t>E 146</t>
  </si>
  <si>
    <t>E 147</t>
  </si>
  <si>
    <t>E 148</t>
  </si>
  <si>
    <t>E 149</t>
  </si>
  <si>
    <t>E 150</t>
  </si>
  <si>
    <t>E 151</t>
  </si>
  <si>
    <t>E 152</t>
  </si>
  <si>
    <t>E 153</t>
  </si>
  <si>
    <t>E 154</t>
  </si>
  <si>
    <t>E 155</t>
  </si>
  <si>
    <t>E 156</t>
  </si>
  <si>
    <t>E 157</t>
  </si>
  <si>
    <t>E 158</t>
  </si>
  <si>
    <t>E 159</t>
  </si>
  <si>
    <t>E 160</t>
  </si>
  <si>
    <t>E 161</t>
  </si>
  <si>
    <t>E 162</t>
  </si>
  <si>
    <t>E 163</t>
  </si>
  <si>
    <t>E 164</t>
  </si>
  <si>
    <t>E 165</t>
  </si>
  <si>
    <t>E 166</t>
  </si>
  <si>
    <t>E 167</t>
  </si>
  <si>
    <t>E 168</t>
  </si>
  <si>
    <t>E 169</t>
  </si>
  <si>
    <t>E 170</t>
  </si>
  <si>
    <t>E 171</t>
  </si>
  <si>
    <t>Lancashire Huppé (Coppy)   Lipochrome blanc</t>
  </si>
  <si>
    <t>E 172</t>
  </si>
  <si>
    <t>E 173</t>
  </si>
  <si>
    <t>E 174</t>
  </si>
  <si>
    <t>E 175</t>
  </si>
  <si>
    <t>Lancashire non huppé (Plainhead)   Lipochrome blanc</t>
  </si>
  <si>
    <t>E 176</t>
  </si>
  <si>
    <t>E 177</t>
  </si>
  <si>
    <t>E 178</t>
  </si>
  <si>
    <t>E 179</t>
  </si>
  <si>
    <t>Rheinländer huppé   Lipochrome blanc</t>
  </si>
  <si>
    <t>E 180</t>
  </si>
  <si>
    <t>E 181</t>
  </si>
  <si>
    <t>E 182</t>
  </si>
  <si>
    <t>E 183</t>
  </si>
  <si>
    <t>Rheinländer non huppé   Lipochrome blanc</t>
  </si>
  <si>
    <t>E 184</t>
  </si>
  <si>
    <t>E 185</t>
  </si>
  <si>
    <t>E 186</t>
  </si>
  <si>
    <t>Cage type Border</t>
  </si>
  <si>
    <t>E 187</t>
  </si>
  <si>
    <t>FiorIno huppé   Toutes les variétés à fond blanc (Lipochromes / Mélanines / Panachés lipochromes / panachés mélanines)</t>
  </si>
  <si>
    <t>E 188</t>
  </si>
  <si>
    <t>E 189</t>
  </si>
  <si>
    <t xml:space="preserve">FiorIno huppé lipochrome 100%  </t>
  </si>
  <si>
    <t>E 190</t>
  </si>
  <si>
    <t>E 191</t>
  </si>
  <si>
    <t xml:space="preserve">FiorIno huppé mélanine 100%  </t>
  </si>
  <si>
    <t>E 192</t>
  </si>
  <si>
    <t>E 193</t>
  </si>
  <si>
    <t xml:space="preserve">FiorIno huppé lipochrome  panaché (lipochrome supérieur à 50%)  </t>
  </si>
  <si>
    <t>E 194</t>
  </si>
  <si>
    <t>E 195</t>
  </si>
  <si>
    <t xml:space="preserve">FiorIno huppé mélanine panaché (mélanine supérieur à 50%)  </t>
  </si>
  <si>
    <t>E 196</t>
  </si>
  <si>
    <t>E 197</t>
  </si>
  <si>
    <t>FiorIno non huppé   Toutes les variétés à fond blanc (Lipochromes / Mélanines / Panachés lipochromes / panachés mélanines)</t>
  </si>
  <si>
    <t>E 198</t>
  </si>
  <si>
    <t>E 199</t>
  </si>
  <si>
    <t xml:space="preserve">FiorIno non huppé   lipochrome 100% </t>
  </si>
  <si>
    <t>E 200</t>
  </si>
  <si>
    <t>E 201</t>
  </si>
  <si>
    <t xml:space="preserve">FiorIno non huppé   mélanine 100% </t>
  </si>
  <si>
    <t>E 202</t>
  </si>
  <si>
    <t>E 203</t>
  </si>
  <si>
    <t>E 204</t>
  </si>
  <si>
    <t>E 205</t>
  </si>
  <si>
    <t xml:space="preserve">FiorIno non huppé   mélanine panaché (mélanine supérieur à 50%)  </t>
  </si>
  <si>
    <t>E 206</t>
  </si>
  <si>
    <t>E 207</t>
  </si>
  <si>
    <t>E 208</t>
  </si>
  <si>
    <t>E 209</t>
  </si>
  <si>
    <t>E 210</t>
  </si>
  <si>
    <t>E 211</t>
  </si>
  <si>
    <t>E 212</t>
  </si>
  <si>
    <t>E 213</t>
  </si>
  <si>
    <t>E 214</t>
  </si>
  <si>
    <t>E 215</t>
  </si>
  <si>
    <t>E 216</t>
  </si>
  <si>
    <t>E 217</t>
  </si>
  <si>
    <t>E 218</t>
  </si>
  <si>
    <t>E 219</t>
  </si>
  <si>
    <t>E 220</t>
  </si>
  <si>
    <t>E 221</t>
  </si>
  <si>
    <t>E 222</t>
  </si>
  <si>
    <t>E 223</t>
  </si>
  <si>
    <t>E 224</t>
  </si>
  <si>
    <t>E 225</t>
  </si>
  <si>
    <t>E 226</t>
  </si>
  <si>
    <t>E 227</t>
  </si>
  <si>
    <t>E 228</t>
  </si>
  <si>
    <t>E 229</t>
  </si>
  <si>
    <t>E 230</t>
  </si>
  <si>
    <t>E 231</t>
  </si>
  <si>
    <t>E 232</t>
  </si>
  <si>
    <t>E 233</t>
  </si>
  <si>
    <t>E 234</t>
  </si>
  <si>
    <t>E 235</t>
  </si>
  <si>
    <t>E 236</t>
  </si>
  <si>
    <t>E 237</t>
  </si>
  <si>
    <t>E 238</t>
  </si>
  <si>
    <t>E 239</t>
  </si>
  <si>
    <t>E 240</t>
  </si>
  <si>
    <t>E 241</t>
  </si>
  <si>
    <t>E 242</t>
  </si>
  <si>
    <t>E 243</t>
  </si>
  <si>
    <t>E 244</t>
  </si>
  <si>
    <t>E 245</t>
  </si>
  <si>
    <t>E 246</t>
  </si>
  <si>
    <t>E 247</t>
  </si>
  <si>
    <t>E 248</t>
  </si>
  <si>
    <t>E 249</t>
  </si>
  <si>
    <t>E 250</t>
  </si>
  <si>
    <t>E 251</t>
  </si>
  <si>
    <t>E 252</t>
  </si>
  <si>
    <t>E 253</t>
  </si>
  <si>
    <t>E 254</t>
  </si>
  <si>
    <t>E 255</t>
  </si>
  <si>
    <t>E 256</t>
  </si>
  <si>
    <t>Cage type canari de couleur/ou type de race</t>
  </si>
  <si>
    <t>E 257</t>
  </si>
  <si>
    <t>E 258</t>
  </si>
  <si>
    <t>E 259</t>
  </si>
  <si>
    <t>E 260</t>
  </si>
  <si>
    <t>E 261</t>
  </si>
  <si>
    <t>E 262</t>
  </si>
  <si>
    <t>E 263</t>
  </si>
  <si>
    <t>E 264</t>
  </si>
  <si>
    <t>E 265</t>
  </si>
  <si>
    <t>E 266</t>
  </si>
  <si>
    <t>E 267</t>
  </si>
  <si>
    <t>E 269</t>
  </si>
  <si>
    <t>E 270</t>
  </si>
  <si>
    <t>E 271</t>
  </si>
  <si>
    <t>E 272</t>
  </si>
  <si>
    <t>E 273</t>
  </si>
  <si>
    <t>E 274</t>
  </si>
  <si>
    <t>E 275</t>
  </si>
  <si>
    <t>E 276</t>
  </si>
  <si>
    <t>E 277</t>
  </si>
  <si>
    <t>Crested   Toutes les variétés à fond blanc (Lipochromes / Mélanines / Panachés lipochromes / panachés mélanines)</t>
  </si>
  <si>
    <t>E 278</t>
  </si>
  <si>
    <t>E 279</t>
  </si>
  <si>
    <t>E 280</t>
  </si>
  <si>
    <t>E 281</t>
  </si>
  <si>
    <t>E 282</t>
  </si>
  <si>
    <t>E 283</t>
  </si>
  <si>
    <t>E 284</t>
  </si>
  <si>
    <t>E 285</t>
  </si>
  <si>
    <t>E 286</t>
  </si>
  <si>
    <t>E 287</t>
  </si>
  <si>
    <t>Crestbred   Toutes les variétés à fond blanc (Lipochromes / Mélanines / Panachés lipochromes / panachés mélanines)</t>
  </si>
  <si>
    <t>E 288</t>
  </si>
  <si>
    <t>E 289</t>
  </si>
  <si>
    <t>E 290</t>
  </si>
  <si>
    <t>E 291</t>
  </si>
  <si>
    <t>E 292</t>
  </si>
  <si>
    <t>E 293</t>
  </si>
  <si>
    <t>E 294</t>
  </si>
  <si>
    <t>E 295</t>
  </si>
  <si>
    <t>E 296</t>
  </si>
  <si>
    <t>E 297</t>
  </si>
  <si>
    <t>Norwich   Toutes les variétés à fond blanc (Lipochromes / Mélanines / Panachés lipochromes / panachés mélanines)</t>
  </si>
  <si>
    <t>E 298</t>
  </si>
  <si>
    <t>E 299</t>
  </si>
  <si>
    <t>E 300</t>
  </si>
  <si>
    <t>E 301</t>
  </si>
  <si>
    <t>E 302</t>
  </si>
  <si>
    <t>E 303</t>
  </si>
  <si>
    <t>E 304</t>
  </si>
  <si>
    <t>E 305</t>
  </si>
  <si>
    <t>E 306</t>
  </si>
  <si>
    <t>E 307</t>
  </si>
  <si>
    <t>E 308</t>
  </si>
  <si>
    <t>E 309</t>
  </si>
  <si>
    <t>E 310</t>
  </si>
  <si>
    <t>E 311</t>
  </si>
  <si>
    <t>E 312</t>
  </si>
  <si>
    <t>E 313</t>
  </si>
  <si>
    <t>E 314</t>
  </si>
  <si>
    <t>E 315</t>
  </si>
  <si>
    <t>E 316</t>
  </si>
  <si>
    <t>E 317</t>
  </si>
  <si>
    <t>Huppé Allemand   Toutes les variétés à fond blanc</t>
  </si>
  <si>
    <t>E 318</t>
  </si>
  <si>
    <t>E 319</t>
  </si>
  <si>
    <t>E 320</t>
  </si>
  <si>
    <t>E 321</t>
  </si>
  <si>
    <t>E 322</t>
  </si>
  <si>
    <t>E 325</t>
  </si>
  <si>
    <t>E 326</t>
  </si>
  <si>
    <t>Stam 4
Team of 4</t>
  </si>
  <si>
    <t>E 327</t>
  </si>
  <si>
    <t>E 328</t>
  </si>
  <si>
    <t>E 329</t>
  </si>
  <si>
    <t xml:space="preserve">Lizard bleu   Casque brisé </t>
  </si>
  <si>
    <t>E 330</t>
  </si>
  <si>
    <t>E 331</t>
  </si>
  <si>
    <t>E 332</t>
  </si>
  <si>
    <t>E 333</t>
  </si>
  <si>
    <t>E 334</t>
  </si>
  <si>
    <t>E 335</t>
  </si>
  <si>
    <t xml:space="preserve">Lizard doré   Casque brisé   </t>
  </si>
  <si>
    <t>E 337</t>
  </si>
  <si>
    <t>E 338</t>
  </si>
  <si>
    <t>E 339</t>
  </si>
  <si>
    <t>E 341</t>
  </si>
  <si>
    <t>E 343</t>
  </si>
  <si>
    <t xml:space="preserve">Lizard argenté   Casque brisé  </t>
  </si>
  <si>
    <t>NOUVELLES RACES EN ÉTUDE (pas de médaille)  - NEW BREEDS OR mutations IN STUDY (no medals)</t>
  </si>
  <si>
    <t>E 345</t>
  </si>
  <si>
    <t>F1 1</t>
  </si>
  <si>
    <t>F1 2</t>
  </si>
  <si>
    <t>F1 3</t>
  </si>
  <si>
    <t>F1 4</t>
  </si>
  <si>
    <t>F1 5</t>
  </si>
  <si>
    <t>F1 6</t>
  </si>
  <si>
    <t>F1 7</t>
  </si>
  <si>
    <t>F1 8</t>
  </si>
  <si>
    <t>F1 9</t>
  </si>
  <si>
    <t>F1 10</t>
  </si>
  <si>
    <t>F1 11</t>
  </si>
  <si>
    <t>F1 12</t>
  </si>
  <si>
    <t>F1 13</t>
  </si>
  <si>
    <t>F1 14</t>
  </si>
  <si>
    <t>F1 15</t>
  </si>
  <si>
    <t>F1 16</t>
  </si>
  <si>
    <t>F1 17</t>
  </si>
  <si>
    <t>F1 18</t>
  </si>
  <si>
    <t>F1 19</t>
  </si>
  <si>
    <t>F1 20</t>
  </si>
  <si>
    <t>F1 21</t>
  </si>
  <si>
    <t>F1 22</t>
  </si>
  <si>
    <t>F1 23</t>
  </si>
  <si>
    <t>F1 24</t>
  </si>
  <si>
    <t>F1 25</t>
  </si>
  <si>
    <t>F1 26</t>
  </si>
  <si>
    <t>F1 27</t>
  </si>
  <si>
    <t>F1 28</t>
  </si>
  <si>
    <t>F1 29</t>
  </si>
  <si>
    <t>F1 30</t>
  </si>
  <si>
    <t>F1 31</t>
  </si>
  <si>
    <t>F1 32</t>
  </si>
  <si>
    <t>F1 33</t>
  </si>
  <si>
    <t>F1 34</t>
  </si>
  <si>
    <t>F1 35</t>
  </si>
  <si>
    <t>F1 37</t>
  </si>
  <si>
    <t>F1 38</t>
  </si>
  <si>
    <t>F1 39</t>
  </si>
  <si>
    <t>F1 40</t>
  </si>
  <si>
    <t>F1 41</t>
  </si>
  <si>
    <t>F1 42</t>
  </si>
  <si>
    <t>F1 43</t>
  </si>
  <si>
    <t>F1 44</t>
  </si>
  <si>
    <t>F1 45</t>
  </si>
  <si>
    <t>F1 46</t>
  </si>
  <si>
    <t>F1 47</t>
  </si>
  <si>
    <t>F1 48</t>
  </si>
  <si>
    <t>F1 49</t>
  </si>
  <si>
    <t>F1 50</t>
  </si>
  <si>
    <t>F1 51</t>
  </si>
  <si>
    <t>F1 52</t>
  </si>
  <si>
    <t>F1 53</t>
  </si>
  <si>
    <t>F1 55</t>
  </si>
  <si>
    <t>F1 56</t>
  </si>
  <si>
    <t>F1 57</t>
  </si>
  <si>
    <t>F1 58</t>
  </si>
  <si>
    <t>F1 59</t>
  </si>
  <si>
    <t>F1 60</t>
  </si>
  <si>
    <t>F1 61</t>
  </si>
  <si>
    <t>F1 62</t>
  </si>
  <si>
    <t>F1 63</t>
  </si>
  <si>
    <t>F1 64</t>
  </si>
  <si>
    <t>F1 65</t>
  </si>
  <si>
    <t xml:space="preserve">Moineau du Japon Pastel (tous) </t>
  </si>
  <si>
    <t>F1 66</t>
  </si>
  <si>
    <t>F1 67</t>
  </si>
  <si>
    <t xml:space="preserve">Moineau du Japon Ailes claires (tous) </t>
  </si>
  <si>
    <t>F1 68</t>
  </si>
  <si>
    <t>F1 69</t>
  </si>
  <si>
    <t>F1 70</t>
  </si>
  <si>
    <t>F1 71</t>
  </si>
  <si>
    <t>F1 72</t>
  </si>
  <si>
    <t>F1 73</t>
  </si>
  <si>
    <t>F1 74</t>
  </si>
  <si>
    <t>F1 75</t>
  </si>
  <si>
    <t xml:space="preserve">Moineau du Japon Sellé et Sellé à capuchon  </t>
  </si>
  <si>
    <t>F1 76</t>
  </si>
  <si>
    <t>F1 77</t>
  </si>
  <si>
    <t>F1 78</t>
  </si>
  <si>
    <t>F1 79</t>
  </si>
  <si>
    <t>F1 80</t>
  </si>
  <si>
    <t>F1 81</t>
  </si>
  <si>
    <t>F1 82</t>
  </si>
  <si>
    <t>F1 83</t>
  </si>
  <si>
    <t>F1 84</t>
  </si>
  <si>
    <t>F1 85</t>
  </si>
  <si>
    <t>F1 86</t>
  </si>
  <si>
    <t>F1 87</t>
  </si>
  <si>
    <t xml:space="preserve">Padda orizivora  Pastel  </t>
  </si>
  <si>
    <t>F1 88</t>
  </si>
  <si>
    <t>F1 89</t>
  </si>
  <si>
    <t>F1 90</t>
  </si>
  <si>
    <t>F1 91</t>
  </si>
  <si>
    <t>F1 92</t>
  </si>
  <si>
    <t>F1 93</t>
  </si>
  <si>
    <t>F1 94</t>
  </si>
  <si>
    <t>F1 95</t>
  </si>
  <si>
    <t>F1 96</t>
  </si>
  <si>
    <t>F1 97</t>
  </si>
  <si>
    <t>F1 98</t>
  </si>
  <si>
    <t>F1 99</t>
  </si>
  <si>
    <t>F1 100</t>
  </si>
  <si>
    <t>F1 101</t>
  </si>
  <si>
    <t>F1 102</t>
  </si>
  <si>
    <t>F1 103</t>
  </si>
  <si>
    <t>F1 104</t>
  </si>
  <si>
    <t>F1 105</t>
  </si>
  <si>
    <t>F1 106</t>
  </si>
  <si>
    <t>F1 107</t>
  </si>
  <si>
    <t>F1 108</t>
  </si>
  <si>
    <t>F1 109</t>
  </si>
  <si>
    <t>F1 110</t>
  </si>
  <si>
    <t>F1 111</t>
  </si>
  <si>
    <t>F1 112</t>
  </si>
  <si>
    <t>F1 113</t>
  </si>
  <si>
    <t>F1 114</t>
  </si>
  <si>
    <t>F1 115</t>
  </si>
  <si>
    <t>F1 116</t>
  </si>
  <si>
    <t>F1 117</t>
  </si>
  <si>
    <t>F1 118</t>
  </si>
  <si>
    <t>F1 119</t>
  </si>
  <si>
    <t>F1 120</t>
  </si>
  <si>
    <t>F1 121</t>
  </si>
  <si>
    <t>F1 122</t>
  </si>
  <si>
    <t>F1 123</t>
  </si>
  <si>
    <t>F1 124</t>
  </si>
  <si>
    <t>F1 125</t>
  </si>
  <si>
    <t>F1 126</t>
  </si>
  <si>
    <t>F1 127</t>
  </si>
  <si>
    <t>F1 128</t>
  </si>
  <si>
    <t>F1 129</t>
  </si>
  <si>
    <t>F1 130</t>
  </si>
  <si>
    <t>F1 131</t>
  </si>
  <si>
    <t>F1 132</t>
  </si>
  <si>
    <t>F1 133</t>
  </si>
  <si>
    <t>F1 134</t>
  </si>
  <si>
    <t>F1 135</t>
  </si>
  <si>
    <t>F1 136</t>
  </si>
  <si>
    <t>F1 137</t>
  </si>
  <si>
    <t>F1 138</t>
  </si>
  <si>
    <t>F1 139</t>
  </si>
  <si>
    <t>F1 140</t>
  </si>
  <si>
    <t>F1 141</t>
  </si>
  <si>
    <t>F1 142</t>
  </si>
  <si>
    <t>F1 143</t>
  </si>
  <si>
    <t>F1 144</t>
  </si>
  <si>
    <t>F1 145</t>
  </si>
  <si>
    <t>F1 146</t>
  </si>
  <si>
    <t>F1 147</t>
  </si>
  <si>
    <t>F1 148</t>
  </si>
  <si>
    <t>F1 149</t>
  </si>
  <si>
    <t>F1 150</t>
  </si>
  <si>
    <t>F1 151</t>
  </si>
  <si>
    <t>F1 152</t>
  </si>
  <si>
    <t>F1 153</t>
  </si>
  <si>
    <t xml:space="preserve">Diamant à longue queue Brun  </t>
  </si>
  <si>
    <t>F1 154</t>
  </si>
  <si>
    <t>F1 155</t>
  </si>
  <si>
    <t>F1 156</t>
  </si>
  <si>
    <t>F1 157</t>
  </si>
  <si>
    <t>F1 158</t>
  </si>
  <si>
    <t>F1 159</t>
  </si>
  <si>
    <t xml:space="preserve">Diamant à longue queue Ino </t>
  </si>
  <si>
    <t>F1 160</t>
  </si>
  <si>
    <t>F1 161</t>
  </si>
  <si>
    <t>F1 162</t>
  </si>
  <si>
    <t>F1 163</t>
  </si>
  <si>
    <t>F1 164</t>
  </si>
  <si>
    <t>F1 165</t>
  </si>
  <si>
    <t>F1 166</t>
  </si>
  <si>
    <t>F1 167</t>
  </si>
  <si>
    <t xml:space="preserve">Diamant à longue queue de Heck Classique  </t>
  </si>
  <si>
    <t>F1 168</t>
  </si>
  <si>
    <t>F1 169</t>
  </si>
  <si>
    <t xml:space="preserve">Diamant à longue queue de Heck Brun  </t>
  </si>
  <si>
    <t>F1 170</t>
  </si>
  <si>
    <t>F1 171</t>
  </si>
  <si>
    <t xml:space="preserve">Diamant à longue queue de Heck Topaze  </t>
  </si>
  <si>
    <t>F1 172</t>
  </si>
  <si>
    <t>F1 173</t>
  </si>
  <si>
    <t xml:space="preserve">Diamant à longue queue de Heck Phaéo  </t>
  </si>
  <si>
    <t>F1 174</t>
  </si>
  <si>
    <t>F1 175</t>
  </si>
  <si>
    <t xml:space="preserve">Diamant à longue queue de Heck Ino  </t>
  </si>
  <si>
    <t>F1 176</t>
  </si>
  <si>
    <t>F1 177</t>
  </si>
  <si>
    <t>F1 178</t>
  </si>
  <si>
    <t>F1 179</t>
  </si>
  <si>
    <t xml:space="preserve">Diamant à longue queue de Heck Autres combinaisons de mutations  </t>
  </si>
  <si>
    <t>F1 180</t>
  </si>
  <si>
    <t>F1 181</t>
  </si>
  <si>
    <t>F1 182</t>
  </si>
  <si>
    <t>F1 183</t>
  </si>
  <si>
    <t>F1 184</t>
  </si>
  <si>
    <t>F1 185</t>
  </si>
  <si>
    <t xml:space="preserve">Diamant à gouttelettes Brun  </t>
  </si>
  <si>
    <t>F1 186</t>
  </si>
  <si>
    <t>F1 187</t>
  </si>
  <si>
    <t>F1 188</t>
  </si>
  <si>
    <t>F1 189</t>
  </si>
  <si>
    <t xml:space="preserve">Diamant à gouttelettes Bec et croupion jaune  </t>
  </si>
  <si>
    <t>F1 190</t>
  </si>
  <si>
    <t>F1 191</t>
  </si>
  <si>
    <t>F1 192</t>
  </si>
  <si>
    <t>F1 193</t>
  </si>
  <si>
    <t>F1 194</t>
  </si>
  <si>
    <t>F1 195</t>
  </si>
  <si>
    <t>F1 196</t>
  </si>
  <si>
    <t>F1 197</t>
  </si>
  <si>
    <t xml:space="preserve">Diamant à bavette Brun  </t>
  </si>
  <si>
    <t>F1 198</t>
  </si>
  <si>
    <t>F1 199</t>
  </si>
  <si>
    <t>F1 200</t>
  </si>
  <si>
    <t>F1 201</t>
  </si>
  <si>
    <t xml:space="preserve">Diamant à bavette Ino  </t>
  </si>
  <si>
    <t>F1 202</t>
  </si>
  <si>
    <t>F1 203</t>
  </si>
  <si>
    <t>F1 204</t>
  </si>
  <si>
    <t>F1 205</t>
  </si>
  <si>
    <t>F1 206</t>
  </si>
  <si>
    <t>F1 207</t>
  </si>
  <si>
    <t>F1 208</t>
  </si>
  <si>
    <t>F1 209</t>
  </si>
  <si>
    <t>Diamant modeste Brun</t>
  </si>
  <si>
    <t>F1 210</t>
  </si>
  <si>
    <t>F1 211</t>
  </si>
  <si>
    <t>F1 212</t>
  </si>
  <si>
    <t>F1 213</t>
  </si>
  <si>
    <t>F1 214</t>
  </si>
  <si>
    <t>F1 215</t>
  </si>
  <si>
    <t>F1 216</t>
  </si>
  <si>
    <t>F1 217</t>
  </si>
  <si>
    <t>F1 218</t>
  </si>
  <si>
    <t>F1 219</t>
  </si>
  <si>
    <t>F1 220</t>
  </si>
  <si>
    <t>F1 221</t>
  </si>
  <si>
    <t>F1 222</t>
  </si>
  <si>
    <t>F1 223</t>
  </si>
  <si>
    <t>F1 224</t>
  </si>
  <si>
    <t>F1 225</t>
  </si>
  <si>
    <t>F1 226</t>
  </si>
  <si>
    <t>F1 227</t>
  </si>
  <si>
    <t>F1 228</t>
  </si>
  <si>
    <t>F1 229</t>
  </si>
  <si>
    <t>F1 230</t>
  </si>
  <si>
    <t>F1 231</t>
  </si>
  <si>
    <t>F1 232</t>
  </si>
  <si>
    <t>F1 233</t>
  </si>
  <si>
    <t>F1 234</t>
  </si>
  <si>
    <t>F1 235</t>
  </si>
  <si>
    <t>F1 236</t>
  </si>
  <si>
    <t>F1 237</t>
  </si>
  <si>
    <t>F1 238</t>
  </si>
  <si>
    <t>F1 239</t>
  </si>
  <si>
    <t>F1 240</t>
  </si>
  <si>
    <t>F1 241</t>
  </si>
  <si>
    <t>F1 242</t>
  </si>
  <si>
    <t>F1 243</t>
  </si>
  <si>
    <t xml:space="preserve">Diamant de Kittlitz  Ino </t>
  </si>
  <si>
    <t>F1 245</t>
  </si>
  <si>
    <t>F1 246</t>
  </si>
  <si>
    <t>F1 247</t>
  </si>
  <si>
    <t>F1 248</t>
  </si>
  <si>
    <t>F1 249</t>
  </si>
  <si>
    <t>F1 250</t>
  </si>
  <si>
    <t>F1 251</t>
  </si>
  <si>
    <t xml:space="preserve">Bec d’argent Brun et à croupion rouge et jaune  </t>
  </si>
  <si>
    <t>F1 252</t>
  </si>
  <si>
    <t>F1 253</t>
  </si>
  <si>
    <t>F1 254</t>
  </si>
  <si>
    <t>F1 255</t>
  </si>
  <si>
    <t xml:space="preserve">Bec d’argent Opale et à croupion rouge et jaune  </t>
  </si>
  <si>
    <t>F1 256</t>
  </si>
  <si>
    <t>F1 257</t>
  </si>
  <si>
    <t xml:space="preserve">Bec d’argent Ino et à croupion rouge et jaune   </t>
  </si>
  <si>
    <t>F1 258</t>
  </si>
  <si>
    <t>F1 259</t>
  </si>
  <si>
    <t>F1 260</t>
  </si>
  <si>
    <t>F1 261</t>
  </si>
  <si>
    <t xml:space="preserve">Bec d’argent Pastel  </t>
  </si>
  <si>
    <t>F1 262</t>
  </si>
  <si>
    <t>F1 263</t>
  </si>
  <si>
    <t>F1 264</t>
  </si>
  <si>
    <t>F1 265</t>
  </si>
  <si>
    <t>F1 266</t>
  </si>
  <si>
    <t>F1 267</t>
  </si>
  <si>
    <t>F1 268</t>
  </si>
  <si>
    <t>F1 269</t>
  </si>
  <si>
    <t>F1 270</t>
  </si>
  <si>
    <t>F1 271</t>
  </si>
  <si>
    <t xml:space="preserve">Bec de plomb Brun </t>
  </si>
  <si>
    <t>F1 272</t>
  </si>
  <si>
    <t>F1 273</t>
  </si>
  <si>
    <t>F1 274</t>
  </si>
  <si>
    <t>F1 275</t>
  </si>
  <si>
    <t xml:space="preserve">Bec de plomb Ino </t>
  </si>
  <si>
    <t>F1 276</t>
  </si>
  <si>
    <t>F1 277</t>
  </si>
  <si>
    <t>F1 278</t>
  </si>
  <si>
    <t>F1 279</t>
  </si>
  <si>
    <t xml:space="preserve">Bec de plomb Pastel </t>
  </si>
  <si>
    <t>F1 280</t>
  </si>
  <si>
    <t>F1 281</t>
  </si>
  <si>
    <t>F1 282</t>
  </si>
  <si>
    <t>F1 283</t>
  </si>
  <si>
    <t>F1 284</t>
  </si>
  <si>
    <t>F1 285</t>
  </si>
  <si>
    <t>F1 286</t>
  </si>
  <si>
    <t>F1 287</t>
  </si>
  <si>
    <t>F1 288</t>
  </si>
  <si>
    <t>F1 289</t>
  </si>
  <si>
    <t>F1 290</t>
  </si>
  <si>
    <t>F1 291</t>
  </si>
  <si>
    <t>F1 292</t>
  </si>
  <si>
    <t>F1 293</t>
  </si>
  <si>
    <t>F1 294</t>
  </si>
  <si>
    <t>F1 295</t>
  </si>
  <si>
    <t>F1 296</t>
  </si>
  <si>
    <t>F1 297</t>
  </si>
  <si>
    <t>F1 298</t>
  </si>
  <si>
    <t>F1 299</t>
  </si>
  <si>
    <t>F1 300</t>
  </si>
  <si>
    <t>F1 301</t>
  </si>
  <si>
    <t>F1 302</t>
  </si>
  <si>
    <t>F1 303</t>
  </si>
  <si>
    <t>F1 304</t>
  </si>
  <si>
    <t>F1 305</t>
  </si>
  <si>
    <t>F1 306</t>
  </si>
  <si>
    <t>F1 307</t>
  </si>
  <si>
    <t>F1 308</t>
  </si>
  <si>
    <t>F1 309</t>
  </si>
  <si>
    <t>F1 310</t>
  </si>
  <si>
    <t>F1 311</t>
  </si>
  <si>
    <t>F1 312</t>
  </si>
  <si>
    <t>F1 313</t>
  </si>
  <si>
    <t>F1 314</t>
  </si>
  <si>
    <t>F1 315</t>
  </si>
  <si>
    <t>F1 316</t>
  </si>
  <si>
    <t>F1 317</t>
  </si>
  <si>
    <t>F1 318</t>
  </si>
  <si>
    <t>F1 319</t>
  </si>
  <si>
    <t>F1 320</t>
  </si>
  <si>
    <t>F1 321</t>
  </si>
  <si>
    <t>F1 322</t>
  </si>
  <si>
    <t>F1 323</t>
  </si>
  <si>
    <t>F1 324</t>
  </si>
  <si>
    <t>F1 325</t>
  </si>
  <si>
    <t>F1 326</t>
  </si>
  <si>
    <t>F1 327</t>
  </si>
  <si>
    <t>F1 328</t>
  </si>
  <si>
    <t>F2 1</t>
  </si>
  <si>
    <t>F2 2</t>
  </si>
  <si>
    <t>F2 3</t>
  </si>
  <si>
    <t>F2 4</t>
  </si>
  <si>
    <t>F2 5</t>
  </si>
  <si>
    <t>F2 6</t>
  </si>
  <si>
    <t>F2 7</t>
  </si>
  <si>
    <t>F2 9</t>
  </si>
  <si>
    <t>F2 10</t>
  </si>
  <si>
    <t>F2 11</t>
  </si>
  <si>
    <t>F2 12</t>
  </si>
  <si>
    <t>F2 13</t>
  </si>
  <si>
    <t>F2 14</t>
  </si>
  <si>
    <t>F2 15</t>
  </si>
  <si>
    <t>F2 16</t>
  </si>
  <si>
    <t>F2 17</t>
  </si>
  <si>
    <t>F2 18</t>
  </si>
  <si>
    <t>F2 19</t>
  </si>
  <si>
    <t>F2 20</t>
  </si>
  <si>
    <t>F2 21</t>
  </si>
  <si>
    <t>F2 22</t>
  </si>
  <si>
    <t>F2 23</t>
  </si>
  <si>
    <t>F2 24</t>
  </si>
  <si>
    <t>F2 25</t>
  </si>
  <si>
    <t>F2 26</t>
  </si>
  <si>
    <t>F2 27</t>
  </si>
  <si>
    <t>F2 28</t>
  </si>
  <si>
    <t>F2 29</t>
  </si>
  <si>
    <t>F2 30</t>
  </si>
  <si>
    <t>F2 31</t>
  </si>
  <si>
    <t>F2 32</t>
  </si>
  <si>
    <t>F2 33</t>
  </si>
  <si>
    <t>F2 34</t>
  </si>
  <si>
    <t>F2 35</t>
  </si>
  <si>
    <t>F2 36</t>
  </si>
  <si>
    <t>F2 37</t>
  </si>
  <si>
    <t>F2 38</t>
  </si>
  <si>
    <t>F2 39</t>
  </si>
  <si>
    <t>F2 40</t>
  </si>
  <si>
    <t>F2 41</t>
  </si>
  <si>
    <t>F2 42</t>
  </si>
  <si>
    <t>F2 43</t>
  </si>
  <si>
    <t>F2 44</t>
  </si>
  <si>
    <t>F2 45</t>
  </si>
  <si>
    <t>F2 46</t>
  </si>
  <si>
    <t>F2 47</t>
  </si>
  <si>
    <t>F2 48</t>
  </si>
  <si>
    <t>F2 49</t>
  </si>
  <si>
    <t>F2 50</t>
  </si>
  <si>
    <t>F2 51</t>
  </si>
  <si>
    <t>F2 52</t>
  </si>
  <si>
    <t>F2 53</t>
  </si>
  <si>
    <t>F2 54</t>
  </si>
  <si>
    <t>F2 55</t>
  </si>
  <si>
    <t>F2 56</t>
  </si>
  <si>
    <t>F2 57</t>
  </si>
  <si>
    <t>F2 58</t>
  </si>
  <si>
    <t>F2 59</t>
  </si>
  <si>
    <t>F2 60</t>
  </si>
  <si>
    <t>F2 61</t>
  </si>
  <si>
    <t>F2 62</t>
  </si>
  <si>
    <t>F2 63</t>
  </si>
  <si>
    <t>F2 64</t>
  </si>
  <si>
    <t>F2 65</t>
  </si>
  <si>
    <t>F2 66</t>
  </si>
  <si>
    <t>F2 67</t>
  </si>
  <si>
    <t>F2 68</t>
  </si>
  <si>
    <t>F2 69</t>
  </si>
  <si>
    <t>F2 70</t>
  </si>
  <si>
    <t>F2 71</t>
  </si>
  <si>
    <t>F2 72</t>
  </si>
  <si>
    <t>F2 73</t>
  </si>
  <si>
    <t>F2 74</t>
  </si>
  <si>
    <t>F2 75</t>
  </si>
  <si>
    <t>F2 76</t>
  </si>
  <si>
    <t>F2 77</t>
  </si>
  <si>
    <t>F2 78</t>
  </si>
  <si>
    <t>F2 79</t>
  </si>
  <si>
    <t>F2 80</t>
  </si>
  <si>
    <t>F2 81</t>
  </si>
  <si>
    <t>F2 82</t>
  </si>
  <si>
    <t>F2 83</t>
  </si>
  <si>
    <t>F2 84</t>
  </si>
  <si>
    <t>F2 85</t>
  </si>
  <si>
    <t>F2 86</t>
  </si>
  <si>
    <t>F2 87</t>
  </si>
  <si>
    <t>F2 88</t>
  </si>
  <si>
    <t>F2 89</t>
  </si>
  <si>
    <t>F2 90</t>
  </si>
  <si>
    <t>F2 91</t>
  </si>
  <si>
    <t>F2 92</t>
  </si>
  <si>
    <t>F2 93</t>
  </si>
  <si>
    <t>F2 94</t>
  </si>
  <si>
    <t>F2 95</t>
  </si>
  <si>
    <t>F2 96</t>
  </si>
  <si>
    <t>F2 97</t>
  </si>
  <si>
    <t>F2 98</t>
  </si>
  <si>
    <t>F2 99</t>
  </si>
  <si>
    <t>F2 100</t>
  </si>
  <si>
    <t>F2 101</t>
  </si>
  <si>
    <t>F2 102</t>
  </si>
  <si>
    <t>F2 103</t>
  </si>
  <si>
    <t>F2 104</t>
  </si>
  <si>
    <t>F2 105</t>
  </si>
  <si>
    <t>F2 106</t>
  </si>
  <si>
    <t>F2 107</t>
  </si>
  <si>
    <t>F2 108</t>
  </si>
  <si>
    <t>G1 1</t>
  </si>
  <si>
    <t>G1 2</t>
  </si>
  <si>
    <t>G1 3</t>
  </si>
  <si>
    <t>G1 4</t>
  </si>
  <si>
    <t>G1 5</t>
  </si>
  <si>
    <t>G1 6</t>
  </si>
  <si>
    <t>G1 7</t>
  </si>
  <si>
    <t>G1 8</t>
  </si>
  <si>
    <t>G1 9</t>
  </si>
  <si>
    <t>G1 10</t>
  </si>
  <si>
    <t>G1 11</t>
  </si>
  <si>
    <t>G1 12</t>
  </si>
  <si>
    <t>G1 13</t>
  </si>
  <si>
    <t>G1 14</t>
  </si>
  <si>
    <t>G1 15</t>
  </si>
  <si>
    <t>G1 16</t>
  </si>
  <si>
    <t>G1 17</t>
  </si>
  <si>
    <t>G1 18</t>
  </si>
  <si>
    <t>G1 19</t>
  </si>
  <si>
    <t>G1 20</t>
  </si>
  <si>
    <t>G1 21</t>
  </si>
  <si>
    <t>G1 22</t>
  </si>
  <si>
    <t>G1 23</t>
  </si>
  <si>
    <t>G1 24</t>
  </si>
  <si>
    <t>G1 25</t>
  </si>
  <si>
    <t>G1 26</t>
  </si>
  <si>
    <t>G1 27</t>
  </si>
  <si>
    <t>G1 28</t>
  </si>
  <si>
    <t>G1 29</t>
  </si>
  <si>
    <t>G1 30</t>
  </si>
  <si>
    <t>G1 31</t>
  </si>
  <si>
    <t>G1 32</t>
  </si>
  <si>
    <t>G1 33</t>
  </si>
  <si>
    <t>Pyrrhula pyrrhula mInorr and all sub-species (except species and F2)</t>
  </si>
  <si>
    <t>G1 34</t>
  </si>
  <si>
    <t>G1 35</t>
  </si>
  <si>
    <t>G1 36</t>
  </si>
  <si>
    <t>G1 37</t>
  </si>
  <si>
    <t>G1 38</t>
  </si>
  <si>
    <t>G1 39</t>
  </si>
  <si>
    <t>G1 40</t>
  </si>
  <si>
    <t>G1 41</t>
  </si>
  <si>
    <t>G1 42</t>
  </si>
  <si>
    <t>G1 43</t>
  </si>
  <si>
    <t>G1 44</t>
  </si>
  <si>
    <t>G1 45</t>
  </si>
  <si>
    <t>G1 46</t>
  </si>
  <si>
    <t>G1 47</t>
  </si>
  <si>
    <t>G1 48</t>
  </si>
  <si>
    <t>G1 49</t>
  </si>
  <si>
    <t>G1 50</t>
  </si>
  <si>
    <t>G1 51</t>
  </si>
  <si>
    <t>G1 52</t>
  </si>
  <si>
    <t>G1 53</t>
  </si>
  <si>
    <t xml:space="preserve">Autres espèces des genres et familles non reprises dans les classes précédentes </t>
  </si>
  <si>
    <t>Other species of the same genders and families non listed above</t>
  </si>
  <si>
    <t>G1 54</t>
  </si>
  <si>
    <t>G1 55</t>
  </si>
  <si>
    <t>G1 56</t>
  </si>
  <si>
    <t>G2 1</t>
  </si>
  <si>
    <t>G2 2</t>
  </si>
  <si>
    <t>G2 3</t>
  </si>
  <si>
    <t>G2 4</t>
  </si>
  <si>
    <t>G2 5</t>
  </si>
  <si>
    <t>G2 6</t>
  </si>
  <si>
    <t>G2 7</t>
  </si>
  <si>
    <t>Carduelis carduelis: Satinet (all colors), LutIno, Pastel (all colors), White,Headed (all colors), Orange masked White and Yellow mutation, Aminet</t>
  </si>
  <si>
    <t>G2 8</t>
  </si>
  <si>
    <t>G2 9</t>
  </si>
  <si>
    <t>Carduelis carduelis mInor : all mutations</t>
  </si>
  <si>
    <t>G2 10</t>
  </si>
  <si>
    <t>G2 11</t>
  </si>
  <si>
    <t>G2 12</t>
  </si>
  <si>
    <t>G2 13</t>
  </si>
  <si>
    <t>G2 14</t>
  </si>
  <si>
    <t>G2 15</t>
  </si>
  <si>
    <t>G2 16</t>
  </si>
  <si>
    <t>G2 17</t>
  </si>
  <si>
    <t>Carduelis chloris: Satinet, LutIno or Pastel  (all colours)</t>
  </si>
  <si>
    <t>G2 18</t>
  </si>
  <si>
    <t>G2 19</t>
  </si>
  <si>
    <t>G2 20</t>
  </si>
  <si>
    <t>G2 21</t>
  </si>
  <si>
    <t>G2 22</t>
  </si>
  <si>
    <t>G2 23</t>
  </si>
  <si>
    <t>G2 24</t>
  </si>
  <si>
    <t>G2 25</t>
  </si>
  <si>
    <t>G2 26</t>
  </si>
  <si>
    <t>G2 27</t>
  </si>
  <si>
    <t>G2 28</t>
  </si>
  <si>
    <t>G2 29</t>
  </si>
  <si>
    <t>Carduelis flammea: Pastel (ex.Agate)</t>
  </si>
  <si>
    <t>G2 30</t>
  </si>
  <si>
    <t>G2 31</t>
  </si>
  <si>
    <t>G2 32</t>
  </si>
  <si>
    <t>G2 33</t>
  </si>
  <si>
    <t xml:space="preserve">Carduelis flammea: Facteur Foncé (toutes couleurs), Ecaillé (ex.Pastel)  (toutes couleurs) &amp; Phaeo.  </t>
  </si>
  <si>
    <t>Carduelis flammea: Dark factor (all colours), Scaled (ex.Pastel) (all colours) and Phaeo.</t>
  </si>
  <si>
    <t>G2 34</t>
  </si>
  <si>
    <t>G2 35</t>
  </si>
  <si>
    <t>G2 36</t>
  </si>
  <si>
    <t>G2 37</t>
  </si>
  <si>
    <t>Pyrrhula pyrrhula: Pastel</t>
  </si>
  <si>
    <t>G2 38</t>
  </si>
  <si>
    <t>G2 39</t>
  </si>
  <si>
    <t>Pyrrhula pyrrhula: Brun Pastel</t>
  </si>
  <si>
    <t>Pyrrhula pyrrhula: Brown Pastel</t>
  </si>
  <si>
    <t>G2 40</t>
  </si>
  <si>
    <t>G2 41</t>
  </si>
  <si>
    <t>G2 42</t>
  </si>
  <si>
    <t>G2 43</t>
  </si>
  <si>
    <t>G2 44</t>
  </si>
  <si>
    <t>G2 45</t>
  </si>
  <si>
    <t>G2 46</t>
  </si>
  <si>
    <t>G2 47</t>
  </si>
  <si>
    <t>G2 48</t>
  </si>
  <si>
    <t>G2 49</t>
  </si>
  <si>
    <t>G2 50</t>
  </si>
  <si>
    <t>G2 51</t>
  </si>
  <si>
    <t>G2 52</t>
  </si>
  <si>
    <t>G2 53</t>
  </si>
  <si>
    <t>G2 54</t>
  </si>
  <si>
    <t>G2 55</t>
  </si>
  <si>
    <t>G2 56</t>
  </si>
  <si>
    <t>G2 57</t>
  </si>
  <si>
    <t>Passer domesticus : Phaeo-Opale-Blanc à yeux noirs-Ino (ex. AlbIno)-LutIno-Ivoire-Satinet(ex Satiné)-Brun Pastel. Passer montanus Opale-Brun Opale</t>
  </si>
  <si>
    <t>Passer domesticus : Phaeo-Opal-Black eyed white-Ino (ex.AlbIno)-Ivory-LutIno-Satinet-Brown Pastel and Passer montanus Opal-Brown Opal</t>
  </si>
  <si>
    <t>G2 58</t>
  </si>
  <si>
    <t>G2 59</t>
  </si>
  <si>
    <t>G2 60</t>
  </si>
  <si>
    <t>G2 61</t>
  </si>
  <si>
    <t>G2 62</t>
  </si>
  <si>
    <t>G2 63</t>
  </si>
  <si>
    <t>G2 64</t>
  </si>
  <si>
    <t>G2 65</t>
  </si>
  <si>
    <t>G2 66</t>
  </si>
  <si>
    <t>G2 67</t>
  </si>
  <si>
    <t>G2 68</t>
  </si>
  <si>
    <t>G2 69</t>
  </si>
  <si>
    <t>G2 70</t>
  </si>
  <si>
    <t>G2 71</t>
  </si>
  <si>
    <t>G2 72</t>
  </si>
  <si>
    <t>G2 73</t>
  </si>
  <si>
    <t>G2 74</t>
  </si>
  <si>
    <t>G2 75</t>
  </si>
  <si>
    <t>G2 76</t>
  </si>
  <si>
    <t>G2 77</t>
  </si>
  <si>
    <t>G2 78</t>
  </si>
  <si>
    <t>H 1</t>
  </si>
  <si>
    <t>Hybrid from Classic phenotype Canary X European Carduelis or vice-versa</t>
  </si>
  <si>
    <t>H 2</t>
  </si>
  <si>
    <t>H 3</t>
  </si>
  <si>
    <t>Hybrid from Classic phenotype Canary X Other European Birds or vice-versa</t>
  </si>
  <si>
    <t>H 4</t>
  </si>
  <si>
    <t>H 5</t>
  </si>
  <si>
    <t xml:space="preserve">Hybrid from Classic phenotype Canary X Exotic Serinus or vice-versa </t>
  </si>
  <si>
    <t>H 6</t>
  </si>
  <si>
    <t>H 7</t>
  </si>
  <si>
    <t xml:space="preserve">Hybrid from Classic phenotype Canary X other Exotic Birds or vice versa </t>
  </si>
  <si>
    <t>H 8</t>
  </si>
  <si>
    <t>H 9</t>
  </si>
  <si>
    <t>Hybrid from Classic phenotype exotic X exotic Estrildidae or vice-versa</t>
  </si>
  <si>
    <t>H 10</t>
  </si>
  <si>
    <t>H 11</t>
  </si>
  <si>
    <t>Hybrid from Classic phenotype exotic X exotic other families or vice-versa</t>
  </si>
  <si>
    <t>H 12</t>
  </si>
  <si>
    <t>H 13</t>
  </si>
  <si>
    <t>Hybrid from Classic phenotype european Loxia or Pyrrhula X european and vice-versa</t>
  </si>
  <si>
    <t>H 14</t>
  </si>
  <si>
    <t>H 15</t>
  </si>
  <si>
    <t>Hybrid from Other Classic phenotype europeans between themselves</t>
  </si>
  <si>
    <t>H 16</t>
  </si>
  <si>
    <t>H 17</t>
  </si>
  <si>
    <t>Hybrid from Classic phenotype exotic Serinus X european and vice-versa</t>
  </si>
  <si>
    <t>H 18</t>
  </si>
  <si>
    <t>H 19</t>
  </si>
  <si>
    <t>Hybrid from Classic phenotype other exotics X european and vice-versa</t>
  </si>
  <si>
    <t>H 20</t>
  </si>
  <si>
    <t>Section H HYBRIDES mutations</t>
  </si>
  <si>
    <t>Section H HYBRIDS mutations</t>
  </si>
  <si>
    <t>H 21</t>
  </si>
  <si>
    <t>Hybride muté de canari X Carduelis européens et vice versa</t>
  </si>
  <si>
    <t>H 22</t>
  </si>
  <si>
    <t>H 23</t>
  </si>
  <si>
    <t>Hybrid from Canary mutation X Other European bird and vice-versa</t>
  </si>
  <si>
    <t>H 24</t>
  </si>
  <si>
    <t>H 25</t>
  </si>
  <si>
    <t>Hybride muté de canari X Serinus exotiques et vice versa</t>
  </si>
  <si>
    <t>H 26</t>
  </si>
  <si>
    <t>H 27</t>
  </si>
  <si>
    <t>Hybrid from Canary mutation X other Exotic birds and vice-versa</t>
  </si>
  <si>
    <t>H 28</t>
  </si>
  <si>
    <t>H 29</t>
  </si>
  <si>
    <t>Hybride mutation exotique X exotique (Estrildidae entre eux)</t>
  </si>
  <si>
    <t>H 30</t>
  </si>
  <si>
    <t>H 31</t>
  </si>
  <si>
    <t>Hybride mutation exotique X exotique (autres familles)</t>
  </si>
  <si>
    <t>Hybrid from  Exotic bird mutation X Exotic Bird (the other families)</t>
  </si>
  <si>
    <t>H 32</t>
  </si>
  <si>
    <t>H 33</t>
  </si>
  <si>
    <t>Hybride muté de faune européenne (Loxia ou Pyrrhula) X faune  européenne</t>
  </si>
  <si>
    <t>H 34</t>
  </si>
  <si>
    <t>H 35</t>
  </si>
  <si>
    <t>Hybrid from European Bird mutation (other genres and families) X European bird</t>
  </si>
  <si>
    <t>H 36</t>
  </si>
  <si>
    <t>H 37</t>
  </si>
  <si>
    <t>Hybride muté de Serinus exotique X faune européenne et vice versa</t>
  </si>
  <si>
    <t>H 38</t>
  </si>
  <si>
    <t>H 39</t>
  </si>
  <si>
    <t>Hybrid from Other Exotic birds mutations X European bird and vice-versa</t>
  </si>
  <si>
    <t>H 40</t>
  </si>
  <si>
    <t>H 41</t>
  </si>
  <si>
    <t>All the variegated hybrids (classic et mutations)</t>
  </si>
  <si>
    <t>H 42</t>
  </si>
  <si>
    <t>H 43</t>
  </si>
  <si>
    <t xml:space="preserve">Autres hybrides non reprises dans les classes précédentes </t>
  </si>
  <si>
    <t>Other hybrids non listed above</t>
  </si>
  <si>
    <t>H 44</t>
  </si>
  <si>
    <t xml:space="preserve">Il sera accepté cinq(5) oiseaux dans chaque classe individuelle.
Pour les mutations, il ne sera accepté qu'un maximun de 4 combinaisons de phénotypes.   
</t>
  </si>
  <si>
    <t>I1 1</t>
  </si>
  <si>
    <t>P.Ondulées Normal Vert clair</t>
  </si>
  <si>
    <t>Budgerigars Normal Light green</t>
  </si>
  <si>
    <t>I1 2</t>
  </si>
  <si>
    <t>I1 3</t>
  </si>
  <si>
    <t>P.Ondulées Normal Vert foncé</t>
  </si>
  <si>
    <t>Budgerigars Normal Dark green</t>
  </si>
  <si>
    <t>I1 4</t>
  </si>
  <si>
    <t>I1 5</t>
  </si>
  <si>
    <t>P.Ondulées Normal Vert olive</t>
  </si>
  <si>
    <t>Budgerigars Normal Olive</t>
  </si>
  <si>
    <t>I1 6</t>
  </si>
  <si>
    <t>I1 7</t>
  </si>
  <si>
    <t>P.Ondulées Normal Gris-vert</t>
  </si>
  <si>
    <t>Budgerigars Normal Grey green</t>
  </si>
  <si>
    <t>I1 8</t>
  </si>
  <si>
    <t>I1 9</t>
  </si>
  <si>
    <t>P.Ondulées Normal Bleu clair</t>
  </si>
  <si>
    <t>Budgerigars Normal Skyblue</t>
  </si>
  <si>
    <t>I1 10</t>
  </si>
  <si>
    <t>I1 11</t>
  </si>
  <si>
    <t>P.Ondulées Normal Cobalt</t>
  </si>
  <si>
    <t>Budgerigars Normal Cobalt</t>
  </si>
  <si>
    <t>I1 12</t>
  </si>
  <si>
    <t>I1 13</t>
  </si>
  <si>
    <t>P.Ondulées Normal Mauve</t>
  </si>
  <si>
    <t>Budgerigars Normal Mauve</t>
  </si>
  <si>
    <t>I1 14</t>
  </si>
  <si>
    <t>I1 15</t>
  </si>
  <si>
    <t>P.Ondulées Normal Violet</t>
  </si>
  <si>
    <t>Budgerigars Normal Violet</t>
  </si>
  <si>
    <t>I1 16</t>
  </si>
  <si>
    <t>I1 17</t>
  </si>
  <si>
    <t>P.Ondulées Normal Gris</t>
  </si>
  <si>
    <t xml:space="preserve">Budgerigars Normal Grey </t>
  </si>
  <si>
    <t>I1 18</t>
  </si>
  <si>
    <t>I1 19</t>
  </si>
  <si>
    <t>I1 20</t>
  </si>
  <si>
    <t>I1 21</t>
  </si>
  <si>
    <t>Budgerigars Opaline Dark green</t>
  </si>
  <si>
    <t>I1 22</t>
  </si>
  <si>
    <t>I1 23</t>
  </si>
  <si>
    <t>I1 24</t>
  </si>
  <si>
    <t>I1 25</t>
  </si>
  <si>
    <t>I1 26</t>
  </si>
  <si>
    <t>I1 27</t>
  </si>
  <si>
    <t>I1 28</t>
  </si>
  <si>
    <t>I1 29</t>
  </si>
  <si>
    <t>I1 30</t>
  </si>
  <si>
    <t>I1 31</t>
  </si>
  <si>
    <t>I1 32</t>
  </si>
  <si>
    <t>I1 33</t>
  </si>
  <si>
    <t>I1 34</t>
  </si>
  <si>
    <t>I1 35</t>
  </si>
  <si>
    <t>I1 36</t>
  </si>
  <si>
    <t>I1 37</t>
  </si>
  <si>
    <t>P.Ondulées Cinnamon Vert clair</t>
  </si>
  <si>
    <t>Budgerigars Cinnamon Light green</t>
  </si>
  <si>
    <t>I1 38</t>
  </si>
  <si>
    <t>I1 39</t>
  </si>
  <si>
    <t>P.Ondulées Cinnamon Vert foncé</t>
  </si>
  <si>
    <t>Budgerigars Cinnamon Dark green</t>
  </si>
  <si>
    <t>I1 40</t>
  </si>
  <si>
    <t>I1 41</t>
  </si>
  <si>
    <t>P.Ondulées Cinnamon Vert olive</t>
  </si>
  <si>
    <t>Budgerigars Cinnamon Olive</t>
  </si>
  <si>
    <t>I1 42</t>
  </si>
  <si>
    <t>I1 43</t>
  </si>
  <si>
    <t>P.Ondulées Cinnamon Gris-vert</t>
  </si>
  <si>
    <t>Budgerigars Cinnamon Grey green</t>
  </si>
  <si>
    <t>I1 44</t>
  </si>
  <si>
    <t>I1 45</t>
  </si>
  <si>
    <t>P.Ondulées Cinnamon Bleu clair</t>
  </si>
  <si>
    <t>Budgerigars Cinnamon Skyblue</t>
  </si>
  <si>
    <t>I1 46</t>
  </si>
  <si>
    <t>I1 47</t>
  </si>
  <si>
    <t>P.Ondulées Cinnamon Cobalt</t>
  </si>
  <si>
    <t>Budgerigars Cinnamon Cobalt</t>
  </si>
  <si>
    <t>I1 48</t>
  </si>
  <si>
    <t>I1 49</t>
  </si>
  <si>
    <t>P.Ondulées Cinnamon Mauve</t>
  </si>
  <si>
    <t>Budgerigars Cinnamon Mauve</t>
  </si>
  <si>
    <t>I1 50</t>
  </si>
  <si>
    <t>I1 51</t>
  </si>
  <si>
    <t>P.Ondulées Cinnamon Violet</t>
  </si>
  <si>
    <t>Budgerigars Cinnamon Violet</t>
  </si>
  <si>
    <t>I1 52</t>
  </si>
  <si>
    <t>I1 53</t>
  </si>
  <si>
    <t>P.Ondulées Cinnamon Gris</t>
  </si>
  <si>
    <t xml:space="preserve">Budgerigars Cinnamon Grey </t>
  </si>
  <si>
    <t>I1 54</t>
  </si>
  <si>
    <t>I1 55</t>
  </si>
  <si>
    <t>P.Ondulées Opaline Cinnamon Vert clair</t>
  </si>
  <si>
    <t>Budgerigars Opaline Cinnamon Light green</t>
  </si>
  <si>
    <t>I1 56</t>
  </si>
  <si>
    <t>I1 57</t>
  </si>
  <si>
    <t>P.Ondulées Opaline Cinnamon Vert foncé</t>
  </si>
  <si>
    <t>Budgerigars Opaline Cinnamon Dark green</t>
  </si>
  <si>
    <t>I1 58</t>
  </si>
  <si>
    <t>I1 59</t>
  </si>
  <si>
    <t>P.Ondulées Opaline Cinnamon Vert olive</t>
  </si>
  <si>
    <t>Budgerigars Opaline Cinnamon Olive</t>
  </si>
  <si>
    <t>I1 60</t>
  </si>
  <si>
    <t>I1 61</t>
  </si>
  <si>
    <t>P.Ondulées Opaline Cinnamon Gris-vert</t>
  </si>
  <si>
    <t>Budgerigars Opaline Cinnamon Grey green</t>
  </si>
  <si>
    <t>I1 62</t>
  </si>
  <si>
    <t>I1 63</t>
  </si>
  <si>
    <t>P.Ondulées Opaline Cinnamon Bleu clair</t>
  </si>
  <si>
    <t>Budgerigars Opaline Cinnamon Skyblue</t>
  </si>
  <si>
    <t>I1 64</t>
  </si>
  <si>
    <t>I1 65</t>
  </si>
  <si>
    <t>P.Ondulées Opaline Cinnamon Cobalt</t>
  </si>
  <si>
    <t>Budgerigars Opaline Cinnamon Cobalt</t>
  </si>
  <si>
    <t>I1 66</t>
  </si>
  <si>
    <t>I1 67</t>
  </si>
  <si>
    <t>P.Ondulées Opaline Cinnamon Mauve</t>
  </si>
  <si>
    <t>Budgerigars Opaline Cinnamon Mauve</t>
  </si>
  <si>
    <t>I1 68</t>
  </si>
  <si>
    <t>I1 69</t>
  </si>
  <si>
    <t>P.Ondulées Opaline Cinnamon Violet</t>
  </si>
  <si>
    <t>Budgerigars Opaline Cinnamon Violet</t>
  </si>
  <si>
    <t>I1 70</t>
  </si>
  <si>
    <t>I1 71</t>
  </si>
  <si>
    <t>P.Ondulées Opaline Cinnamon Gris</t>
  </si>
  <si>
    <t xml:space="preserve">Budgerigars Opaline Cinnamon Grey </t>
  </si>
  <si>
    <t>I1 72</t>
  </si>
  <si>
    <t>I1 73</t>
  </si>
  <si>
    <t>I1 74</t>
  </si>
  <si>
    <t>I1 75</t>
  </si>
  <si>
    <t>P.Ondulées Anthracite (Normal-Opaline-Cinnamon et Opaline Cinnamon)</t>
  </si>
  <si>
    <t>I1 76</t>
  </si>
  <si>
    <t>I1 77</t>
  </si>
  <si>
    <t>I1 78</t>
  </si>
  <si>
    <t>I1 79</t>
  </si>
  <si>
    <t>P.Ondulées LutIno</t>
  </si>
  <si>
    <t>Budgerigars LutIno</t>
  </si>
  <si>
    <t>I1 80</t>
  </si>
  <si>
    <t>I1 81</t>
  </si>
  <si>
    <t>P.Ondulées AlbIno (y compris AlbIno Masque Jaune)</t>
  </si>
  <si>
    <t>Budgerigars AlbIno (including Yellowface AlbIno)</t>
  </si>
  <si>
    <t>I1 82</t>
  </si>
  <si>
    <t>I1 83</t>
  </si>
  <si>
    <t>Budgerigars: All Yellowing</t>
  </si>
  <si>
    <t>I1 84</t>
  </si>
  <si>
    <t>I1 85</t>
  </si>
  <si>
    <t>Budgerigars: All Whitewing (including Yellowfaces)</t>
  </si>
  <si>
    <t>I1 86</t>
  </si>
  <si>
    <t>I1 87</t>
  </si>
  <si>
    <t>I1 88</t>
  </si>
  <si>
    <t>I1 89</t>
  </si>
  <si>
    <t>Budgerigars: Spangles (single factor) of the Green series</t>
  </si>
  <si>
    <t>I1 90</t>
  </si>
  <si>
    <t>I1 91</t>
  </si>
  <si>
    <t>I1 92</t>
  </si>
  <si>
    <t>I1 93</t>
  </si>
  <si>
    <t>Budgerigars: Double factor Spangles Yellow (Green series)</t>
  </si>
  <si>
    <t>I1 94</t>
  </si>
  <si>
    <t>I1 95</t>
  </si>
  <si>
    <t>I1 96</t>
  </si>
  <si>
    <t>I1 97</t>
  </si>
  <si>
    <t>Budgerigars: Dominant Pied (inc. Continental and Clearflights) of the Green series</t>
  </si>
  <si>
    <t>I1 98</t>
  </si>
  <si>
    <t>I1 99</t>
  </si>
  <si>
    <t>Budgerigars: Dominant Pied (inc. Continental and Clearflights) of the Blue series (inc. Yellowfaces)</t>
  </si>
  <si>
    <t>I1 100</t>
  </si>
  <si>
    <t>I1 101</t>
  </si>
  <si>
    <t>Budgerigars: Recessive Pied of the Green series</t>
  </si>
  <si>
    <t>I1 102</t>
  </si>
  <si>
    <t>I1 103</t>
  </si>
  <si>
    <t>I1 104</t>
  </si>
  <si>
    <t>I1 105</t>
  </si>
  <si>
    <t>I1 106</t>
  </si>
  <si>
    <t>I1 107</t>
  </si>
  <si>
    <t>I1 108</t>
  </si>
  <si>
    <t>I1 109</t>
  </si>
  <si>
    <t>Budgerigars: All Dilutes of the Green series (Yellows)</t>
  </si>
  <si>
    <t>I1 110</t>
  </si>
  <si>
    <t>I1 111</t>
  </si>
  <si>
    <t>Budgerigars: All Dilutes of the Blue series (Whites, inc. Yellowfaces)</t>
  </si>
  <si>
    <t>I1 112</t>
  </si>
  <si>
    <t>I1 113</t>
  </si>
  <si>
    <t>Budgerigars: All Greywings of the Green series</t>
  </si>
  <si>
    <t>I1 114</t>
  </si>
  <si>
    <t>I1 115</t>
  </si>
  <si>
    <t>Budgerigars: All Greywings of the Blue series (inc. Yellowfaces)</t>
  </si>
  <si>
    <t>I1 116</t>
  </si>
  <si>
    <t>I1 117</t>
  </si>
  <si>
    <t>Budgerigars: All Fallows (English or German)</t>
  </si>
  <si>
    <t>I1 118</t>
  </si>
  <si>
    <t>I1 119</t>
  </si>
  <si>
    <t>I1 120</t>
  </si>
  <si>
    <t>I1 121</t>
  </si>
  <si>
    <t>I1 122</t>
  </si>
  <si>
    <t>I1 123</t>
  </si>
  <si>
    <t>I1 124</t>
  </si>
  <si>
    <t>I1 125</t>
  </si>
  <si>
    <t>P.Ondulées: Toutes les autres non reprises ci dessus (sans medailles)</t>
  </si>
  <si>
    <t>Budgerigars: Non listed above (without medals)</t>
  </si>
  <si>
    <t>I1 126</t>
  </si>
  <si>
    <t>I2 1</t>
  </si>
  <si>
    <t>I2 2</t>
  </si>
  <si>
    <t>I2 3</t>
  </si>
  <si>
    <t>I2 4</t>
  </si>
  <si>
    <t>I2 5</t>
  </si>
  <si>
    <t>I2 6</t>
  </si>
  <si>
    <t>I2 7</t>
  </si>
  <si>
    <t>I2 8</t>
  </si>
  <si>
    <t>I2 9</t>
  </si>
  <si>
    <t>I2 10</t>
  </si>
  <si>
    <t>I2 11</t>
  </si>
  <si>
    <t>I2 12</t>
  </si>
  <si>
    <t>I2 13</t>
  </si>
  <si>
    <t>I2 14</t>
  </si>
  <si>
    <t>I2 15</t>
  </si>
  <si>
    <t>I2 16</t>
  </si>
  <si>
    <t>I2 17</t>
  </si>
  <si>
    <t>I2 18</t>
  </si>
  <si>
    <t>I2 19</t>
  </si>
  <si>
    <t>I2 20</t>
  </si>
  <si>
    <t>I2 21</t>
  </si>
  <si>
    <t>I2 22</t>
  </si>
  <si>
    <t>I2 23</t>
  </si>
  <si>
    <t>I2 24</t>
  </si>
  <si>
    <t>I2 25</t>
  </si>
  <si>
    <t>I2 26</t>
  </si>
  <si>
    <t>I2 27</t>
  </si>
  <si>
    <t>I2 28</t>
  </si>
  <si>
    <t>I2 29</t>
  </si>
  <si>
    <t>I2 30</t>
  </si>
  <si>
    <t>I2 31</t>
  </si>
  <si>
    <t>I2 32</t>
  </si>
  <si>
    <t>I2 33</t>
  </si>
  <si>
    <t>I2 34</t>
  </si>
  <si>
    <t>I2 35</t>
  </si>
  <si>
    <t>I2 36</t>
  </si>
  <si>
    <t>I2 37</t>
  </si>
  <si>
    <t>I2 38</t>
  </si>
  <si>
    <t>I2 39</t>
  </si>
  <si>
    <t>I2 40</t>
  </si>
  <si>
    <t>I2 41</t>
  </si>
  <si>
    <t>I2 42</t>
  </si>
  <si>
    <t>I2 43</t>
  </si>
  <si>
    <t>I2 44</t>
  </si>
  <si>
    <t>I2 45</t>
  </si>
  <si>
    <t>I2 46</t>
  </si>
  <si>
    <t>I2 47</t>
  </si>
  <si>
    <t>I2 48</t>
  </si>
  <si>
    <t>I2 49</t>
  </si>
  <si>
    <t>I2 50</t>
  </si>
  <si>
    <t>I2 51</t>
  </si>
  <si>
    <t>I2 52</t>
  </si>
  <si>
    <t>I2 53</t>
  </si>
  <si>
    <t>I2 54</t>
  </si>
  <si>
    <t>I2 55</t>
  </si>
  <si>
    <t>I2 56</t>
  </si>
  <si>
    <t>I2 57</t>
  </si>
  <si>
    <t>I2 58</t>
  </si>
  <si>
    <t>I2 59</t>
  </si>
  <si>
    <t>I2 60</t>
  </si>
  <si>
    <t>I2 61</t>
  </si>
  <si>
    <t>I2 62</t>
  </si>
  <si>
    <t>I2 63</t>
  </si>
  <si>
    <t>I2 64</t>
  </si>
  <si>
    <t>I2 65</t>
  </si>
  <si>
    <t>I2 66</t>
  </si>
  <si>
    <t>Pour l'ensemble des sections de J à N :  
Possibilité de présenter 5 oiseaux d'une même espèce dans chaque classe individuelle.
Le nom latin est indispensable.  
Pour les mutations, il ne sera accepté qu'un maximun de 4 combinaisons de phénotypes.   
En l'absence d'une classe spécifique, les mutations panachés sont engagées dans les classes "Autres mutations"</t>
  </si>
  <si>
    <t>For all sections of J to N:
Opportunity to five (5) birds of the same species in each class for singles accepted
The Latin name is required.
For mutations, it will be accepted as a maximum of up to 4 combinations of phenotypes.
All Variegated birds go in the "Other mutations classes" if no specific class is previewed</t>
  </si>
  <si>
    <t>J 1</t>
  </si>
  <si>
    <t>J 2</t>
  </si>
  <si>
    <t>J 3</t>
  </si>
  <si>
    <t>J 4</t>
  </si>
  <si>
    <t>J 5</t>
  </si>
  <si>
    <t>J 6</t>
  </si>
  <si>
    <t>J 7</t>
  </si>
  <si>
    <t>J 8</t>
  </si>
  <si>
    <t>J 9</t>
  </si>
  <si>
    <t>J 10</t>
  </si>
  <si>
    <t>J 11</t>
  </si>
  <si>
    <t>J 12</t>
  </si>
  <si>
    <t>J 13</t>
  </si>
  <si>
    <t>J 14</t>
  </si>
  <si>
    <t>J 15</t>
  </si>
  <si>
    <t>J 16</t>
  </si>
  <si>
    <t>J 17</t>
  </si>
  <si>
    <t>J 18</t>
  </si>
  <si>
    <t>J 19</t>
  </si>
  <si>
    <t>J 20</t>
  </si>
  <si>
    <t>J 21</t>
  </si>
  <si>
    <t>A.roseicollis Opaline Green series (Green-DGreen-GreenFO-DGreenFO)</t>
  </si>
  <si>
    <t>J 22</t>
  </si>
  <si>
    <t>J 23</t>
  </si>
  <si>
    <t>A.roseicollis Opaline Aqua and Turquoise series (Aqua-Daqua-Turquoise-DTurquoise-DTurquoiseViolet)</t>
  </si>
  <si>
    <t>J 24</t>
  </si>
  <si>
    <t>J 25</t>
  </si>
  <si>
    <t>A.roseicollis Opaline Cinnamon Green series (Green-DGreen-GreenFO-DGreenFO)</t>
  </si>
  <si>
    <t>J 26</t>
  </si>
  <si>
    <t>J 27</t>
  </si>
  <si>
    <t>A.roseicollis Opaline Cinnamon Aqua and Turquoise series (Aqua-DAqua -Turquoise-DTurquoise-DTurquoiseViolet)</t>
  </si>
  <si>
    <t>J 28</t>
  </si>
  <si>
    <t>J 29</t>
  </si>
  <si>
    <t>A.roseicollis Cinnamon Green series (Green-DGreen-GreenFO-DGreenFO)</t>
  </si>
  <si>
    <t>J 30</t>
  </si>
  <si>
    <t>J 31</t>
  </si>
  <si>
    <t>A.roseicollis Cinnamon Aqua and Turquoise series (Aqua-DAqua -Turquoise-DTurquoise-DTurquoiseViolet)</t>
  </si>
  <si>
    <t>J 32</t>
  </si>
  <si>
    <t>J 33</t>
  </si>
  <si>
    <t>J 34</t>
  </si>
  <si>
    <t>J 35</t>
  </si>
  <si>
    <t>J 36</t>
  </si>
  <si>
    <t>J 37</t>
  </si>
  <si>
    <t>A.roseicollis Marbled (Greywings) Green series (Green-DGreen-GreenFO-DGreenFO)</t>
  </si>
  <si>
    <t>J 38</t>
  </si>
  <si>
    <t>J 39</t>
  </si>
  <si>
    <t>A.roseicollis Marbled (Greywings)Aqua and Turquoise series (Aqua-DAqua -Turquoise-DTurquoise-DTurquoiseViolet)</t>
  </si>
  <si>
    <t>J 40</t>
  </si>
  <si>
    <t>J 41</t>
  </si>
  <si>
    <t>A.roseicollis -All the double-factors (DD) Green series (Opaline-Cinnamon-Pallid- Marbled)</t>
  </si>
  <si>
    <t>J 42</t>
  </si>
  <si>
    <t>J 43</t>
  </si>
  <si>
    <t>A.roseicollis -Tous les doubles facteurs (DD) série Aqua série et Turquoise: Opaline-Cinnamon-Pallid- Marbled</t>
  </si>
  <si>
    <t>A.roseicollis -All the double-factors (DD) Aqua and Turqoise series (Opaline-Cinnamon-Pallid- Marbled)</t>
  </si>
  <si>
    <t>J 44</t>
  </si>
  <si>
    <t>J 45</t>
  </si>
  <si>
    <t>J 46</t>
  </si>
  <si>
    <t>J 47</t>
  </si>
  <si>
    <t>J 48</t>
  </si>
  <si>
    <t>J 49</t>
  </si>
  <si>
    <t>A.roseicollis Ino Aqua et turquoise series (TurquoiseIno-AquaIno)</t>
  </si>
  <si>
    <t>J 50</t>
  </si>
  <si>
    <t>J 51</t>
  </si>
  <si>
    <t>J 52</t>
  </si>
  <si>
    <t>J 53</t>
  </si>
  <si>
    <t>J 54</t>
  </si>
  <si>
    <t>J 55</t>
  </si>
  <si>
    <t>J 56</t>
  </si>
  <si>
    <t>J 57</t>
  </si>
  <si>
    <t>J 58</t>
  </si>
  <si>
    <t>J 59</t>
  </si>
  <si>
    <t>A.roseicollis Blue**: BlueIno (AlbIno)</t>
  </si>
  <si>
    <t>J 60</t>
  </si>
  <si>
    <t>J 61</t>
  </si>
  <si>
    <t>A.roseicollis Blue**: Cinnamon Blue series</t>
  </si>
  <si>
    <t>J 62</t>
  </si>
  <si>
    <t>J 63</t>
  </si>
  <si>
    <t>A.roseicollis Blue**: Opaline Cinnamon blue series</t>
  </si>
  <si>
    <t>J 64</t>
  </si>
  <si>
    <t>J 65</t>
  </si>
  <si>
    <t>A.roseicollis Blue**: Opaline Blue series</t>
  </si>
  <si>
    <t>J 66</t>
  </si>
  <si>
    <t>J 67</t>
  </si>
  <si>
    <t>A.roseicollis Blue**: Other mutations of the Blue series</t>
  </si>
  <si>
    <t>J 68</t>
  </si>
  <si>
    <t>J 69</t>
  </si>
  <si>
    <t>J 70</t>
  </si>
  <si>
    <t>J 71</t>
  </si>
  <si>
    <t>A.roseicollis All the other mutations and combinations of the green series</t>
  </si>
  <si>
    <t>J 72</t>
  </si>
  <si>
    <t>J 73</t>
  </si>
  <si>
    <t>A.roseicollis All the other mutations and combinations of the Aqua and Turqoise series</t>
  </si>
  <si>
    <t>J 74</t>
  </si>
  <si>
    <t>J 75</t>
  </si>
  <si>
    <t>J 76</t>
  </si>
  <si>
    <t>J 77</t>
  </si>
  <si>
    <t xml:space="preserve">A.fischeri Dgreen </t>
  </si>
  <si>
    <t>J 78</t>
  </si>
  <si>
    <t>J 79</t>
  </si>
  <si>
    <t>J 80</t>
  </si>
  <si>
    <t>J 81</t>
  </si>
  <si>
    <t>A.fischeri Ino (lutIno)</t>
  </si>
  <si>
    <t>J 82</t>
  </si>
  <si>
    <t>J 83</t>
  </si>
  <si>
    <t>A.fischeri Opaline série green</t>
  </si>
  <si>
    <t>J 84</t>
  </si>
  <si>
    <t>J 85</t>
  </si>
  <si>
    <t xml:space="preserve">A.fischeri variegated green serie </t>
  </si>
  <si>
    <t>J 86</t>
  </si>
  <si>
    <t>J 87</t>
  </si>
  <si>
    <t>J 88</t>
  </si>
  <si>
    <t>J 89</t>
  </si>
  <si>
    <t>J 90</t>
  </si>
  <si>
    <t>J 91</t>
  </si>
  <si>
    <t>J 92</t>
  </si>
  <si>
    <t>J 93</t>
  </si>
  <si>
    <t>J 94</t>
  </si>
  <si>
    <t>J 95</t>
  </si>
  <si>
    <t>J 96</t>
  </si>
  <si>
    <t>J 97</t>
  </si>
  <si>
    <t>J 98</t>
  </si>
  <si>
    <t>J 99</t>
  </si>
  <si>
    <t>A.fischeri variegated blue series</t>
  </si>
  <si>
    <t>J 100</t>
  </si>
  <si>
    <t>J 101</t>
  </si>
  <si>
    <t>J 102</t>
  </si>
  <si>
    <t>J 103</t>
  </si>
  <si>
    <t>A.personatus classic phenotype</t>
  </si>
  <si>
    <t>J 104</t>
  </si>
  <si>
    <t>J 105</t>
  </si>
  <si>
    <t xml:space="preserve">A.personatus Dgreen </t>
  </si>
  <si>
    <t>J 106</t>
  </si>
  <si>
    <t>J 107</t>
  </si>
  <si>
    <t>A.personatus DDGreen</t>
  </si>
  <si>
    <t>J 108</t>
  </si>
  <si>
    <t>J 109</t>
  </si>
  <si>
    <t>A.personatus Ino (lutIno)</t>
  </si>
  <si>
    <t>J 110</t>
  </si>
  <si>
    <t>J 111</t>
  </si>
  <si>
    <t>A.personatus variegated green series</t>
  </si>
  <si>
    <t>J 112</t>
  </si>
  <si>
    <t>J 113</t>
  </si>
  <si>
    <t>J 114</t>
  </si>
  <si>
    <t>J 115</t>
  </si>
  <si>
    <t>A.personatus Blue</t>
  </si>
  <si>
    <t>J 116</t>
  </si>
  <si>
    <t>J 117</t>
  </si>
  <si>
    <t xml:space="preserve">A.personatus DBlue(Cobalt) </t>
  </si>
  <si>
    <t>J 118</t>
  </si>
  <si>
    <t>J 119</t>
  </si>
  <si>
    <t xml:space="preserve">A.personatus DDBlue(Mauve) </t>
  </si>
  <si>
    <t>J 120</t>
  </si>
  <si>
    <t>J 121</t>
  </si>
  <si>
    <t>A.personatus  DBlueViolet (Violet)</t>
  </si>
  <si>
    <t>J 122</t>
  </si>
  <si>
    <t>J 123</t>
  </si>
  <si>
    <t>A.personatus variegated blue series</t>
  </si>
  <si>
    <t>J 124</t>
  </si>
  <si>
    <t>J 125</t>
  </si>
  <si>
    <t>J 126</t>
  </si>
  <si>
    <t>J 127</t>
  </si>
  <si>
    <t>A.lilianae classic phenotype</t>
  </si>
  <si>
    <t>J 128</t>
  </si>
  <si>
    <t>J 129</t>
  </si>
  <si>
    <t>A.lilianae Dgreen</t>
  </si>
  <si>
    <t>J 130</t>
  </si>
  <si>
    <t>J 131</t>
  </si>
  <si>
    <t>A.lilianae DDGreen</t>
  </si>
  <si>
    <t>J 132</t>
  </si>
  <si>
    <t>J 133</t>
  </si>
  <si>
    <t>A.lilianae Ino (lutIno)</t>
  </si>
  <si>
    <t>J 134</t>
  </si>
  <si>
    <t>J 135</t>
  </si>
  <si>
    <t>A.lilianae variegated green series</t>
  </si>
  <si>
    <t>J 136</t>
  </si>
  <si>
    <t>J 137</t>
  </si>
  <si>
    <t>J 138</t>
  </si>
  <si>
    <t>J 139</t>
  </si>
  <si>
    <t>A.lilianae Blue</t>
  </si>
  <si>
    <t>J 140</t>
  </si>
  <si>
    <t>J 141</t>
  </si>
  <si>
    <t>A.lilianae DBlue(Cobalt)</t>
  </si>
  <si>
    <t>J 142</t>
  </si>
  <si>
    <t>J 143</t>
  </si>
  <si>
    <t>A.lilianae DDBlue(Mauve)</t>
  </si>
  <si>
    <t>J 144</t>
  </si>
  <si>
    <t>J 145</t>
  </si>
  <si>
    <t>A.lilianae  DBlueViolet (Violet)</t>
  </si>
  <si>
    <t>J 146</t>
  </si>
  <si>
    <t>J 147</t>
  </si>
  <si>
    <t>A.lilianae variegated blue series</t>
  </si>
  <si>
    <t>J 148</t>
  </si>
  <si>
    <t>J 149</t>
  </si>
  <si>
    <t>J 150</t>
  </si>
  <si>
    <t>J 151</t>
  </si>
  <si>
    <t>A.nigrigenis classic phenotype</t>
  </si>
  <si>
    <t>J 152</t>
  </si>
  <si>
    <t>J 153</t>
  </si>
  <si>
    <t xml:space="preserve">A.nigrigenis DGreen </t>
  </si>
  <si>
    <t>J 154</t>
  </si>
  <si>
    <t>J 155</t>
  </si>
  <si>
    <t>A.nigrigenis DDGreen</t>
  </si>
  <si>
    <t>J 156</t>
  </si>
  <si>
    <t>J 157</t>
  </si>
  <si>
    <t>A.nigrigenis Ino (lutIno)</t>
  </si>
  <si>
    <t>J 158</t>
  </si>
  <si>
    <t>J 159</t>
  </si>
  <si>
    <t>A.nigrigenis variegated green series</t>
  </si>
  <si>
    <t>J 160</t>
  </si>
  <si>
    <t>J 161</t>
  </si>
  <si>
    <t>J 162</t>
  </si>
  <si>
    <t>J 163</t>
  </si>
  <si>
    <t>A.nigrigenis Blue</t>
  </si>
  <si>
    <t>J 164</t>
  </si>
  <si>
    <t>J 165</t>
  </si>
  <si>
    <t xml:space="preserve">A.nigrigenis DBlue(Cobalt) </t>
  </si>
  <si>
    <t>J 166</t>
  </si>
  <si>
    <t>J 167</t>
  </si>
  <si>
    <t xml:space="preserve">A.nigrigenis DDBlue(Mauve) </t>
  </si>
  <si>
    <t>J 168</t>
  </si>
  <si>
    <t>J 169</t>
  </si>
  <si>
    <t>A.nigrigenis DBlueViolet (Violet)</t>
  </si>
  <si>
    <t>J 170</t>
  </si>
  <si>
    <t>J 171</t>
  </si>
  <si>
    <t>A.nigrigenis variegated blue series</t>
  </si>
  <si>
    <t>J 172</t>
  </si>
  <si>
    <t>J 173</t>
  </si>
  <si>
    <t>J 174</t>
  </si>
  <si>
    <t>J 175</t>
  </si>
  <si>
    <t>J 176</t>
  </si>
  <si>
    <t>J 177</t>
  </si>
  <si>
    <t xml:space="preserve">A.taranta mutations </t>
  </si>
  <si>
    <t>J 178</t>
  </si>
  <si>
    <t>J 179</t>
  </si>
  <si>
    <t>J 180</t>
  </si>
  <si>
    <t>J 181</t>
  </si>
  <si>
    <t>A.pullarius mutations</t>
  </si>
  <si>
    <t>J 182</t>
  </si>
  <si>
    <t>J 183</t>
  </si>
  <si>
    <t>J 184</t>
  </si>
  <si>
    <t>J 185</t>
  </si>
  <si>
    <t xml:space="preserve">A. canus mutations  </t>
  </si>
  <si>
    <t>J 186</t>
  </si>
  <si>
    <t>K 1</t>
  </si>
  <si>
    <t>K 2</t>
  </si>
  <si>
    <t>K 3</t>
  </si>
  <si>
    <t>Neophema splendida mutations DGreen DDGreent et Grey green</t>
  </si>
  <si>
    <t>K 4</t>
  </si>
  <si>
    <t>K 5</t>
  </si>
  <si>
    <t>Neophema splendida mutations Cinnamon green series</t>
  </si>
  <si>
    <t>K 6</t>
  </si>
  <si>
    <t>K 7</t>
  </si>
  <si>
    <t>Neophema splendida mutations Opaline green series</t>
  </si>
  <si>
    <t>K 8</t>
  </si>
  <si>
    <t>K 9</t>
  </si>
  <si>
    <t>Neophema splendida mutations Ino green series</t>
  </si>
  <si>
    <t>K 10</t>
  </si>
  <si>
    <t>K 11</t>
  </si>
  <si>
    <t>Neophema splendida other mutations of the green series</t>
  </si>
  <si>
    <t>K 12</t>
  </si>
  <si>
    <t>K 13</t>
  </si>
  <si>
    <t>Neophema splendida mutations blue</t>
  </si>
  <si>
    <t>K 14</t>
  </si>
  <si>
    <t>K 15</t>
  </si>
  <si>
    <t>Neophema splendida mutations Dblue DDblue Grey blue series</t>
  </si>
  <si>
    <t>K 16</t>
  </si>
  <si>
    <t>K 17</t>
  </si>
  <si>
    <t>Neophema splendida mutations Cinnamon blue series</t>
  </si>
  <si>
    <t>K 18</t>
  </si>
  <si>
    <t>K 19</t>
  </si>
  <si>
    <t>Neophema splendida mutations Opaline blue series</t>
  </si>
  <si>
    <t>K 20</t>
  </si>
  <si>
    <t>K 21</t>
  </si>
  <si>
    <t>Neophema splendida other mutations of the blue series</t>
  </si>
  <si>
    <t>K 22</t>
  </si>
  <si>
    <t>K 23</t>
  </si>
  <si>
    <t>K 24</t>
  </si>
  <si>
    <t>K 25</t>
  </si>
  <si>
    <t>Neophema pulchella Dgreen DDgreent Grey green</t>
  </si>
  <si>
    <t>K 26</t>
  </si>
  <si>
    <t>K 27</t>
  </si>
  <si>
    <t xml:space="preserve">Neophema pulchella Cinnamon </t>
  </si>
  <si>
    <t>K 28</t>
  </si>
  <si>
    <t>K 29</t>
  </si>
  <si>
    <t>K 30</t>
  </si>
  <si>
    <t>K 31</t>
  </si>
  <si>
    <t>K 32</t>
  </si>
  <si>
    <t>K 33</t>
  </si>
  <si>
    <t>Neophema pulchella Opaline</t>
  </si>
  <si>
    <t>K 34</t>
  </si>
  <si>
    <t>K 35</t>
  </si>
  <si>
    <t>Neophema pulchella all the other mutations</t>
  </si>
  <si>
    <t>K 36</t>
  </si>
  <si>
    <t>K 37</t>
  </si>
  <si>
    <t>K 38</t>
  </si>
  <si>
    <t>K 39</t>
  </si>
  <si>
    <t>Neophema elegans all Ino mutations</t>
  </si>
  <si>
    <t>K 40</t>
  </si>
  <si>
    <t>K 41</t>
  </si>
  <si>
    <t>Neophema elegans all the other mutations</t>
  </si>
  <si>
    <t>K 42</t>
  </si>
  <si>
    <t>K 43</t>
  </si>
  <si>
    <t>K 44</t>
  </si>
  <si>
    <t>K 45</t>
  </si>
  <si>
    <t>Neophema chrysostoma &amp; chrysogaster mutations</t>
  </si>
  <si>
    <t>K 46</t>
  </si>
  <si>
    <t>K 47</t>
  </si>
  <si>
    <t>K 48</t>
  </si>
  <si>
    <t>K 49</t>
  </si>
  <si>
    <t>K 50</t>
  </si>
  <si>
    <t>K 51</t>
  </si>
  <si>
    <t>K 52</t>
  </si>
  <si>
    <t>K 53</t>
  </si>
  <si>
    <t>K 54</t>
  </si>
  <si>
    <t>K 55</t>
  </si>
  <si>
    <t>K 56</t>
  </si>
  <si>
    <t>K 57</t>
  </si>
  <si>
    <t>K 58</t>
  </si>
  <si>
    <t>K 59</t>
  </si>
  <si>
    <t>K 60</t>
  </si>
  <si>
    <t>K 61</t>
  </si>
  <si>
    <t>Nymphicus hollandicus Cinnamon and White-faced Cinnamon</t>
  </si>
  <si>
    <t>K 62</t>
  </si>
  <si>
    <t>K 63</t>
  </si>
  <si>
    <t>Nymphicus hollandicus Pearled (Opaline) Cinnamon and White-faced Pearled Cinnamon</t>
  </si>
  <si>
    <t>K 64</t>
  </si>
  <si>
    <t>K 65</t>
  </si>
  <si>
    <t>Nymphicus hollandicus Pearled (Opaline) and White-faced pearled</t>
  </si>
  <si>
    <t>K 66</t>
  </si>
  <si>
    <t>K 67</t>
  </si>
  <si>
    <t>Nymphicus hollandicus Ino and White-faced</t>
  </si>
  <si>
    <t>K 68</t>
  </si>
  <si>
    <t>K 69</t>
  </si>
  <si>
    <t>K 70</t>
  </si>
  <si>
    <t>K 71</t>
  </si>
  <si>
    <t>K 72</t>
  </si>
  <si>
    <t>K 73</t>
  </si>
  <si>
    <t>Nymphicus hollandicus all other mutations and combinations</t>
  </si>
  <si>
    <t>K 74</t>
  </si>
  <si>
    <t>K 75</t>
  </si>
  <si>
    <t>K 76</t>
  </si>
  <si>
    <t>K 77</t>
  </si>
  <si>
    <t xml:space="preserve">Psephotus h.haematonotus DGreent DDGreen Grey green </t>
  </si>
  <si>
    <t>K 78</t>
  </si>
  <si>
    <t>K 79</t>
  </si>
  <si>
    <t>Psephotus h.haematonotus Cinnamon of the green series</t>
  </si>
  <si>
    <t>K 80</t>
  </si>
  <si>
    <t>K 81</t>
  </si>
  <si>
    <t>Psephotus h.haematonotus Pastel (pallid) of the green series</t>
  </si>
  <si>
    <t>K 82</t>
  </si>
  <si>
    <t>K 83</t>
  </si>
  <si>
    <t>Psephotus h.haematonotus All teh orange mutations</t>
  </si>
  <si>
    <t>K 84</t>
  </si>
  <si>
    <t>K 85</t>
  </si>
  <si>
    <t>Psephotus h.haematonotus Opaline green series</t>
  </si>
  <si>
    <t>K 86</t>
  </si>
  <si>
    <t>K 87</t>
  </si>
  <si>
    <t>Psephotus h.haematonotus Ino and Ino Opaline green series</t>
  </si>
  <si>
    <t>K 88</t>
  </si>
  <si>
    <t>K 89</t>
  </si>
  <si>
    <t>Psephotus h.haematonotus variegated green series</t>
  </si>
  <si>
    <t>K 90</t>
  </si>
  <si>
    <t>K 91</t>
  </si>
  <si>
    <t>Psephotus h.haematonotus Other mutations of the green series</t>
  </si>
  <si>
    <t>K 92</t>
  </si>
  <si>
    <t>K 93</t>
  </si>
  <si>
    <t>K 94</t>
  </si>
  <si>
    <t>K 95</t>
  </si>
  <si>
    <t>Psephotus h.haematonotus Dbleu Ddbleu Grey blue</t>
  </si>
  <si>
    <t>K 96</t>
  </si>
  <si>
    <t>K 97</t>
  </si>
  <si>
    <t>Psephotus h.haematonotus Cinnamon of the blue series</t>
  </si>
  <si>
    <t>K 98</t>
  </si>
  <si>
    <t>K 99</t>
  </si>
  <si>
    <t>Psephotus h.haematonotus Pastel (pallid) of the blue series</t>
  </si>
  <si>
    <t>K 100</t>
  </si>
  <si>
    <t>K 101</t>
  </si>
  <si>
    <t>Psephotus h.haematonotus Opalines blue series</t>
  </si>
  <si>
    <t>K 102</t>
  </si>
  <si>
    <t>K 103</t>
  </si>
  <si>
    <t>Psephotus h.haematonotus Ino and Opaline Ino blue series</t>
  </si>
  <si>
    <t>K 104</t>
  </si>
  <si>
    <t>K 105</t>
  </si>
  <si>
    <t>Psephotus h.haematonotus variegated blue series</t>
  </si>
  <si>
    <t>K 106</t>
  </si>
  <si>
    <t>K 107</t>
  </si>
  <si>
    <t>Psephotus h.haematonotus Other mutations of the blue series</t>
  </si>
  <si>
    <t>K 108</t>
  </si>
  <si>
    <t>K 109</t>
  </si>
  <si>
    <t>Psephotus varius Classic phenotype and mutations</t>
  </si>
  <si>
    <t>K 110</t>
  </si>
  <si>
    <t>K 111</t>
  </si>
  <si>
    <t>K 112</t>
  </si>
  <si>
    <t>K 113</t>
  </si>
  <si>
    <t>K 114</t>
  </si>
  <si>
    <t>K 115</t>
  </si>
  <si>
    <t>Genus Northiella Classic phenotype and mutations</t>
  </si>
  <si>
    <t>K 116</t>
  </si>
  <si>
    <t>K 117</t>
  </si>
  <si>
    <t>K 118</t>
  </si>
  <si>
    <t>K 119</t>
  </si>
  <si>
    <t>Genus Cyanoramphus mutations</t>
  </si>
  <si>
    <t>K 120</t>
  </si>
  <si>
    <t>K 121</t>
  </si>
  <si>
    <t>K 122</t>
  </si>
  <si>
    <t>K 123</t>
  </si>
  <si>
    <t>Genus Lathamus mutations</t>
  </si>
  <si>
    <t>K 124</t>
  </si>
  <si>
    <t>K 125</t>
  </si>
  <si>
    <t>K 126</t>
  </si>
  <si>
    <t>K 127</t>
  </si>
  <si>
    <t>Platycercus icteriotis mutations</t>
  </si>
  <si>
    <t>K 128</t>
  </si>
  <si>
    <t>K 129</t>
  </si>
  <si>
    <t>K 130</t>
  </si>
  <si>
    <t>K 131</t>
  </si>
  <si>
    <t>Platycercus eximius mutations without Opaline factor</t>
  </si>
  <si>
    <t>K 132</t>
  </si>
  <si>
    <t>K 133</t>
  </si>
  <si>
    <t>K 134</t>
  </si>
  <si>
    <t>K 135</t>
  </si>
  <si>
    <t>Platycercus eximius mutations Opaline with factor additional</t>
  </si>
  <si>
    <t>K 136</t>
  </si>
  <si>
    <t>K 137</t>
  </si>
  <si>
    <t>Platycercus eximius all the Inos with and without factor Opaline</t>
  </si>
  <si>
    <t>K 138</t>
  </si>
  <si>
    <t>K 139</t>
  </si>
  <si>
    <t>K 140</t>
  </si>
  <si>
    <t>K 141</t>
  </si>
  <si>
    <t>K 142</t>
  </si>
  <si>
    <t>K 143</t>
  </si>
  <si>
    <t>Platycercus elegans all the other mutations</t>
  </si>
  <si>
    <t>K 144</t>
  </si>
  <si>
    <t>K 145</t>
  </si>
  <si>
    <t>K 146</t>
  </si>
  <si>
    <t>K 147</t>
  </si>
  <si>
    <t>K 148</t>
  </si>
  <si>
    <t>K 149</t>
  </si>
  <si>
    <t>K 150</t>
  </si>
  <si>
    <t>K 151</t>
  </si>
  <si>
    <t>K 152</t>
  </si>
  <si>
    <t>K 153</t>
  </si>
  <si>
    <t>K 154</t>
  </si>
  <si>
    <t>K 155</t>
  </si>
  <si>
    <t>K 156</t>
  </si>
  <si>
    <t>K 157</t>
  </si>
  <si>
    <t>K 158</t>
  </si>
  <si>
    <t>K 159</t>
  </si>
  <si>
    <t>K 160</t>
  </si>
  <si>
    <t>K 161</t>
  </si>
  <si>
    <t>Polytelis alexandrae mutations of the green series</t>
  </si>
  <si>
    <t>K 162</t>
  </si>
  <si>
    <t>K 163</t>
  </si>
  <si>
    <t>Polytelis alexandrae mutations of the blue series</t>
  </si>
  <si>
    <t>K 164</t>
  </si>
  <si>
    <t>K 165</t>
  </si>
  <si>
    <t>K 166</t>
  </si>
  <si>
    <t>K 167</t>
  </si>
  <si>
    <t>Polytelis anthopeplus mutations</t>
  </si>
  <si>
    <t>K 168</t>
  </si>
  <si>
    <t>K 169</t>
  </si>
  <si>
    <t>K 170</t>
  </si>
  <si>
    <t>K 171</t>
  </si>
  <si>
    <t>Polytelis swainsonii mutations</t>
  </si>
  <si>
    <t>K 172</t>
  </si>
  <si>
    <t>K 173</t>
  </si>
  <si>
    <t>Eunymphicus spp-Alisterus spp-Prosopeia spp Classic Phenotype</t>
  </si>
  <si>
    <t>K 174</t>
  </si>
  <si>
    <t>K 175</t>
  </si>
  <si>
    <t>Aprosmictus spp Classic Phenotype</t>
  </si>
  <si>
    <t>K 176</t>
  </si>
  <si>
    <t>K 177</t>
  </si>
  <si>
    <t>Eunymphicus-Alisterus-Aprosmictus all the mutations of classes K 137/K 140</t>
  </si>
  <si>
    <t>K 178</t>
  </si>
  <si>
    <t>Section K Psittacdae australiens autres espèces "non prévu"
(BAGUES 1 ET/OU 2 ET/OU 3 ET/OU 4 ET/OU 5 ANS selon les genres ci-dessus
Other non-listed australian psittacidae
Rings of 1/2/3/4/5 years, according to the rules above)</t>
  </si>
  <si>
    <t>K 179</t>
  </si>
  <si>
    <t>Psittacidae australiens autres espèces "non prévu"</t>
  </si>
  <si>
    <t>Australian Psitacidae not listed in classes above</t>
  </si>
  <si>
    <t>K 180</t>
  </si>
  <si>
    <t>L 1</t>
  </si>
  <si>
    <t>L 2</t>
  </si>
  <si>
    <t>L 3</t>
  </si>
  <si>
    <t>L 4</t>
  </si>
  <si>
    <t>L 5</t>
  </si>
  <si>
    <t>Psittacula krameri manillensis  Cinnamon green series</t>
  </si>
  <si>
    <t>L 6</t>
  </si>
  <si>
    <t>L 7</t>
  </si>
  <si>
    <t>L 8</t>
  </si>
  <si>
    <t>L 9</t>
  </si>
  <si>
    <t>Psittacula krameri manillensis Cinnamon blue series</t>
  </si>
  <si>
    <t>L 10</t>
  </si>
  <si>
    <t>L 11</t>
  </si>
  <si>
    <t>Psittacula krameri manillensis all the Inos</t>
  </si>
  <si>
    <t>L 12</t>
  </si>
  <si>
    <t>L 13</t>
  </si>
  <si>
    <t>Psittacula krameri manillensis all the other mutations of the green series</t>
  </si>
  <si>
    <t>L 14</t>
  </si>
  <si>
    <t>L 15</t>
  </si>
  <si>
    <t>Psittacula krameri manillensis all the other mutations of the blue series</t>
  </si>
  <si>
    <t>L 16</t>
  </si>
  <si>
    <t>L 17</t>
  </si>
  <si>
    <t>L 18</t>
  </si>
  <si>
    <t>L 19</t>
  </si>
  <si>
    <t xml:space="preserve">Psittacula cyanocephala - roseata - hymalayana spp mutations </t>
  </si>
  <si>
    <t>L 20</t>
  </si>
  <si>
    <t>L 21</t>
  </si>
  <si>
    <t>L 22</t>
  </si>
  <si>
    <t>L 23</t>
  </si>
  <si>
    <t>L 24</t>
  </si>
  <si>
    <t>L 25</t>
  </si>
  <si>
    <t>L 26</t>
  </si>
  <si>
    <t>L 27</t>
  </si>
  <si>
    <t>Psittacula spp all the mutations of classes L21/L26</t>
  </si>
  <si>
    <t>L 28</t>
  </si>
  <si>
    <t>L 29</t>
  </si>
  <si>
    <t>Asian and African Psitacidae not listed in classes above</t>
  </si>
  <si>
    <t>L 30</t>
  </si>
  <si>
    <t>M 1</t>
  </si>
  <si>
    <t>M 2</t>
  </si>
  <si>
    <t>M 3</t>
  </si>
  <si>
    <t xml:space="preserve">Forpus coelestis mutations Dgreen DDgreen Grey green </t>
  </si>
  <si>
    <t>M 4</t>
  </si>
  <si>
    <t>M 5</t>
  </si>
  <si>
    <t>M 6</t>
  </si>
  <si>
    <t>M 7</t>
  </si>
  <si>
    <t xml:space="preserve">Forpus coelestis mutations Bue Dblue DDblue et Grey blue  </t>
  </si>
  <si>
    <t>M 8</t>
  </si>
  <si>
    <t>M 9</t>
  </si>
  <si>
    <t>M 10</t>
  </si>
  <si>
    <t>M 11</t>
  </si>
  <si>
    <t>M 12</t>
  </si>
  <si>
    <t>M 13</t>
  </si>
  <si>
    <t>M 14</t>
  </si>
  <si>
    <t>M 15</t>
  </si>
  <si>
    <t>M 16</t>
  </si>
  <si>
    <t>M 17</t>
  </si>
  <si>
    <t>M 18</t>
  </si>
  <si>
    <t>M 19</t>
  </si>
  <si>
    <t>M 20</t>
  </si>
  <si>
    <t>M 21</t>
  </si>
  <si>
    <t>M 22</t>
  </si>
  <si>
    <t>M 23</t>
  </si>
  <si>
    <t>M 24</t>
  </si>
  <si>
    <t>M 25</t>
  </si>
  <si>
    <t>M 26</t>
  </si>
  <si>
    <t>M 27</t>
  </si>
  <si>
    <t>M 28</t>
  </si>
  <si>
    <t>M 29</t>
  </si>
  <si>
    <t>M 30</t>
  </si>
  <si>
    <t>M 31</t>
  </si>
  <si>
    <t>M 32</t>
  </si>
  <si>
    <t>M 33</t>
  </si>
  <si>
    <t>M 34</t>
  </si>
  <si>
    <t>M 35</t>
  </si>
  <si>
    <t>M 36</t>
  </si>
  <si>
    <t>M 37</t>
  </si>
  <si>
    <t>M 38</t>
  </si>
  <si>
    <t>M 39</t>
  </si>
  <si>
    <t>M 40</t>
  </si>
  <si>
    <t>M 41</t>
  </si>
  <si>
    <t>M 42</t>
  </si>
  <si>
    <t>M 43</t>
  </si>
  <si>
    <t>M 44</t>
  </si>
  <si>
    <t>M 45</t>
  </si>
  <si>
    <t>M 46</t>
  </si>
  <si>
    <t>M 47</t>
  </si>
  <si>
    <t>M 48</t>
  </si>
  <si>
    <t>M 49</t>
  </si>
  <si>
    <t>M 50</t>
  </si>
  <si>
    <t>M 51</t>
  </si>
  <si>
    <t>M 52</t>
  </si>
  <si>
    <t>M 53</t>
  </si>
  <si>
    <t>M 54</t>
  </si>
  <si>
    <t>M 55</t>
  </si>
  <si>
    <t>M 56</t>
  </si>
  <si>
    <t>M 57</t>
  </si>
  <si>
    <t>M 58</t>
  </si>
  <si>
    <t>M 59</t>
  </si>
  <si>
    <t>Genus Aratinga et Guarouba Other species with Classic phenotype</t>
  </si>
  <si>
    <t>M 60</t>
  </si>
  <si>
    <t>M 61</t>
  </si>
  <si>
    <t>M 62</t>
  </si>
  <si>
    <t>M 63</t>
  </si>
  <si>
    <t>M 64</t>
  </si>
  <si>
    <t>M 65</t>
  </si>
  <si>
    <t>M 66</t>
  </si>
  <si>
    <t>M 67</t>
  </si>
  <si>
    <t>M 68</t>
  </si>
  <si>
    <t>M 69</t>
  </si>
  <si>
    <t>M 70</t>
  </si>
  <si>
    <t>M 71</t>
  </si>
  <si>
    <t>M 72</t>
  </si>
  <si>
    <t>M 73</t>
  </si>
  <si>
    <t>M 74</t>
  </si>
  <si>
    <t>N 1</t>
  </si>
  <si>
    <t>N 2</t>
  </si>
  <si>
    <t>N 3</t>
  </si>
  <si>
    <t>N 4</t>
  </si>
  <si>
    <t>N 5</t>
  </si>
  <si>
    <t>N 6</t>
  </si>
  <si>
    <t>N 7</t>
  </si>
  <si>
    <t>N 8</t>
  </si>
  <si>
    <t>N 9</t>
  </si>
  <si>
    <t>N 10</t>
  </si>
  <si>
    <t>N 11</t>
  </si>
  <si>
    <t>N 12</t>
  </si>
  <si>
    <t>N 13</t>
  </si>
  <si>
    <t>N 14</t>
  </si>
  <si>
    <t>N 15</t>
  </si>
  <si>
    <t>N 16</t>
  </si>
  <si>
    <t>N 17</t>
  </si>
  <si>
    <t>N 18</t>
  </si>
  <si>
    <t>N 19</t>
  </si>
  <si>
    <t>N 20</t>
  </si>
  <si>
    <t>N 21</t>
  </si>
  <si>
    <t>Genus Poicephalus ll the other species Classic phenotype</t>
  </si>
  <si>
    <t>N 22</t>
  </si>
  <si>
    <t>N 23</t>
  </si>
  <si>
    <t>N 24</t>
  </si>
  <si>
    <t>N 25</t>
  </si>
  <si>
    <t>N 26</t>
  </si>
  <si>
    <t>N 27</t>
  </si>
  <si>
    <t>N 28</t>
  </si>
  <si>
    <t>N 29</t>
  </si>
  <si>
    <t>N 30</t>
  </si>
  <si>
    <t>N 31</t>
  </si>
  <si>
    <t>N 32</t>
  </si>
  <si>
    <t>N 33</t>
  </si>
  <si>
    <t>N 34</t>
  </si>
  <si>
    <t>N 35</t>
  </si>
  <si>
    <t>N 36</t>
  </si>
  <si>
    <t>N 37</t>
  </si>
  <si>
    <t>N 38</t>
  </si>
  <si>
    <t>N 39</t>
  </si>
  <si>
    <t>N 40</t>
  </si>
  <si>
    <t>N 41</t>
  </si>
  <si>
    <t>N 42</t>
  </si>
  <si>
    <t>N 43</t>
  </si>
  <si>
    <t>N 44</t>
  </si>
  <si>
    <t>N 45</t>
  </si>
  <si>
    <t>N 46</t>
  </si>
  <si>
    <t>N 47</t>
  </si>
  <si>
    <t>N 48</t>
  </si>
  <si>
    <t>N 49</t>
  </si>
  <si>
    <t>Loris and Loricules all the mutations of classes N39/N 49</t>
  </si>
  <si>
    <t>N 50</t>
  </si>
  <si>
    <t>N 51</t>
  </si>
  <si>
    <t>N 52</t>
  </si>
  <si>
    <t xml:space="preserve">O 1 </t>
  </si>
  <si>
    <t>O 2</t>
  </si>
  <si>
    <t>O 3</t>
  </si>
  <si>
    <t>O 4</t>
  </si>
  <si>
    <t>O 5</t>
  </si>
  <si>
    <t>O 6</t>
  </si>
  <si>
    <t>O 7</t>
  </si>
  <si>
    <t>O 8</t>
  </si>
  <si>
    <t>O 9</t>
  </si>
  <si>
    <t>O 10</t>
  </si>
  <si>
    <t>O 11</t>
  </si>
  <si>
    <t>O 12</t>
  </si>
  <si>
    <t>O 13</t>
  </si>
  <si>
    <t>O 14</t>
  </si>
  <si>
    <t>O 15</t>
  </si>
  <si>
    <t>O 16</t>
  </si>
  <si>
    <t>O 17</t>
  </si>
  <si>
    <t>O 18</t>
  </si>
  <si>
    <t>O 19</t>
  </si>
  <si>
    <t>O 20</t>
  </si>
  <si>
    <t>O 21</t>
  </si>
  <si>
    <t>O 22</t>
  </si>
  <si>
    <t>O 23</t>
  </si>
  <si>
    <t xml:space="preserve">Streptopelia risoria « domestica »
1 Mutation Grey (Without combination)
2 Mutation Isabel (Without combination) 
3 Mutation Head white (Without combination) </t>
  </si>
  <si>
    <t>O 24</t>
  </si>
  <si>
    <t>O 25</t>
  </si>
  <si>
    <t>O 26</t>
  </si>
  <si>
    <t>O 27</t>
  </si>
  <si>
    <t>O 28</t>
  </si>
  <si>
    <t>O 29</t>
  </si>
  <si>
    <t>O 30</t>
  </si>
  <si>
    <t>O 31</t>
  </si>
  <si>
    <t>O 32</t>
  </si>
  <si>
    <t>O 33</t>
  </si>
  <si>
    <t>O 34</t>
  </si>
  <si>
    <t>O 35</t>
  </si>
  <si>
    <t>O 36</t>
  </si>
  <si>
    <t>O 37</t>
  </si>
  <si>
    <t>O 38</t>
  </si>
  <si>
    <t>O 39</t>
  </si>
  <si>
    <t>O 40</t>
  </si>
  <si>
    <t>O 41</t>
  </si>
  <si>
    <t>O 42</t>
  </si>
  <si>
    <t>O 43</t>
  </si>
  <si>
    <t>O 44</t>
  </si>
  <si>
    <t>O 45</t>
  </si>
  <si>
    <t>O 46</t>
  </si>
  <si>
    <t>Autres espèces et mutations en étude pas de médailles</t>
  </si>
  <si>
    <t>Other species and mutations in study (no medals)</t>
  </si>
  <si>
    <t>les listes d’espèces figurant en regard de chaque classe ne sont pas exhaustives.  Elles correspondent aux espèces le plus souvent présentes en concours.
Référence taxonomique des noms latins: international Ornithologist’s Union (IOU) 2015)</t>
  </si>
  <si>
    <t>The species listed in each class is not comprehensive. It regards the species most commonly entered in shows.
Taxonomic reference establisheInternational Ornithologist’s Union (IOU) 2015)</t>
  </si>
  <si>
    <t>P 1</t>
  </si>
  <si>
    <t>P 2</t>
  </si>
  <si>
    <t>P 3</t>
  </si>
  <si>
    <t>P 4</t>
  </si>
  <si>
    <t>P 5</t>
  </si>
  <si>
    <t>P 6</t>
  </si>
  <si>
    <t>P 7</t>
  </si>
  <si>
    <t>P 8</t>
  </si>
  <si>
    <t>P 9</t>
  </si>
  <si>
    <t>P 10</t>
  </si>
  <si>
    <t>P 11</t>
  </si>
  <si>
    <t>P 12</t>
  </si>
  <si>
    <t>P 13</t>
  </si>
  <si>
    <t>P 14</t>
  </si>
  <si>
    <t>P 15</t>
  </si>
  <si>
    <t>P 16</t>
  </si>
  <si>
    <t>P 17</t>
  </si>
  <si>
    <t>P 18</t>
  </si>
  <si>
    <t>P 19</t>
  </si>
  <si>
    <t>P 20</t>
  </si>
  <si>
    <t>P 21</t>
  </si>
  <si>
    <t>P 22</t>
  </si>
  <si>
    <t>P 23</t>
  </si>
  <si>
    <t>P 24</t>
  </si>
  <si>
    <t>P 25</t>
  </si>
  <si>
    <t>Genus Anurophasis-Galloperdix (3)- Xenoperdix (1)-Bambusicola-Lerwa (1)-Tetraophasis (2)-Tetraogallus (5) Classic Phenotype 
1 Anurophasis monorthonyx (Snow mountain quail)
2 Galloperdix spadicea (Red spurfowl)
3 Galloperdix lunulata (Painted spurfowl)
4 Galloperdix bicalcarata (: Ceylon spurfowl)
5 Xenoperdix udzungwensis (Udzungwa forest-partridge)
6  Bambusicola fytchii (Mountain bamboo-partridge)
7  Bambusicola thoracica (Chinese bamboo-partridge) 
8 Lerwa lerwa (Snow partridge)</t>
  </si>
  <si>
    <t>P 26</t>
  </si>
  <si>
    <t>P 27</t>
  </si>
  <si>
    <t>P 28</t>
  </si>
  <si>
    <t>P 29</t>
  </si>
  <si>
    <t>P 30</t>
  </si>
  <si>
    <t>P 31</t>
  </si>
  <si>
    <t>P 32</t>
  </si>
  <si>
    <t>P 33</t>
  </si>
  <si>
    <t xml:space="preserve">mutations des classes P13 à P32  </t>
  </si>
  <si>
    <t>All mutations of birds listed in classes P13 à P32</t>
  </si>
  <si>
    <t>P 34</t>
  </si>
  <si>
    <t>P 35</t>
  </si>
  <si>
    <t xml:space="preserve">Nouvelles mutations en étude (pas de médailles)  </t>
  </si>
  <si>
    <t xml:space="preserve">New mutations under study (no medals) </t>
  </si>
  <si>
    <t>P 36</t>
  </si>
  <si>
    <t>Dénomination compléte de l'oiseau. Pour les Sections "F2"  à "P", la dénomination en latin doit être indiquée.</t>
  </si>
  <si>
    <t>SECTION A-B-C – CANARIS DE CHANT P.E. (BAGUE 1 AN)
A-B-C SECTION  - SINGING CANARIES (CURRENT YEAR RINGED)
Mise à jour Avril 2019 - updated in April 2019</t>
  </si>
  <si>
    <t>CAGES</t>
  </si>
  <si>
    <r>
      <t xml:space="preserve">Il sera accepté cinq (5) oiseaux  
</t>
    </r>
    <r>
      <rPr>
        <b/>
        <u/>
        <sz val="8"/>
        <color indexed="8"/>
        <rFont val="Calibri"/>
        <family val="2"/>
        <scheme val="minor"/>
      </rPr>
      <t>dans chaque classe individuelle.</t>
    </r>
  </si>
  <si>
    <r>
      <t xml:space="preserve">A maximum of 5 birds 
</t>
    </r>
    <r>
      <rPr>
        <b/>
        <u/>
        <sz val="8"/>
        <color indexed="8"/>
        <rFont val="Calibri"/>
        <family val="2"/>
        <scheme val="minor"/>
      </rPr>
      <t>in each invidual class accepted.</t>
    </r>
    <r>
      <rPr>
        <b/>
        <sz val="8"/>
        <color indexed="8"/>
        <rFont val="Calibri"/>
        <family val="2"/>
        <scheme val="minor"/>
      </rPr>
      <t xml:space="preserve">  </t>
    </r>
  </si>
  <si>
    <t>Harz-Stam 4</t>
  </si>
  <si>
    <t>Harz-Stam of 4</t>
  </si>
  <si>
    <t>Harz-Serie de 2</t>
  </si>
  <si>
    <t>Harz-Series of 2</t>
  </si>
  <si>
    <t>Harz-Individuel</t>
  </si>
  <si>
    <t>Harz-Single</t>
  </si>
  <si>
    <t>Section B Canaris Malinois P.E.    
(bagues 1 an)</t>
  </si>
  <si>
    <t>B Section Malinois Canaries                     
(current year ringed)</t>
  </si>
  <si>
    <t>Malinois-Stam 4</t>
  </si>
  <si>
    <t>Malinois-Stam of 4</t>
  </si>
  <si>
    <t>Malinois-Serie de 2</t>
  </si>
  <si>
    <t>Malinois-Series of 2</t>
  </si>
  <si>
    <t>Malinois-Individuel</t>
  </si>
  <si>
    <t>Malinois-Single</t>
  </si>
  <si>
    <t>Section C Autres Canaris de Chant
(bagues 1 an)</t>
  </si>
  <si>
    <t>C Section Other Singing  Canaries                     
(current year ringed)</t>
  </si>
  <si>
    <t xml:space="preserve">Section C1 Canaris Timbrados P.E.    </t>
  </si>
  <si>
    <t xml:space="preserve">C1 Section Timbrado Canaries                     </t>
  </si>
  <si>
    <t>C1- 1</t>
  </si>
  <si>
    <t>Timbrados Original Stam 4</t>
  </si>
  <si>
    <t>C1- 2</t>
  </si>
  <si>
    <t>Timbrados Original Individuel</t>
  </si>
  <si>
    <t>C1-4</t>
  </si>
  <si>
    <t>C1 - 5</t>
  </si>
  <si>
    <t>Timbrados Floreado Stam 4</t>
  </si>
  <si>
    <t>Timbrados Floreado Series of 2</t>
  </si>
  <si>
    <t>C1- 6</t>
  </si>
  <si>
    <t>Timbrados Floreado Individuel</t>
  </si>
  <si>
    <t>C1- 8</t>
  </si>
  <si>
    <t xml:space="preserve">Section C2 Canaris Chant Español P.E.    </t>
  </si>
  <si>
    <t xml:space="preserve">C2 Section Spanish Singer Canaries                     </t>
  </si>
  <si>
    <t>C2-1</t>
  </si>
  <si>
    <t>Chanteur Espanol Stam 4</t>
  </si>
  <si>
    <t>Spanish singer Stam of 4</t>
  </si>
  <si>
    <t>Chanteur Espanol Serie de 2</t>
  </si>
  <si>
    <t>Spanish Singer Series of 2</t>
  </si>
  <si>
    <t>C2-2</t>
  </si>
  <si>
    <t>Chanteur Espanol Individuel</t>
  </si>
  <si>
    <t>Spanish Singer Single</t>
  </si>
  <si>
    <t>C2-4</t>
  </si>
  <si>
    <t>En etude</t>
  </si>
  <si>
    <t>In study</t>
  </si>
  <si>
    <t>C3-1</t>
  </si>
  <si>
    <t>Nouvelles races en etude (pas de jugement et pas de medailles) Stam 4</t>
  </si>
  <si>
    <t>New breeds in study (no judging and no medals) Stam of 4</t>
  </si>
  <si>
    <t>Nouvelles races en etude (pas de jugement et pas de medailles) Serie de 2</t>
  </si>
  <si>
    <t>New breeds in study (no judging and no medals) Series of 2</t>
  </si>
  <si>
    <t>C3-2</t>
  </si>
  <si>
    <t>Nouvelles races en etude (pas de jugement et pas de medailles) Individuel</t>
  </si>
  <si>
    <t>New breeds in study (no judging and no medals) Single</t>
  </si>
  <si>
    <t>C3-4</t>
  </si>
  <si>
    <t xml:space="preserve">REMARQUES / REMARKS: PAS DE CLASSES / NO CLASSES A3- B3 – C1-3 et C1-7, C2-3 </t>
  </si>
  <si>
    <t>SECTION D – CANARIS DE COULEUR P.E. (BAGUE 1 AN) 
D SECTION  - COLOUR CANARIES (Ring: current year bred)
Mise à jour Avril 2019 - updated in April 2019</t>
  </si>
  <si>
    <r>
      <t xml:space="preserve">Il sera accepté cinq (5) oiseaux 
</t>
    </r>
    <r>
      <rPr>
        <b/>
        <u/>
        <sz val="8"/>
        <color indexed="8"/>
        <rFont val="Calibri"/>
        <family val="2"/>
        <scheme val="minor"/>
      </rPr>
      <t xml:space="preserve">dans chaque classe individuelle.
</t>
    </r>
    <r>
      <rPr>
        <b/>
        <sz val="8"/>
        <color indexed="8"/>
        <rFont val="Calibri"/>
        <family val="2"/>
        <scheme val="minor"/>
      </rPr>
      <t>Les oiseaux panachés ne sont pas acceptés</t>
    </r>
  </si>
  <si>
    <r>
      <t xml:space="preserve">A maximum of 5 birds 
</t>
    </r>
    <r>
      <rPr>
        <b/>
        <u/>
        <sz val="8"/>
        <color indexed="8"/>
        <rFont val="Calibri"/>
        <family val="2"/>
        <scheme val="minor"/>
      </rPr>
      <t xml:space="preserve">in each class for singles accepted
</t>
    </r>
    <r>
      <rPr>
        <b/>
        <sz val="8"/>
        <color indexed="8"/>
        <rFont val="Calibri"/>
        <family val="2"/>
        <scheme val="minor"/>
      </rPr>
      <t>Variagated birds not accepted</t>
    </r>
  </si>
  <si>
    <t>Lipochrome white dominant</t>
  </si>
  <si>
    <t xml:space="preserve">Lipochrome intensive yellow </t>
  </si>
  <si>
    <t>Lipochrome intensive yellow white wings</t>
  </si>
  <si>
    <t xml:space="preserve">Lipochrome  non intensive yellow </t>
  </si>
  <si>
    <t>Lipochrome non intensive yellow white wings</t>
  </si>
  <si>
    <t>Lipochrome mosaïque jaune male</t>
  </si>
  <si>
    <t>Lipochrome mosaic yellow cock</t>
  </si>
  <si>
    <t>Lipochrome mosaic yellow hen</t>
  </si>
  <si>
    <t xml:space="preserve">Lipochrome intensive yellow ivory </t>
  </si>
  <si>
    <t>Lipochrome intensive yellow ivory white wings</t>
  </si>
  <si>
    <t xml:space="preserve">Lipochrome non intensive yellow ivory </t>
  </si>
  <si>
    <t>Lipochrome non intensive yellow ivory white wings</t>
  </si>
  <si>
    <t>Lipochrome mosaïque jaune ivoire male</t>
  </si>
  <si>
    <t>Lipochrome mosaic yellow ivory cock</t>
  </si>
  <si>
    <t>Lipochrome mosaic yellow ivory hen</t>
  </si>
  <si>
    <t>Lipochrome intensif jaune  - bec jaune</t>
  </si>
  <si>
    <t>Lipochrome intensive yellow - yellow beak</t>
  </si>
  <si>
    <t>Lipochrome schimmel jaune  - bec jaune</t>
  </si>
  <si>
    <t>Lipochrome non intensive yellow - yellow beak</t>
  </si>
  <si>
    <t>Lipochrome red</t>
  </si>
  <si>
    <t xml:space="preserve">Lipochrome intensive red </t>
  </si>
  <si>
    <t>Lipochrome intensive red white wings</t>
  </si>
  <si>
    <t xml:space="preserve">Lipochrome non intensive red </t>
  </si>
  <si>
    <t>Lipochrome non intensive red white wings</t>
  </si>
  <si>
    <t>Lipochrome mosaïque rouge male</t>
  </si>
  <si>
    <t>Lipochrome mosaic red cock</t>
  </si>
  <si>
    <t>Lipochome mosaic red hen</t>
  </si>
  <si>
    <t xml:space="preserve">Lipochrome intensive red ivory </t>
  </si>
  <si>
    <t>Lipochrome intensive red ivory white wings</t>
  </si>
  <si>
    <t xml:space="preserve">Lipochrome non intensive red ivory </t>
  </si>
  <si>
    <t>Lipochrome non intensive red ivory white wings</t>
  </si>
  <si>
    <t>Lipochrome mosaïque rouge ivoire male</t>
  </si>
  <si>
    <t>Lipochome mosaic red ivory cock</t>
  </si>
  <si>
    <t>Lipochrome mosaic red ivory hen</t>
  </si>
  <si>
    <t xml:space="preserve">Lipochrome intensive red - red-beak / urucum </t>
  </si>
  <si>
    <t xml:space="preserve">Lipochrome non intensive red - beak / urucum </t>
  </si>
  <si>
    <t xml:space="preserve">Albino </t>
  </si>
  <si>
    <t>Intensif et schimmel lutino/lutIno ivoire</t>
  </si>
  <si>
    <t xml:space="preserve">Intensive and non intensive lutino/lutino ivory </t>
  </si>
  <si>
    <t xml:space="preserve">Intensif et schimmel rubino/rubino ivoire </t>
  </si>
  <si>
    <t xml:space="preserve">Intensive and non intensive rubino/rubino ivory </t>
  </si>
  <si>
    <t>Mosaique lutino/lutino ivoire male</t>
  </si>
  <si>
    <t>Mosaic lutino/lutino ivory cock</t>
  </si>
  <si>
    <t xml:space="preserve">Mosaïque lutino/lutino ivoire femelle  </t>
  </si>
  <si>
    <t>Mosaic lutino/lutino ivory hen</t>
  </si>
  <si>
    <t xml:space="preserve">Mosaïque rubino/rubino ivoire male    </t>
  </si>
  <si>
    <t>Mosaic rubino/rubino ivory cock</t>
  </si>
  <si>
    <t xml:space="preserve">Mosaïque rubino/rubino ivoire femelle  </t>
  </si>
  <si>
    <t>Mosaic rubino/rubino ivory  hen</t>
  </si>
  <si>
    <t xml:space="preserve">Intensif et schimmel rubino - bec rouge / urucum  </t>
  </si>
  <si>
    <t>Intensive and  non intensive rubino - red-beak   / urucum</t>
  </si>
  <si>
    <t>Black</t>
  </si>
  <si>
    <t xml:space="preserve">Noir blanc </t>
  </si>
  <si>
    <t>Black white</t>
  </si>
  <si>
    <t>Noir intensif jaune</t>
  </si>
  <si>
    <t>Black intensive  yellow</t>
  </si>
  <si>
    <t>Noir schimmel jaune</t>
  </si>
  <si>
    <t>Black non intensive  yellow</t>
  </si>
  <si>
    <t xml:space="preserve">Noir intensif et schimmel jaune ivoire </t>
  </si>
  <si>
    <t>Black  intensive and non intensive yellow ivory</t>
  </si>
  <si>
    <t>Noir intensif rouge</t>
  </si>
  <si>
    <t>Black intensive  red</t>
  </si>
  <si>
    <t>Noir schimmel rouge</t>
  </si>
  <si>
    <t>Black non intensive  red</t>
  </si>
  <si>
    <t xml:space="preserve">Noir intensif et schimmel rouge ivoire </t>
  </si>
  <si>
    <t>Black  intensive and non intensive red ivory</t>
  </si>
  <si>
    <t>Noir mosaïque  jaune/jaune ivoire male</t>
  </si>
  <si>
    <t>Black mosaic yellow/yellow ivory cock</t>
  </si>
  <si>
    <t>Noir mosaïque jaune/jaune ivoire femelle</t>
  </si>
  <si>
    <t>Black mosaic yellow/yellow ivory  hen</t>
  </si>
  <si>
    <t>Noir mosaïque rouge/rouge ivoire  male</t>
  </si>
  <si>
    <t>Black  mosaic red/red ivory cock</t>
  </si>
  <si>
    <t>Noir mosaïque rouge/rouge ivoire  femelle</t>
  </si>
  <si>
    <t>Black mosaic red/red ivory  hen</t>
  </si>
  <si>
    <t>Brown</t>
  </si>
  <si>
    <t xml:space="preserve">Brun blanc </t>
  </si>
  <si>
    <t>Brown white</t>
  </si>
  <si>
    <t>Brun intensif jaune</t>
  </si>
  <si>
    <t>Brown intensive  yellow</t>
  </si>
  <si>
    <t>Brun schimmel jaune</t>
  </si>
  <si>
    <t>Brown non intensive  yellow</t>
  </si>
  <si>
    <t xml:space="preserve">Brun intensif et schimmel jaune ivoire </t>
  </si>
  <si>
    <t>Brown  intensive and non intensive yellow ivory</t>
  </si>
  <si>
    <t>Brun intensif rouge</t>
  </si>
  <si>
    <t>Brown intensive  red</t>
  </si>
  <si>
    <t>Brun schimmel rouge</t>
  </si>
  <si>
    <t>Brown non intensive  red</t>
  </si>
  <si>
    <t xml:space="preserve">Brun intensif et schimmel rouge ivoire </t>
  </si>
  <si>
    <t>Brown  intensive and non intensive red ivory</t>
  </si>
  <si>
    <t>Brun mosaïque  jaune/jaune ivoire male</t>
  </si>
  <si>
    <t>Brown mosaic yellow/yellow ivory cock</t>
  </si>
  <si>
    <t>Brun mosaïque jaune/jaune ivoire femelle</t>
  </si>
  <si>
    <t>Brown mosaic yellow/yellow ivory  hen</t>
  </si>
  <si>
    <t>Brun mosaïque rouge/rouge ivoire  male</t>
  </si>
  <si>
    <t>Brown  mosaic red/red ivory cock</t>
  </si>
  <si>
    <t>Brun mosaïque rouge/rouge ivoire  femelle</t>
  </si>
  <si>
    <t>Brown mosaic red/red ivory  hen</t>
  </si>
  <si>
    <t>Agate</t>
  </si>
  <si>
    <t>Agate white</t>
  </si>
  <si>
    <t>Agate intensuf jaune</t>
  </si>
  <si>
    <t>Agate intensive  yellow</t>
  </si>
  <si>
    <t>Agate schimmel jaune</t>
  </si>
  <si>
    <t>Agate non intensive  yellow</t>
  </si>
  <si>
    <t xml:space="preserve">Agate intensif et schimmel jaune ivoire </t>
  </si>
  <si>
    <t>Agate  intensive and non intensive yellow ivory</t>
  </si>
  <si>
    <t>Agate intensif rouge</t>
  </si>
  <si>
    <t>Agate intensive  red</t>
  </si>
  <si>
    <t>Agate schimmel rouge</t>
  </si>
  <si>
    <t>Agate non intensive  red</t>
  </si>
  <si>
    <t xml:space="preserve">Agate intensif et schimmel rouge ivoire </t>
  </si>
  <si>
    <t>Agate  intensive and non intensive red ivory</t>
  </si>
  <si>
    <t>Agate mosaïque  jaune/jaune ivoire male</t>
  </si>
  <si>
    <t>Agate mosaic yellow/yellow ivory cock</t>
  </si>
  <si>
    <t>Agate mosaic yellow/yellow ivory  hen</t>
  </si>
  <si>
    <t>Agate mosaïque rouge/rouge ivoire  male</t>
  </si>
  <si>
    <t>Agate  mosaic red/red ivory cock</t>
  </si>
  <si>
    <t>Agate mosaïque rouge/rouge ivoire  femelle</t>
  </si>
  <si>
    <t>Agate mosaic red/red ivory  hen</t>
  </si>
  <si>
    <t>Isabelle le classique</t>
  </si>
  <si>
    <t xml:space="preserve">Isabelle </t>
  </si>
  <si>
    <t xml:space="preserve">Isabelle le blanc </t>
  </si>
  <si>
    <t>Isabel white</t>
  </si>
  <si>
    <t>Isabelle le intensif jaune</t>
  </si>
  <si>
    <t>Isabel intensive  yellow</t>
  </si>
  <si>
    <t>Isabelle le schimmel jaune</t>
  </si>
  <si>
    <t>Isabel non intensive  yellow</t>
  </si>
  <si>
    <t xml:space="preserve">Isabelle le intensif et schimmel jaune ivoire </t>
  </si>
  <si>
    <t>Isabel  intensive and non intensive yellow ivory</t>
  </si>
  <si>
    <t>Isabelle le intensif rouge</t>
  </si>
  <si>
    <t>Isabel intensive  red</t>
  </si>
  <si>
    <t>Isabelle le schimmel rouge</t>
  </si>
  <si>
    <t>Isabel non intensive  red</t>
  </si>
  <si>
    <t xml:space="preserve">Isabelle le intensif et schimmel rouge ivoire </t>
  </si>
  <si>
    <t>Isabel  intensive and non intensive red ivory</t>
  </si>
  <si>
    <t>Isabelle le mosaïque  jaune/jaune ivoire male</t>
  </si>
  <si>
    <t>Isabel mosaic yellow/yellow ivory cock</t>
  </si>
  <si>
    <t>Isabelle le mosaïque jaune/jaune ivoire femelle</t>
  </si>
  <si>
    <t>Isabel mosaic yellow/yellow ivory  hen</t>
  </si>
  <si>
    <t>Isabelle le mosaïque rouge/rouge ivoire  male</t>
  </si>
  <si>
    <t>Isabel  mosaic red/red ivory cock</t>
  </si>
  <si>
    <t>Isabelle le mosaïque rouge/rouge ivoire  femelle</t>
  </si>
  <si>
    <t>Isabel mosaic red/red ivory  hen</t>
  </si>
  <si>
    <t xml:space="preserve">Noir Pastel blanc </t>
  </si>
  <si>
    <t>Black Pastel white</t>
  </si>
  <si>
    <t>Noir Pastel intensif et schimmel jaune/jaune ivoire</t>
  </si>
  <si>
    <t xml:space="preserve">Black Pastel intensive and non intensive yellow/yellow ivory </t>
  </si>
  <si>
    <t>Noir Pastel intensif et schimmel rouge/rouge ivoire</t>
  </si>
  <si>
    <t>Black Pastel intensive and non intensive red/red ivory</t>
  </si>
  <si>
    <t>Noir Pastel mosaïque jaune/jaune ivoire male</t>
  </si>
  <si>
    <t>Black Pastel mosaic yellow/yellow ivory cock</t>
  </si>
  <si>
    <t>Noir Pastel mosaïque jaune/jaune ivoire femelle</t>
  </si>
  <si>
    <t xml:space="preserve">Black Pastel mosaic yellow/yellow ivory </t>
  </si>
  <si>
    <t>Noir Pastel mosaïque rouge/rouge ivoire male</t>
  </si>
  <si>
    <t>Black Pastel mosaic red/red ivory cock</t>
  </si>
  <si>
    <t>Noir Pastel mosaïque rouge/rouge ivoire femelle</t>
  </si>
  <si>
    <t>Black Pastel mosaic red/red ivory hen</t>
  </si>
  <si>
    <t xml:space="preserve">Brun Pastel blanc </t>
  </si>
  <si>
    <t>Brown Pastel white</t>
  </si>
  <si>
    <t xml:space="preserve">Brun Pastel intensif et schimmel jaune/jaune ivoire </t>
  </si>
  <si>
    <t xml:space="preserve">Browm Pastel intensive and non intensive yellow/yellow ivory </t>
  </si>
  <si>
    <t>Brun Pastel intensif et schimmel rouge/rouge ivoire</t>
  </si>
  <si>
    <t>Brown Pastel  intensive and non intensive red/red ivory</t>
  </si>
  <si>
    <t>Brun Pastel mosaïque jaune/jaune ivoire male</t>
  </si>
  <si>
    <t>Brown Pastel mosaic yellow/yellow ivory cock</t>
  </si>
  <si>
    <t>Brun Pastel mosaïque jaune/jaune ivoire femelle</t>
  </si>
  <si>
    <t>Brown Pastel mosaic yellow/yellow ivory hen</t>
  </si>
  <si>
    <t>Brun Pastel mosaïque rouge/rouge ivoire male</t>
  </si>
  <si>
    <t>Brown Pastel mosaic red/red ivory cock</t>
  </si>
  <si>
    <t>Brun Pastel mosaïque rouge/rouge ivoire femelle</t>
  </si>
  <si>
    <t>Brown Pastel mosaic red/red ivory hen</t>
  </si>
  <si>
    <t>Agate Pastel white</t>
  </si>
  <si>
    <t>Agate Pastel intensive and non intensive yellow/yellow ivory</t>
  </si>
  <si>
    <t xml:space="preserve">Agate Pastel intensive and non intensive red/red ivory </t>
  </si>
  <si>
    <t>Agate Pastel mosaïque jaune/jaune ivoire male</t>
  </si>
  <si>
    <t>Agate Pastel mosaic yellow/yellow ivory cock</t>
  </si>
  <si>
    <t>Agate Pastel mosaic yellow/yellow ivory hen</t>
  </si>
  <si>
    <t>Agate Pastel mosaïque rouge/rouge ivoire male</t>
  </si>
  <si>
    <t>Agate Pastel mosaic red/red ivory cock</t>
  </si>
  <si>
    <t>Agate Pastel  mosaic red/red ivory hen</t>
  </si>
  <si>
    <t xml:space="preserve">Isabelle le Pastel blanc </t>
  </si>
  <si>
    <t>Isabel Pastel white</t>
  </si>
  <si>
    <t xml:space="preserve">Isabelle le Pastel intensif et schimmel jaune/jaune ivoire </t>
  </si>
  <si>
    <t xml:space="preserve">Isabel Pastel intensive and non intensive yellow/yellow ivory </t>
  </si>
  <si>
    <t xml:space="preserve">Isabelle le Pastel intensif et schimmel rouge/rouge ivoire </t>
  </si>
  <si>
    <t xml:space="preserve">Isabel Pastel intensive and non intensive red/red ivory </t>
  </si>
  <si>
    <t>Isabelle le Pastel mosaïque jaune/jaune ivoire male</t>
  </si>
  <si>
    <t>Isabel Pastel mosaic yellow/yellow ivory cock</t>
  </si>
  <si>
    <t>Isabelle le Pastel mosaïque jaune/jaune ivoire femelle</t>
  </si>
  <si>
    <t>Isabel Pastel mosaic yellow/yellow ivory hen</t>
  </si>
  <si>
    <t>Isabelle le Pastel mosaïque rouge/rouge ivoire male</t>
  </si>
  <si>
    <t>Isabel Pastel mosaic red/red ivory cock</t>
  </si>
  <si>
    <t>Isabelle le Pastel mosaïque rouge/rouge ivoire femelle</t>
  </si>
  <si>
    <t>Isabel Pastel mosaic red/red ivory hen</t>
  </si>
  <si>
    <t>Black Grey wing</t>
  </si>
  <si>
    <t xml:space="preserve">Noir Ailes Grises blanc </t>
  </si>
  <si>
    <t>Black Grey Wing white</t>
  </si>
  <si>
    <t xml:space="preserve">Noir Ailes Grises intensif et schimmel jaune/jaune ivoire </t>
  </si>
  <si>
    <t xml:space="preserve">Black Grey Wing intensive and non intensive yellow/yellow ivory </t>
  </si>
  <si>
    <t xml:space="preserve">Noir Ailes Grises intensif et schimmel rouge/rouge ivoire </t>
  </si>
  <si>
    <t xml:space="preserve">Black Grey Wing intensive and non intensive red/red ivory </t>
  </si>
  <si>
    <t>Noir Ailes Grises mosaïque jaune/jaune ivoire male</t>
  </si>
  <si>
    <t>Black Grey Wing mosaic yellow/yellow ivory cock</t>
  </si>
  <si>
    <t>Noir Ailes Grises mosaïque jaune/jaune ivoire femelle</t>
  </si>
  <si>
    <t>Black Grey Wing  mosaic yellow/yellow ivory hen</t>
  </si>
  <si>
    <t>Noir Ailes Grises mosaïque rouge/rouge ivoire male</t>
  </si>
  <si>
    <t>Black Grey Wing mosaic red/red ivory cock</t>
  </si>
  <si>
    <t>Noir Ailes Grises mosaïque rouge/rouge ivoire  femelle</t>
  </si>
  <si>
    <t>Black Grey Wing mosaic red/red ivory  hen</t>
  </si>
  <si>
    <t>Opal</t>
  </si>
  <si>
    <t xml:space="preserve">Noir Opale blanc </t>
  </si>
  <si>
    <t>Black Opal white</t>
  </si>
  <si>
    <t>Noir Opale intensif et schimmel jaune/jaune ivoire</t>
  </si>
  <si>
    <t xml:space="preserve">Black Opal intensive and non intensive yellow/yellow ivory </t>
  </si>
  <si>
    <t xml:space="preserve">Noir Opale intensif et schimmel rouge/rouge ivoire </t>
  </si>
  <si>
    <t>Black Opal  intensive and non intensive red/red ivory</t>
  </si>
  <si>
    <t>Noir Opale mosaïque jaune/jaune ivoire  male</t>
  </si>
  <si>
    <t>Black Opal mosaic yellow/yellow ivory cock</t>
  </si>
  <si>
    <t>Noir Opale mosaïque jaune/jaune ivoire femelle</t>
  </si>
  <si>
    <t>Black Opal mosaic yellow/yellow ivory hen</t>
  </si>
  <si>
    <t>Noir Opale mosaïque rouge/rouge ivoire male</t>
  </si>
  <si>
    <t>Black Opal mosaic red/red ivory cock</t>
  </si>
  <si>
    <t>Noir Opale mosaïque rouge/rouge ivoire  femelle</t>
  </si>
  <si>
    <t>Black Opal mosaic red/red ivory hen</t>
  </si>
  <si>
    <t xml:space="preserve">Brun Opale blanc </t>
  </si>
  <si>
    <t>Brown Opal white</t>
  </si>
  <si>
    <t xml:space="preserve">Brun Opale intensif et schimmel jaune/jaune ivoire </t>
  </si>
  <si>
    <t xml:space="preserve">Brown Opal intensive and non intensive yellow/yellow ivory </t>
  </si>
  <si>
    <t xml:space="preserve">Brun Opale intensif et schimmel rouge/rouge ivoire </t>
  </si>
  <si>
    <t xml:space="preserve">Brown Opal intensive and non intensive red/red ivory </t>
  </si>
  <si>
    <t>Brun Opale mosaïque jaune/jaune ivoire male</t>
  </si>
  <si>
    <t>Brown Opal mosaic yellow/yellow ivory cock</t>
  </si>
  <si>
    <t>Brun Opale mosaïque jaune/jaune ivoire femelle</t>
  </si>
  <si>
    <t>Brown Opal mosaic yellow/yellow ivory hen</t>
  </si>
  <si>
    <t>Brun Opale mosaïque rouge/rouge ivoire male</t>
  </si>
  <si>
    <t>Brown Opal  mosaic red/red ivory cock</t>
  </si>
  <si>
    <t>Brun Opale mosaïque rouge/rouge ivoire femelle</t>
  </si>
  <si>
    <t>Brown Opal mosaic  red/red ivory hen</t>
  </si>
  <si>
    <t>Agate Opal white</t>
  </si>
  <si>
    <t xml:space="preserve">Agate Opal intensive and non intensive yellow/yellow ivory </t>
  </si>
  <si>
    <t xml:space="preserve">Agate Opal intensive and non intensive red/red ivory </t>
  </si>
  <si>
    <t>Agate Opale mosaïque jaune/jaune ivoire male</t>
  </si>
  <si>
    <t>Agate Opal mosaic yellow/yellow ivory cock</t>
  </si>
  <si>
    <t>Agate Opal mosaic yellow/yellow ivory hen</t>
  </si>
  <si>
    <t>Agate Opale mosaïque rouge/rouge ivoire male</t>
  </si>
  <si>
    <t>Agate Opal mosaic red/red ivory cock</t>
  </si>
  <si>
    <t>Agate Opal mosaic red/red ivory hen</t>
  </si>
  <si>
    <t xml:space="preserve">Isabelle le Opale blanc </t>
  </si>
  <si>
    <t>Isabel Opal white</t>
  </si>
  <si>
    <t xml:space="preserve">Isabelle le Opale intensif et schimmel jaune/jaune ivoire </t>
  </si>
  <si>
    <t xml:space="preserve">Isabel Opal intensive and non intensive yellow/yellow ivory </t>
  </si>
  <si>
    <t xml:space="preserve">Isabelle le Opale intensif et schimmel rouge/rouge ivoire </t>
  </si>
  <si>
    <t xml:space="preserve">Isabel Opal intensive anD  non intensive reD /reD  ivory </t>
  </si>
  <si>
    <t>Isabelle le Opale mosaïque jaune/jaune ivoire male</t>
  </si>
  <si>
    <t>Isabel Opal mosaic yellow/yellow ivory cock</t>
  </si>
  <si>
    <t>Isabelle le Opale mosaïque jaune/jaune ivoire femelle</t>
  </si>
  <si>
    <t>Isabel Opal mosaic yellow/yellow ivory hen</t>
  </si>
  <si>
    <t>Isabelle le Opale mosaïque rouge/rouge ivoire male</t>
  </si>
  <si>
    <t>Isabel Opal mosaic red/red ivory cock</t>
  </si>
  <si>
    <t>Isabelle le Opale mosaïque rouge/rouge ivoire femelle</t>
  </si>
  <si>
    <t>Isabel Opal mosaic red/red ivory hen</t>
  </si>
  <si>
    <t>Phaéo blanc male</t>
  </si>
  <si>
    <t>Phaéo white cock</t>
  </si>
  <si>
    <t>Phaéo blanc femelle</t>
  </si>
  <si>
    <t>Phaéo white hen</t>
  </si>
  <si>
    <t xml:space="preserve">Phaéo intensif et schimmel jaune/jaune ivoire </t>
  </si>
  <si>
    <t xml:space="preserve">Phaéo intensive and non intensive yellow/yellow ivory </t>
  </si>
  <si>
    <t xml:space="preserve">Phaéo intensif et schimmel rouge/rouge ivoire </t>
  </si>
  <si>
    <t>Phaéo  intensive and non intensive red/red ivory</t>
  </si>
  <si>
    <t>Phaéo mosaïque  jaune/jaune ivoire male</t>
  </si>
  <si>
    <t>Phaéo mosaic yellow/yellow ivory  cock</t>
  </si>
  <si>
    <t>Phaéo mosaïque  jaune/jaune ivoire femelle</t>
  </si>
  <si>
    <t>Phaéo mosaic yellow/yellow ivory hen</t>
  </si>
  <si>
    <t>Phaéo mosaïque rouge/rouge ivoire  male</t>
  </si>
  <si>
    <t>Phaéo mosaic red/red ivory cock</t>
  </si>
  <si>
    <t>Phaéo mosaïque rouge/rouge ivoire  femelle</t>
  </si>
  <si>
    <t>Phaéo mosaic red/red ivory hen</t>
  </si>
  <si>
    <t>Satinette</t>
  </si>
  <si>
    <t xml:space="preserve">Satiné blanc </t>
  </si>
  <si>
    <t>Satinette white</t>
  </si>
  <si>
    <t>Satiné  intensif et schimmel jaune/jaune ivoire</t>
  </si>
  <si>
    <t xml:space="preserve">Satinette intensive and non intensive yellow/yellow ivory </t>
  </si>
  <si>
    <t xml:space="preserve">Satiné intensif et schimmel rouge/rouge ivoire </t>
  </si>
  <si>
    <t xml:space="preserve">Satinette intensive and non intensive red/red ivory </t>
  </si>
  <si>
    <t>Satiné mosaïque jaune/jaune ivoire male</t>
  </si>
  <si>
    <t>Satinette mosaic yellow/yellow ivory  cock</t>
  </si>
  <si>
    <t>Satiné mosaïque jaune/jaune ivoire  femelle</t>
  </si>
  <si>
    <t>Satinette mosaic yellow/yellow ivory  hen</t>
  </si>
  <si>
    <t>Satiné mosaïque rouge/rouge ivoire  male</t>
  </si>
  <si>
    <t>Satinette mosaic red/red ivory cock</t>
  </si>
  <si>
    <t>Satiné mosaïque rouge/rouge ivoire femelle</t>
  </si>
  <si>
    <t>Satinette mosaic red /red  ivory hen</t>
  </si>
  <si>
    <t>Topaz</t>
  </si>
  <si>
    <t xml:space="preserve">Noir topaze blanc </t>
  </si>
  <si>
    <t>Black Topaz white</t>
  </si>
  <si>
    <t xml:space="preserve">Noir topaze intensif et schimmel jaune/jaune ivoire </t>
  </si>
  <si>
    <t>Black Topaz  intensive and non intensive yellow/yellow ivory</t>
  </si>
  <si>
    <t xml:space="preserve">Noir topaze intesif et schimmel rouge/rouge ivoire </t>
  </si>
  <si>
    <t xml:space="preserve">Black Topaz intensive and non intensive red/red ivory </t>
  </si>
  <si>
    <t>Noir topaze mosaïque jaune/jaune ivoire male</t>
  </si>
  <si>
    <t>Black Topaz mosaic yellow/yellow ivory cock</t>
  </si>
  <si>
    <t>Noir topaze mosaïque jaune/jaune ivoire femelle</t>
  </si>
  <si>
    <t>Black Topaz mosaic yellow/yellow ivory hen</t>
  </si>
  <si>
    <t>Noir topaze mosaïque rouge/rouge ivoire male</t>
  </si>
  <si>
    <t>Black Topaz mosaic red/red ivory cock</t>
  </si>
  <si>
    <t>Noir topaze mosaïque rouge/rouge ivoire femelle</t>
  </si>
  <si>
    <t>Black Topaz mosaic red/red ivory hen</t>
  </si>
  <si>
    <t xml:space="preserve">Brun topaze blanc </t>
  </si>
  <si>
    <t>Brown Topaz white</t>
  </si>
  <si>
    <t xml:space="preserve">Brun topaze intensif et schimmel jaune/jaune ivoire </t>
  </si>
  <si>
    <t xml:space="preserve">Brown Topaz intensive and non intensive yellow/yellow ivory </t>
  </si>
  <si>
    <t>Brun topaze  intensif et schimmel rouge/rouge ivoire</t>
  </si>
  <si>
    <t xml:space="preserve">Brown Topaz and non intensive red/red ivory intensive </t>
  </si>
  <si>
    <t>Brun topaze mosaïque jaune/jaune ivoire male</t>
  </si>
  <si>
    <t>Brown Topaz mosaic yellow/yellow ivory cock</t>
  </si>
  <si>
    <t>Brun topaze mosaïque jaune/jaune ivoire femelle</t>
  </si>
  <si>
    <t>Brown Topaz mosaic yellow/yellow ivory hen</t>
  </si>
  <si>
    <t>Brun topaze mosaïque rouge/rouge ivoire mosaïque male</t>
  </si>
  <si>
    <t>Brown Topaz mosaic red/red ivory cock</t>
  </si>
  <si>
    <t>Brun topaze mosaïque rouge/rouge ivoire mosaïque femelle</t>
  </si>
  <si>
    <t>Brown Topaz mosaic red/red ivory hen</t>
  </si>
  <si>
    <t>Agate Topaz white</t>
  </si>
  <si>
    <t xml:space="preserve">Agate Topaz intensive and non intensive yellow/yellow ivory </t>
  </si>
  <si>
    <t xml:space="preserve">Agate Topaz intensive and non intensive red/red ivory </t>
  </si>
  <si>
    <t>Agate topaze mosaïque jaune/jaune ivoire male</t>
  </si>
  <si>
    <t>Agate Topaz mosaic yellow/yellow ivory cock</t>
  </si>
  <si>
    <t>Agate Topaz mosaic yellow/yellow ivory hen</t>
  </si>
  <si>
    <t>Agate topaze mosaïque rouge/rouge ivoire male</t>
  </si>
  <si>
    <t>Agate Topaz mosaic red/red ivory cock</t>
  </si>
  <si>
    <t>Agate Topaz mosaic red/red ivory hen</t>
  </si>
  <si>
    <t xml:space="preserve">Isabelle le topaze blanc </t>
  </si>
  <si>
    <t>Isabel Topaz white</t>
  </si>
  <si>
    <t xml:space="preserve">Isabelle le topaze intensif et schimmel jaune/jaune ivoire </t>
  </si>
  <si>
    <t xml:space="preserve">Isabel Topaz intensive and non intensive yellow/yellow ivory </t>
  </si>
  <si>
    <t>Isabelle le topaze intensif et schimmel rouge/rouge ivoire</t>
  </si>
  <si>
    <t>Isabel Topaz  intensive and non intensive red/red ivory</t>
  </si>
  <si>
    <t>Isabelle le topaze mosaïque jaune/jaune ivoire male</t>
  </si>
  <si>
    <t>Isabel Topaz mosaic yellow/yellow ivory cock</t>
  </si>
  <si>
    <t>Isabelle le topaze mosaïque jaune/jaune ivoire femelle</t>
  </si>
  <si>
    <t>Isabel Topaz mosaic yellow/yellow ivory hen</t>
  </si>
  <si>
    <t>Isabelle le topaze mosaïque rouge/rouge ivoire male</t>
  </si>
  <si>
    <t>Isabel Topaz mosaic red/red ivory cock</t>
  </si>
  <si>
    <t>Isabelle le topaze mosaïque rouge/rouge ivoire femelle</t>
  </si>
  <si>
    <t>Isabel Topaz mosaic red/red ivory hen</t>
  </si>
  <si>
    <t xml:space="preserve">Noir eumo blanc </t>
  </si>
  <si>
    <t>Black Eumo white</t>
  </si>
  <si>
    <t xml:space="preserve">Noir eumo intensif et schimmel jaune/jaune ivoire </t>
  </si>
  <si>
    <t xml:space="preserve">Black Eumo intensive and non intensive yellow/yellow ivory </t>
  </si>
  <si>
    <t xml:space="preserve">Noir eumo intensif et schimmel rouge/rouge ivoire </t>
  </si>
  <si>
    <t xml:space="preserve">Black Eumo intensive and non intensive red/red ivory </t>
  </si>
  <si>
    <t>Noir eumo mosaïque jaune/ jaune ivoire male</t>
  </si>
  <si>
    <t>Black Eumo mosaic yellow/yellow ivory cock</t>
  </si>
  <si>
    <t>Noir eumo mosaïque jaune/ jaune ivoire femelle</t>
  </si>
  <si>
    <t>Black Eumo mosaic yellow/yellow ivory hen</t>
  </si>
  <si>
    <t>Noir eumo mosaïque rouge/rouge ivoire male</t>
  </si>
  <si>
    <t>Black Eumo mosaic red/red ivory cock</t>
  </si>
  <si>
    <t>Noir eumo mosaïque rouge/rouge ivoire femelle</t>
  </si>
  <si>
    <t>Black Eumo mosaic red/red ivory hen</t>
  </si>
  <si>
    <t xml:space="preserve">Brun eumo blanc </t>
  </si>
  <si>
    <t>Brown Eumo white</t>
  </si>
  <si>
    <t xml:space="preserve">Brun eumo intensif et schimmel jaune/ jaune ivoire </t>
  </si>
  <si>
    <t xml:space="preserve">Brown Eumo intensive and non intensive yellow/yellow ivory </t>
  </si>
  <si>
    <t xml:space="preserve">Brun eumo intensif et schimmel rouge/rouge ivoire </t>
  </si>
  <si>
    <t>Brown Eumo  intensive and non intensive red/red ivory</t>
  </si>
  <si>
    <t>Brun eumo mosaïque jaune/ jaune ivoire male</t>
  </si>
  <si>
    <t>Brown Eumo  mosaic yellow/yellow ivory cock</t>
  </si>
  <si>
    <t>Brun eumo mosaïque jaune/ jaune ivoire femelle</t>
  </si>
  <si>
    <t>Brown Eumo  mosaic yellow/yellow ivory hen</t>
  </si>
  <si>
    <t>Brun eumo mosaïque rouge/rouge ivoire male</t>
  </si>
  <si>
    <t>Brown Euno mosaic red/red ivory cock</t>
  </si>
  <si>
    <t>Brun eumo mosaïque rouge/rouge ivoire femelle</t>
  </si>
  <si>
    <t>Brown Euno mosaic red/red ivory hen</t>
  </si>
  <si>
    <t>Agate Eumo white</t>
  </si>
  <si>
    <t xml:space="preserve">Agate Eumo intensive and non intensive yellow/yellow ivory </t>
  </si>
  <si>
    <t>Agate Eumo  intensive and non intensive red/red ivory</t>
  </si>
  <si>
    <t>Agate eumo mosaïque jaune/ jaune ivoire male</t>
  </si>
  <si>
    <t>Agate Eumo mosaic yellow/yellow ivory cock</t>
  </si>
  <si>
    <t>Agate Eumo mosaic yellow/yellow ivory hen</t>
  </si>
  <si>
    <t>Agate eumo mosaïque rouge/rouge ivoire male</t>
  </si>
  <si>
    <t>Agate Eumo  mosaic red/red ivory cock</t>
  </si>
  <si>
    <t>Agate Eumo  mosaic red/red ivory hen</t>
  </si>
  <si>
    <t xml:space="preserve">Noir onyx blanc </t>
  </si>
  <si>
    <t>Black Onyx white</t>
  </si>
  <si>
    <t xml:space="preserve">Noir onyx intensif et schimmel jaune/jaune ivoire </t>
  </si>
  <si>
    <t xml:space="preserve">Black Onyx intensive and non intensive yellow/yellow ivory </t>
  </si>
  <si>
    <t xml:space="preserve">Noir onyx intensif et schimmel rouge/rouge ivoire </t>
  </si>
  <si>
    <t xml:space="preserve">Black Onyx intensive and non intensive red/red ivory </t>
  </si>
  <si>
    <t>Noir onyx mosaïque jaune/jaune ivoire male</t>
  </si>
  <si>
    <t>Black Onyx mosaic yellow/yellow ivory cock</t>
  </si>
  <si>
    <t>Noir onyx mosaïque jaune/jaune ivoire femelle</t>
  </si>
  <si>
    <t>Black Onyx mosaic yellow/yellow ivory hen</t>
  </si>
  <si>
    <t>Noir onyx mosaïque rouge/rouge ivoire male</t>
  </si>
  <si>
    <t>Black Onyx mosaic red/red ivory cock</t>
  </si>
  <si>
    <t>Noir onyx mosaïque rouge/rouge ivoire femelle</t>
  </si>
  <si>
    <t>Black Onyx mosaic red/red ivory hen</t>
  </si>
  <si>
    <t xml:space="preserve">Brun onyx blanc </t>
  </si>
  <si>
    <t>Brown Onyx white</t>
  </si>
  <si>
    <t xml:space="preserve">Brun onyx intensif et schimmel jaune/jaune ivoire </t>
  </si>
  <si>
    <t xml:space="preserve">Brown Onyx intensive and non intensive yellow/yellow ivory </t>
  </si>
  <si>
    <t xml:space="preserve">Brun onyx intensif et schimmel rouge/rouge ivoire </t>
  </si>
  <si>
    <t xml:space="preserve">Brown Onyx intensive and non intensive red/red ivory </t>
  </si>
  <si>
    <t>Brun onyx mosaïque jaune/jaune ivoire male</t>
  </si>
  <si>
    <t>Brown Onyx mosaic yellow/yellow ivory cock</t>
  </si>
  <si>
    <t>Brun onyx mosaïque jaune/jaune ivoire femelle</t>
  </si>
  <si>
    <t>Brown Onyx mosaic yellow/yellow ivory hen</t>
  </si>
  <si>
    <t>Brun onyx mosaïque rouge/rouge ivoire male</t>
  </si>
  <si>
    <t>Brown Onyx mosaic red/red ivory cock</t>
  </si>
  <si>
    <t>Brun onyx mosaïque rouge/rouge ivoire femelle</t>
  </si>
  <si>
    <t>Brown Onyx mosaic red/red ivory hen</t>
  </si>
  <si>
    <t>Agate Onyx white</t>
  </si>
  <si>
    <t xml:space="preserve">Agate Onyx intensive and non intensive yellow/yellow ivory </t>
  </si>
  <si>
    <t xml:space="preserve">Agate Onyx intensive and non intensive red/red invory </t>
  </si>
  <si>
    <t>Agate onyx mosaïque jaune/jaune ivoire male</t>
  </si>
  <si>
    <t>Agate Onyx mosaic yellow/yellow invory cock</t>
  </si>
  <si>
    <t>Agate Onyx mosaic yellow/yellow invory hen</t>
  </si>
  <si>
    <t>Agate onyx mosaïque rouge/rouge ivoire male</t>
  </si>
  <si>
    <t>Agate Onyx mosaic red/red ivory cock</t>
  </si>
  <si>
    <t>Agate Onyx mosaic red/red ivory hen</t>
  </si>
  <si>
    <t>Black Cobalt white</t>
  </si>
  <si>
    <t xml:space="preserve">Noir cobalt intensif et schimmel jaune/jaune ivoire </t>
  </si>
  <si>
    <t xml:space="preserve">Black Cobalt intensive and non intensive yellow/yellow ivory </t>
  </si>
  <si>
    <t xml:space="preserve">Noir cobalt intensif et schimmel rouge/rouge ivoire </t>
  </si>
  <si>
    <t xml:space="preserve">Black Cobalt intensive and non intensive red/red ivory </t>
  </si>
  <si>
    <t>Noir cobalt mosaïque jaune/jaune ivoire male</t>
  </si>
  <si>
    <t>Black Cobalt mosaic yellow/yellow ivory cock</t>
  </si>
  <si>
    <t>Noir cobalt mosaïque jaune/jaune ivoire femelle</t>
  </si>
  <si>
    <t>Black Cobalt mosaic yellow/yellow ivory hen</t>
  </si>
  <si>
    <t>Noir cobalt mosaïque rouge/rouge ivoire male</t>
  </si>
  <si>
    <t>Black Cobalt mosaic red/red ivory cock</t>
  </si>
  <si>
    <t>Noir cobalt mosaïque rouge/rouge ivoire femelle</t>
  </si>
  <si>
    <t>Black Cobalt mosaic red/red ivory hen</t>
  </si>
  <si>
    <t>Brown Cobalt white</t>
  </si>
  <si>
    <t xml:space="preserve">Brun cobalt intensif et schimmel jaune/jaune ivoire </t>
  </si>
  <si>
    <t xml:space="preserve">Brown Cobalt intensive and  non intensive yellow/yellow ivory </t>
  </si>
  <si>
    <t xml:space="preserve">Brun cobalt intensif et schimmel rouge/rouge ivoire </t>
  </si>
  <si>
    <t xml:space="preserve">Brown Cobalt intensive and non intensive red/red ivory </t>
  </si>
  <si>
    <t>Brun cobalt mosaïque jaune/jaune ivoire male</t>
  </si>
  <si>
    <t>Brown Cobalt mosaic yellow/yellow ivory cock</t>
  </si>
  <si>
    <t>Brun cobalt mosaïque jaune/jaune ivoire femelle</t>
  </si>
  <si>
    <t>Brown Cobalt mosaic yellow/yellow ivory hen</t>
  </si>
  <si>
    <t>Brun cobalt mosaïque rouge/rouge ivoire male</t>
  </si>
  <si>
    <t>Brown Cobalt mosaic red/red ivory cock</t>
  </si>
  <si>
    <t>Brun cobalt mosaïque rouge/rouge ivoire femelle</t>
  </si>
  <si>
    <t>Brown Cobalt mosaic red/red ivory hen</t>
  </si>
  <si>
    <t>Agate Cobalt white</t>
  </si>
  <si>
    <t xml:space="preserve">Agate Cobalt intensive and non intensive yellow/yellow ivory </t>
  </si>
  <si>
    <t>Agate cobalt intensif et schimmel rouge/rouge ivoire</t>
  </si>
  <si>
    <t xml:space="preserve">Agate Cobalt intensive and non intensive red/red ivory </t>
  </si>
  <si>
    <t>Agate cobalt mosaïque jaune/jaune ivoire male</t>
  </si>
  <si>
    <t>Agate Cobalt mosaic yellow/yellow ivory cock</t>
  </si>
  <si>
    <t>Agate Cobalt mosaic yellow/yellow ivory hen</t>
  </si>
  <si>
    <t>Agate cobalt mosaïque rouge/rouge ivoire male</t>
  </si>
  <si>
    <t>Agate Cobalt mosaic red/red ivory cock</t>
  </si>
  <si>
    <t>Agate Cobalt mosaic red/red ivory hen</t>
  </si>
  <si>
    <t xml:space="preserve">Isabelle le cobalt blanc </t>
  </si>
  <si>
    <t>Isabel Cobalt white</t>
  </si>
  <si>
    <t xml:space="preserve">Isabelle le cobalt intensif et schimmel jaune/jaune ivoire </t>
  </si>
  <si>
    <t xml:space="preserve">Isabel Cobalt intensive and non intensive yellow/yellow ivory </t>
  </si>
  <si>
    <t>Isabelle le cobalt intensif et schimmel rouge/rouge ivoire</t>
  </si>
  <si>
    <t xml:space="preserve">Isabel Cobalt intensive and non intensive red/red ivory </t>
  </si>
  <si>
    <t>Isabelle le cobalt mosaïque jaune/jaune ivoire male</t>
  </si>
  <si>
    <t>Isabel Cobalt mosaic yellow/yellow ivory cock</t>
  </si>
  <si>
    <t>Isabelle le cobalt mosaïque jaune/jaune ivoire femelle</t>
  </si>
  <si>
    <t>Isabel Cobalt mosaic yellow/yellow ivory hen</t>
  </si>
  <si>
    <t>Isabelle le cobalt mosaïque rouge/rouge ivoire male</t>
  </si>
  <si>
    <t>Isabel Cobalt mosaic red/red ivory cock</t>
  </si>
  <si>
    <t>Isabelle le cobalt mosaïque rouge/rouge ivoire femelle</t>
  </si>
  <si>
    <t>Isabel Cobalt mosaic red/red ivory hen</t>
  </si>
  <si>
    <t>Jaspe S/D</t>
  </si>
  <si>
    <t xml:space="preserve">Noir Jaspe s/d  blanc </t>
  </si>
  <si>
    <t>Black Jaspe s/d white</t>
  </si>
  <si>
    <t>Noir Jaspe s/d intensif et schimmel jaune/jaune ivoire</t>
  </si>
  <si>
    <t xml:space="preserve">Black Jaspe s/d intensive and non intensive yellow/yellow ivory </t>
  </si>
  <si>
    <t>Noir Jaspe s/d intensif et schimmel rouge/rouge ivoire</t>
  </si>
  <si>
    <t xml:space="preserve">Black Jaspe s/d intensive and non intensive red/red ivory </t>
  </si>
  <si>
    <t>Noir Jaspe s/d mosaïque jaune/jaune ivoire male</t>
  </si>
  <si>
    <t>Black Jaspe s/d mosaic yellow/yellow ivory cock</t>
  </si>
  <si>
    <t>Noir Jaspe s/d mosaïque jaune/jaune ivoire femelle</t>
  </si>
  <si>
    <t>Black Jaspe s/d mosaic yellow/yellow ivory hen</t>
  </si>
  <si>
    <t>Noir Jaspe s/d mosaïque rouge/rouge ivoire male</t>
  </si>
  <si>
    <t>Black Jaspe s/d mosaic red/red ivory cock</t>
  </si>
  <si>
    <t>Noir Jaspe s/d mosaïque rouge/rouge ivoire femelle</t>
  </si>
  <si>
    <t>Black Jaspe s/d mosaic red/red ivory hen</t>
  </si>
  <si>
    <t xml:space="preserve">Brun Jaspe s/d blanc </t>
  </si>
  <si>
    <t>Brown Jaspe s/d white</t>
  </si>
  <si>
    <t xml:space="preserve">Brun Jaspe s/d intensif et schimmel jaune/jaune ivoire </t>
  </si>
  <si>
    <t xml:space="preserve">Brown Jaspe s/d intensive and non intensive yellow/yellow ivory </t>
  </si>
  <si>
    <t xml:space="preserve">Brun Jaspe s/d intensif et schimmel rouge/rouge ivoire </t>
  </si>
  <si>
    <t xml:space="preserve">Brown Jaspe s/d intensive and non intensive red/red ivory </t>
  </si>
  <si>
    <t>Brun Jaspe s/d mosaïque jaune/jaune ivoire male</t>
  </si>
  <si>
    <t>Brown Jaspe s/d mosaic yellow/yellow ivory cock</t>
  </si>
  <si>
    <t>Brun Jaspe s/d mosaïque jaune/jaune ivoire femelle</t>
  </si>
  <si>
    <t>Brown Jaspe s/d mosaic yellow/yellow ivory hen</t>
  </si>
  <si>
    <t>Brun Jaspe s/d mosaïque rouge/rouge ivoire male</t>
  </si>
  <si>
    <t>Brown Jaspe s/d mosaic red/red ivory cock</t>
  </si>
  <si>
    <t>Brun Jaspe s/d mosaïque rouge/rouge ivoire femelle</t>
  </si>
  <si>
    <t>Brown Jaspe s/d mosaic red/red ivory hen</t>
  </si>
  <si>
    <t>Agate Jaspe s/d white</t>
  </si>
  <si>
    <t xml:space="preserve">Agate Jaspe s/d  intensive and  non intensive yellow/yellow ivory </t>
  </si>
  <si>
    <t xml:space="preserve">Agate Jaspe s/d intensive and non intensive red/red ivory </t>
  </si>
  <si>
    <t>D 551</t>
  </si>
  <si>
    <t>Agate Jaspe s/d mosaïque jaune/jaune ivoire male</t>
  </si>
  <si>
    <t>Agate Jaspe s/d  mosaic yellow/yellow ivory cock</t>
  </si>
  <si>
    <t>D 552</t>
  </si>
  <si>
    <t>D 553</t>
  </si>
  <si>
    <t>Agate Jaspe s/d mosaic yellow/yellow ivory hen</t>
  </si>
  <si>
    <t>D 554</t>
  </si>
  <si>
    <t>D 555</t>
  </si>
  <si>
    <t>Agate Jaspe s/d mosaïque rouge/rouge ivoire male</t>
  </si>
  <si>
    <t>Agate Jaspe s/d mosaic red/red ivory cock</t>
  </si>
  <si>
    <t>D 556</t>
  </si>
  <si>
    <t>D 557</t>
  </si>
  <si>
    <t>Agate Jaspe s/d mosaic red/red ivory hen</t>
  </si>
  <si>
    <t>D 558</t>
  </si>
  <si>
    <t>D 559</t>
  </si>
  <si>
    <t>Isabelle le Jaspe s/d blanc</t>
  </si>
  <si>
    <t>Isabel Jaspe s/d white</t>
  </si>
  <si>
    <t>D 560</t>
  </si>
  <si>
    <t>D 561</t>
  </si>
  <si>
    <t xml:space="preserve">Isabelle le Jaspe s/d intensif et schimmel jaune/jaune ivoire </t>
  </si>
  <si>
    <t xml:space="preserve">Isabel Jaspe s/d intensive and  non intensive yellow/yellow ivory </t>
  </si>
  <si>
    <t>D 562</t>
  </si>
  <si>
    <t>D 563</t>
  </si>
  <si>
    <t xml:space="preserve">Isabelle le Jaspe s/d intensif et schimmel rouge/rouge ivoire  </t>
  </si>
  <si>
    <t xml:space="preserve">Isabel Jaspe s/d intensive and non intensive red/red ivory </t>
  </si>
  <si>
    <t>D 564</t>
  </si>
  <si>
    <t>D 565</t>
  </si>
  <si>
    <t>Isabelle le Jaspe s/d mosaïque jaune/jaune ivoire male</t>
  </si>
  <si>
    <t>Isabel Jaspe s/d  mosaic yellow/yellow ivory cock</t>
  </si>
  <si>
    <t>D 566</t>
  </si>
  <si>
    <t>D 567</t>
  </si>
  <si>
    <t>Isabelle le Jaspe s/d mosaïque jaune/jaune ivoire femelle</t>
  </si>
  <si>
    <t>Isabel Jaspe s/d mosaic yellow/yellow ivory hen</t>
  </si>
  <si>
    <t>D 568</t>
  </si>
  <si>
    <t>D 569</t>
  </si>
  <si>
    <t>Isabelle le Jaspe s/d mosaïque rouge/rouge ivoire male</t>
  </si>
  <si>
    <t>Isabel Jaspe s/d mosaic red/red ivory cock</t>
  </si>
  <si>
    <t>D 570</t>
  </si>
  <si>
    <t>D 571</t>
  </si>
  <si>
    <t>Isabelle le Jaspe s/d mosaïque rouge/rouge ivoire femelle</t>
  </si>
  <si>
    <t>Isabel Jaspe s/d mosaic red/red ivory hen</t>
  </si>
  <si>
    <t>D 572</t>
  </si>
  <si>
    <t>D 573</t>
  </si>
  <si>
    <t>Black Mogno white</t>
  </si>
  <si>
    <t>D 574</t>
  </si>
  <si>
    <t>D 575</t>
  </si>
  <si>
    <t xml:space="preserve">Black Mogno intensive and non intensive yellow/yellow ivory </t>
  </si>
  <si>
    <t>D 576</t>
  </si>
  <si>
    <t>D 577</t>
  </si>
  <si>
    <t xml:space="preserve">Black Mogno intensive and non intensive red/red ivory </t>
  </si>
  <si>
    <t>D 578</t>
  </si>
  <si>
    <t>D 579</t>
  </si>
  <si>
    <t>Noir Mogno mosaïque jaune/jaune ivoire  males</t>
  </si>
  <si>
    <t>Black Mogno mosaic yellow/yellow ivory cocks</t>
  </si>
  <si>
    <t>D 580</t>
  </si>
  <si>
    <t>D 581</t>
  </si>
  <si>
    <t>Black Mogno mosaic yellow/yellow ivory  hens</t>
  </si>
  <si>
    <t>D 582</t>
  </si>
  <si>
    <t>D 583</t>
  </si>
  <si>
    <t>Noir Mogno mosaïque rouge/rouge ivoire  males</t>
  </si>
  <si>
    <t>Black Mogno mosaic red/red ivory cocks</t>
  </si>
  <si>
    <t>D 584</t>
  </si>
  <si>
    <t>D 585</t>
  </si>
  <si>
    <t>Black Mogno mosaic red/red ivory  hens</t>
  </si>
  <si>
    <t>D 586</t>
  </si>
  <si>
    <t>D 587</t>
  </si>
  <si>
    <t>Brown Mogno white</t>
  </si>
  <si>
    <t>D 588</t>
  </si>
  <si>
    <t>D 589</t>
  </si>
  <si>
    <t xml:space="preserve">Brown Mogno intensive and non intensive yellow/yellow ivory </t>
  </si>
  <si>
    <t>D 590</t>
  </si>
  <si>
    <t>D 591</t>
  </si>
  <si>
    <t xml:space="preserve">Brown Mogno intensive and non intensive red/red ivory </t>
  </si>
  <si>
    <t>D 592</t>
  </si>
  <si>
    <t>D 593</t>
  </si>
  <si>
    <t>Brun Mogno mosaïque jaune/jaune ivoire  males</t>
  </si>
  <si>
    <t>Brown Mognomosaic yellow/yellow ivory cocks</t>
  </si>
  <si>
    <t>D 594</t>
  </si>
  <si>
    <t>D 595</t>
  </si>
  <si>
    <t>Brown Mogno mosaic yellow/yellow ivory hens</t>
  </si>
  <si>
    <t>D 596</t>
  </si>
  <si>
    <t>D 597</t>
  </si>
  <si>
    <t>Brun Mogno mosaïque rouge/rouge ivoire  males</t>
  </si>
  <si>
    <t>Brown Mogno mosaic red/red ivory cocks</t>
  </si>
  <si>
    <t>D 598</t>
  </si>
  <si>
    <t>D 599</t>
  </si>
  <si>
    <t>Brown Mogno mosaic red/red ivory hens</t>
  </si>
  <si>
    <t>D 600</t>
  </si>
  <si>
    <t>New mutations</t>
  </si>
  <si>
    <t>D 601</t>
  </si>
  <si>
    <t>Nouvelles mutations en étude -  ( pas de médailles )</t>
  </si>
  <si>
    <t>New mutations under study - (no medals)</t>
  </si>
  <si>
    <t>D 602</t>
  </si>
  <si>
    <t>SECTION E – CANARIS DE POSTURE P.E. (BAGUE 1 AN)
E SECTION  - POSTURE CANARIES (Ring: current year bred)
Mise à jour Avril 2019 - updated in April 2019</t>
  </si>
  <si>
    <r>
      <t xml:space="preserve">Il sera accepté cinq(5) oiseaux </t>
    </r>
    <r>
      <rPr>
        <b/>
        <u/>
        <sz val="8"/>
        <color indexed="8"/>
        <rFont val="Calibri"/>
        <family val="2"/>
        <scheme val="minor"/>
      </rPr>
      <t>dans chaque classe individuelle.</t>
    </r>
  </si>
  <si>
    <t>Section E 
Canaris de posture
FRISÉ PARISIEN</t>
  </si>
  <si>
    <t>E Section 
posture Canaries
PARISIAN FRILL</t>
  </si>
  <si>
    <t>Parisian frill   all white ground varieties (Lipochrome / Melanic / Variegated lipochrome / variegated melanic)</t>
  </si>
  <si>
    <t>Parisian frill   lipochrome 100%</t>
  </si>
  <si>
    <t>Parisian frill   melanic 100%</t>
  </si>
  <si>
    <t>Parisian frill   lipochrome variegated (lipochrome above 50%)</t>
  </si>
  <si>
    <t>Parisian frill   melanic variegated (melanine above 50%)</t>
  </si>
  <si>
    <t xml:space="preserve">Section E 
Canaris de posture
A.G.I. (Arricciato gigante italiano) FRISÉ GÉANT ITALIEN </t>
  </si>
  <si>
    <t>E Section 
posture Canaries 
A.G.I. (Arricciato gigante italiano) ITALIAN GIANT FRILLED</t>
  </si>
  <si>
    <t>A.G.I.   all white ground varieties (Lipochrome / Melanic / Variegated lipochrome / variegated melanic)</t>
  </si>
  <si>
    <t>A.G.I.  lipochrome 100%</t>
  </si>
  <si>
    <t xml:space="preserve">A.G.I.   mélanine 100% </t>
  </si>
  <si>
    <t>A.G.I.   Melanic 100%</t>
  </si>
  <si>
    <t>A.G.I.   lipochrome variegated (lipochrome above 50%)</t>
  </si>
  <si>
    <t>A.G.I.   melanic variegated (melanine above 50%)</t>
  </si>
  <si>
    <t xml:space="preserve">Section E 
Canaris de posture
PADOVAN HUPPÉ  </t>
  </si>
  <si>
    <t>E Section 
posture Canaries
CRESTED PADOVAN</t>
  </si>
  <si>
    <t>Crested Padovan   all white ground varieties (Lipochrome / Melanic / Variegated lipochrome / variegated melanic)</t>
  </si>
  <si>
    <t>Crested Padovan   lipochrome 100%</t>
  </si>
  <si>
    <t>Crested Padovan   melanic 100%</t>
  </si>
  <si>
    <t>Crested Padovan   lipochrome variegated (lipochrome above 50%)</t>
  </si>
  <si>
    <t>Crested Padovan   melanic variegated (melanine above 50%)</t>
  </si>
  <si>
    <t>Section E 
Canaris de posture
PADOVAN NON HUPPÉ</t>
  </si>
  <si>
    <t>E Section 
posture Canaries
NON CRESTED PADOVAN</t>
  </si>
  <si>
    <t>Non Crested Padovan   all white ground varieties (Lipochrome / Melanic / Variegated lipochrome / variegated melanic)</t>
  </si>
  <si>
    <t>Non Crested Padovan   lipochrome 100%</t>
  </si>
  <si>
    <t>Non Crested Padovan   melanic 100%</t>
  </si>
  <si>
    <t>Non Crested Padovan   lipochrome variegated (lipochrome above 50%)</t>
  </si>
  <si>
    <t>Non Crested Padovan   melanic variegated (melanine above 50%)</t>
  </si>
  <si>
    <t>Section E 
Canaris de posture
FRISÉ du NORD</t>
  </si>
  <si>
    <t>E Section 
posture Canaries
  NORTHERN FRILL</t>
  </si>
  <si>
    <t>Northern Frill  all white ground varieties (Lipochrome / Melanic / Variegated lipochrome / variegated melanic)</t>
  </si>
  <si>
    <t>Northern Frill   lipochrome 100%</t>
  </si>
  <si>
    <t>Northern Frill   melanic 100%</t>
  </si>
  <si>
    <t xml:space="preserve">Frisé du Nord lipochrome panaché (lipochrome supérieur à 50%)  </t>
  </si>
  <si>
    <t>Northern Frill   lipochrome variegated (lipochrome above 50%)</t>
  </si>
  <si>
    <t>Northern Frill   melanic variegated (melanine above 50%)</t>
  </si>
  <si>
    <t>Section E 
Canaris de posture
MEHRINGER</t>
  </si>
  <si>
    <t>E Section 
posture Canaries
MEHRINGER</t>
  </si>
  <si>
    <t>Mehringer   all white ground varieties (Lipochrome / Melanic / Variegated lipochrome / variegated melanic)</t>
  </si>
  <si>
    <t>Mehringer   melanic 100%</t>
  </si>
  <si>
    <t>Mehringer   lipochrome variegated (lipochrome above 50%)</t>
  </si>
  <si>
    <t>Mehringer   melanic variegated (melanine above 50%)</t>
  </si>
  <si>
    <t>Section E 
Canaris de posture
FRISÉ DU SUD</t>
  </si>
  <si>
    <t>E Section 
posture Canaries
SOUTHERN FRILL</t>
  </si>
  <si>
    <t>Southern Frill   all white ground varieties (Lipochrome / Melanic / Variegated lipochrome / variegated melanic)</t>
  </si>
  <si>
    <t>Southern Frill   lipochrome 100%</t>
  </si>
  <si>
    <t>Southern Frill   melanic 100%</t>
  </si>
  <si>
    <t xml:space="preserve">Frisé du Sud lipochrome panaché (lipochrome supérieur à 50%)  </t>
  </si>
  <si>
    <t>Southern Frill   lipochrome variegated (lipochrome above 50%)</t>
  </si>
  <si>
    <t>Southern Frill   melanic variegated (melanine above 50%)</t>
  </si>
  <si>
    <t>Section E 
Canaris de posture
ROGETTO</t>
  </si>
  <si>
    <t>E Section 
posture Canaries
ROGETTO</t>
  </si>
  <si>
    <t>Rogetto   Toutes les variétés à fond blanc (Lipochromes / Mélanines / Panachés lipochromes / panachés mélanines)</t>
  </si>
  <si>
    <t>Rogetto   all white ground varieties (Lipochrome / Melanic / Variegated lipochrome / variegated melanic)</t>
  </si>
  <si>
    <t>Rogetto   lipochrome 100%</t>
  </si>
  <si>
    <t>Rogetto   mélanine 100%</t>
  </si>
  <si>
    <t>Rogetto   melanic 100%</t>
  </si>
  <si>
    <t xml:space="preserve">Rogetto   lipochrome panaché (lipochrome supérieur à 50%)  </t>
  </si>
  <si>
    <t>Rogetto   lipochrome variegated (lipochrome above 50%)</t>
  </si>
  <si>
    <t xml:space="preserve">Rogetto   mélanine panaché (mélanine supérieur à 50%) </t>
  </si>
  <si>
    <t>Rogetto   melanic variegated (melanine above 50%)</t>
  </si>
  <si>
    <t>Section E 
Canaris de posture
FRISÉ SUISSE</t>
  </si>
  <si>
    <t>E Section 
posture Canaries
SWISS FRILL</t>
  </si>
  <si>
    <t>Swiss Frill   all white ground varieties (Lipochrome / Melanic / Variegated lipochrome / variegated melanic)</t>
  </si>
  <si>
    <t>Swiss Frill   lipochrome 100%</t>
  </si>
  <si>
    <t>Swiss Frill   melanic 100%</t>
  </si>
  <si>
    <t>Swiss Frill   lipochrome variegated (lipochrome above 50%)</t>
  </si>
  <si>
    <t>Swiss Frill   melanic variegated (melanine above 50%)</t>
  </si>
  <si>
    <t>Section E 
Canaris de posture
MELADO TINERFEÑO</t>
  </si>
  <si>
    <t>E Section 
posture Canaries
MELADO TINERFEÑO</t>
  </si>
  <si>
    <t>Melado Tinerfeño   all white ground varieties (Lipochrome / Melanic / Variegated lipochrome / variegated melanic)</t>
  </si>
  <si>
    <t>Melado Tinerfeño   lipochrome 100%</t>
  </si>
  <si>
    <t>Melado Tinerfeño   melanic 100%</t>
  </si>
  <si>
    <t xml:space="preserve">Melado Tinerfeño lipochrome panaché (lipochrome supérieur à 50%)  </t>
  </si>
  <si>
    <t>Melado Tinerfeño   lipochrome variegated (lipochrome above 50%)</t>
  </si>
  <si>
    <t>Melado Tinerfeño   melanic variegated (melanine above 50%)</t>
  </si>
  <si>
    <t>Section E 
Canaris de posture
GIBBER ITALICUS</t>
  </si>
  <si>
    <t>E Section 
posture Canaries
GIBBER ITALICUS</t>
  </si>
  <si>
    <t>Gibber Italicus   all white ground varieties (Lipochrome / Melanic / Variegated lipochrome / variegated melanic)</t>
  </si>
  <si>
    <t>Gibber Italicus   lipochrome 100%</t>
  </si>
  <si>
    <t>Gibber Italicus   melanic 100%</t>
  </si>
  <si>
    <t xml:space="preserve">Gibber Italicus lipochrome panaché (lipochrome supérieur à 50%)   </t>
  </si>
  <si>
    <t>Gibber Italicus   lipochrome variegated (lipochrome above 50%)</t>
  </si>
  <si>
    <t>Gibber Italicus   melanic variegated (melanine above 50%)</t>
  </si>
  <si>
    <t>Section E 
Canaris de posture
GIBOSO ESPAÑOL</t>
  </si>
  <si>
    <t>E Section 
posture Canaries
GIBOSO ESPAÑOL</t>
  </si>
  <si>
    <t>Giboso Español   all white ground varieties (Lipochrome / Melanic / Variegated lipochrome / variegated melanic)</t>
  </si>
  <si>
    <t>Giboso Español   lipochrome 100%</t>
  </si>
  <si>
    <t>Giboso Español   melanic 100%</t>
  </si>
  <si>
    <t xml:space="preserve">Giboso Español lipochrome panaché (lipochrome supérieur à 50%)    </t>
  </si>
  <si>
    <t>Giboso Español   lipochrome variegated (lipochrome above 50%)</t>
  </si>
  <si>
    <t>Giboso Español   melanic variegated (melanine above 50%)</t>
  </si>
  <si>
    <t>Section E 
Canaris de posture
GIRALDILLO SEVILLANO</t>
  </si>
  <si>
    <t>E Section 
posture Canaries
GIRALDILLO SEVILLANO</t>
  </si>
  <si>
    <t>Geraldillo Sevillano all white ground varieties (Lipochrome / Melanic / Variegated lipochrome / variegated melanic)</t>
  </si>
  <si>
    <t>Geraldillo Sevillano   melanic 100%</t>
  </si>
  <si>
    <t>Geraldillo Sevillano   lipochrome variegated (lipochrome above 50%)</t>
  </si>
  <si>
    <t xml:space="preserve">Geraldillo Sevillano mélanine panaché (mélanine supérieur à 50%) </t>
  </si>
  <si>
    <t>Geraldillo Sevillano   melanic variegated (melanine above 50%)</t>
  </si>
  <si>
    <t>Section E 
Canaris de posture
BOSSU BELGE</t>
  </si>
  <si>
    <t>E Section 
posture Canaries
BELGIAN BOSSU</t>
  </si>
  <si>
    <t>Bossu Belge   all white ground varieties (Lipochrome / Melanic / Variegated lipochrome / variegated melanic)</t>
  </si>
  <si>
    <t xml:space="preserve">Bossu Belge   lipochrome intensif 100%  </t>
  </si>
  <si>
    <t>Bossu Belge  intensive lipochrome 100%</t>
  </si>
  <si>
    <t xml:space="preserve">Bossu Belge   lipochrome  schimmel 100%  </t>
  </si>
  <si>
    <t>Bossu Belge non intensive lipochrome 100%</t>
  </si>
  <si>
    <t xml:space="preserve">Bossu Belge   mélanine intensif 100%   </t>
  </si>
  <si>
    <t>Bossu Belge  intensive melanic 100%</t>
  </si>
  <si>
    <t xml:space="preserve">Bossu Belge   mélanine schimmel 100%   </t>
  </si>
  <si>
    <t>Bossu Belge   non-intensive melanic 100%</t>
  </si>
  <si>
    <t xml:space="preserve">Bossu Belge   panaché intensif tous </t>
  </si>
  <si>
    <t xml:space="preserve">Bossu Belge  intensive   variegated </t>
  </si>
  <si>
    <t>Bossu Belge   panaché schimmel tous</t>
  </si>
  <si>
    <t xml:space="preserve">Bossu Belge   non-intensive variegated </t>
  </si>
  <si>
    <t>Section E 
Canaris de posture
MUNCHENER</t>
  </si>
  <si>
    <t>E Section 
posture Canaries
MUNCHENER</t>
  </si>
  <si>
    <t>Munchener   Toutes les variétés à fond blanc (Lipochromes / Mélanines / Panachés lipochromes / panachés mélanines)</t>
  </si>
  <si>
    <t>Munchener All white ground varieties (Lipochrome+Melanic+Variegated lipochrome+variegated melanic)</t>
  </si>
  <si>
    <t xml:space="preserve">Munchener   lipochrome intensif 100%  </t>
  </si>
  <si>
    <t>Munchener intensive lipochrome 100%</t>
  </si>
  <si>
    <t xml:space="preserve">Munchener   lipochrome  schimmel 100%  </t>
  </si>
  <si>
    <t>Munchener   non-intensive lipochrome 100%</t>
  </si>
  <si>
    <t xml:space="preserve">Munchener   mélanine intensif 100%   </t>
  </si>
  <si>
    <t>Munchener   intensive melanic 100%</t>
  </si>
  <si>
    <t xml:space="preserve">Munchener   mélanine schimmel 100%   </t>
  </si>
  <si>
    <t>Munchener   non-intensive melanic 100%</t>
  </si>
  <si>
    <t xml:space="preserve">Munchener   panaché intensif tous </t>
  </si>
  <si>
    <t xml:space="preserve">Munchener  all intensive variegated </t>
  </si>
  <si>
    <t>Munchener   panaché schimmel tous</t>
  </si>
  <si>
    <t>Munchener  all non-intensive  variegated</t>
  </si>
  <si>
    <t>Section E 
Canaris de posture
BERNOIS</t>
  </si>
  <si>
    <t>E Section 
posture Canaries
BERNOIS</t>
  </si>
  <si>
    <t>Bernois AlLwhite ground varieties (Lipochrome+Melanic+Variegated lipochrome+variegated melanic)</t>
  </si>
  <si>
    <t xml:space="preserve">Bernois   lipochrome intensif 100%  </t>
  </si>
  <si>
    <t>Bernois intensive lipochrome 100%</t>
  </si>
  <si>
    <t xml:space="preserve">Bernois   lipochrome  schimmel 100%  </t>
  </si>
  <si>
    <t>Bernois   non-intensive lipochrome 100%</t>
  </si>
  <si>
    <t xml:space="preserve">Bernois   mélanine intensif 100%   </t>
  </si>
  <si>
    <t>Bernois   intensive melanic 100%</t>
  </si>
  <si>
    <t xml:space="preserve">Bernois   mélanine schimmel 100%   </t>
  </si>
  <si>
    <t>Bernois   non-intensive melanic 100%</t>
  </si>
  <si>
    <t xml:space="preserve">Bernois   panaché intensif tous </t>
  </si>
  <si>
    <t xml:space="preserve">Bernois  all intensive variegated </t>
  </si>
  <si>
    <t>Bernois   panaché schimmel tous</t>
  </si>
  <si>
    <t>Bernois   all non-intensive  variegated</t>
  </si>
  <si>
    <t>Section E 
Canaris de posture
YORKSHIRE</t>
  </si>
  <si>
    <t>E Section 
posture Canaries
YORKSHIRE</t>
  </si>
  <si>
    <t>Yorkshire   Toutes les variétés à fond blanc (Lipochromes / Mélanines / Panachés lipochromes / panachés mélanines)</t>
  </si>
  <si>
    <t>Yorkshire All white ground varieties (Lipochrome+Melanic+Variegated lipochrome+variegated melanic)</t>
  </si>
  <si>
    <t xml:space="preserve">Yorkshire   lipochrome intensif 100%  </t>
  </si>
  <si>
    <t>Yorkshire intensive lipochrome 100%</t>
  </si>
  <si>
    <t xml:space="preserve">Yorkshire   lipochrome  schimmel 100%  </t>
  </si>
  <si>
    <t>Yorkshire   non-intensive lipochrome 100%</t>
  </si>
  <si>
    <t xml:space="preserve">Yorkshire   mélanine intensif 100%   </t>
  </si>
  <si>
    <t>Yorkshire   intensive melanic 100%</t>
  </si>
  <si>
    <t xml:space="preserve">Yorkshire   mélanine schimmel 100%   </t>
  </si>
  <si>
    <t>Yorkshire   non-intensive melanic 100%</t>
  </si>
  <si>
    <t xml:space="preserve">Yorkshire   panaché intensif tous </t>
  </si>
  <si>
    <t xml:space="preserve">Yorkshire  all intensive variegated </t>
  </si>
  <si>
    <t>Yorkshire   panaché schimmel tous</t>
  </si>
  <si>
    <t>Yorkshire   all non-intensive  variegated</t>
  </si>
  <si>
    <t>Section E 
Canaris de posture
LLARGUET ESPAÑOL</t>
  </si>
  <si>
    <t>E Section 
posture Canaries
LLARGUET ESPAÑOL</t>
  </si>
  <si>
    <t>llarguet   Toutes les variétés à fond blanc (Lipochromes / Mélanines / Panachés lipochromes / panachés mélanines)</t>
  </si>
  <si>
    <t>llarguet All white ground varieties (Lipochrome+Melanic+Variegated lipochrome+variegated melanic)</t>
  </si>
  <si>
    <t xml:space="preserve">llarguet   lipochrome intensif 100%  </t>
  </si>
  <si>
    <t>llarguet intensive lipochrome 100%</t>
  </si>
  <si>
    <t xml:space="preserve">llarguet   lipochrome  schimmel 100%  </t>
  </si>
  <si>
    <t>llarguet   non-intensive lipochrome 100%</t>
  </si>
  <si>
    <t xml:space="preserve">llarguet   mélanine intensif 100%   </t>
  </si>
  <si>
    <t>llarguet   intensive melanic 100%</t>
  </si>
  <si>
    <t xml:space="preserve">llarguet   mélanine schimmel 100%   </t>
  </si>
  <si>
    <t>llarguet   non-intensive melanic 100%</t>
  </si>
  <si>
    <t xml:space="preserve">llarguet   panaché intensif tous </t>
  </si>
  <si>
    <t xml:space="preserve">llarguet  all intensive variegated </t>
  </si>
  <si>
    <t>llarguet   panaché schimmel tous</t>
  </si>
  <si>
    <t>llarguet   all non-intensive  variegated</t>
  </si>
  <si>
    <t>Section E 
Canaris de posture
LANCASHIRE HUPPÉ (Coppy)</t>
  </si>
  <si>
    <t>E Section 
posture Canaries
LANCASHIRE (COPPY)</t>
  </si>
  <si>
    <t>Lancashire Coppy   White lipochrome</t>
  </si>
  <si>
    <t>Lancashire huppé (Coppy) - Intensive</t>
  </si>
  <si>
    <t>Lancashire Coppy - Intensive</t>
  </si>
  <si>
    <t>Lancashire huppé (Coppy) - Schimmel</t>
  </si>
  <si>
    <t>Lancashire Coppy - non Intensive</t>
  </si>
  <si>
    <t>Section E 
Canaris de posture
LANCASHIRE NON HUPPÉ (Plainhead)</t>
  </si>
  <si>
    <t>E Section 
posture Canaries
LANCASHIRE (PLAINHEAD)</t>
  </si>
  <si>
    <t>Lancashire Plainhead  White lipochrome</t>
  </si>
  <si>
    <t>Lancashire non huppé (Plainhead) - intensive</t>
  </si>
  <si>
    <t>Lancashire Plainhead - intensive</t>
  </si>
  <si>
    <t>Lancashire non huppé (Plainhead) - schimmel</t>
  </si>
  <si>
    <t>Lancashire Plainhead - non-intensive</t>
  </si>
  <si>
    <t>Section E 
Canaris de posture
RHEINLÄNDER HUPPÉ</t>
  </si>
  <si>
    <t>E Section 
posture Canaries
 CRESTED RHEINLANDER</t>
  </si>
  <si>
    <t>Crested Rheinländer   White lipochrome</t>
  </si>
  <si>
    <t>Rheinländer huppé  - intensive</t>
  </si>
  <si>
    <t>Crested Rheinlander - intensive</t>
  </si>
  <si>
    <t>Rheinländer huppé  - schimmel</t>
  </si>
  <si>
    <t>Crested Rheinlander - non intensive</t>
  </si>
  <si>
    <t>Section E 
Canaris de posture
RHEINLÄNDER NON HUPPÉ</t>
  </si>
  <si>
    <t>E Section 
posture Canaries
NON CRESTED RHEINLANDER</t>
  </si>
  <si>
    <t>Non Crested Rheinlander    White lipochrome</t>
  </si>
  <si>
    <t>Rheinländer non huppé  - intensive</t>
  </si>
  <si>
    <t>Non Crested Rheinlander  - intensive</t>
  </si>
  <si>
    <t>Rheinländer non huppé  - schimmel</t>
  </si>
  <si>
    <t>Non Crested Rheinlander  - non intensive</t>
  </si>
  <si>
    <t xml:space="preserve">Section E 
Canaris de posture
FIORINO HUPPÉ  </t>
  </si>
  <si>
    <t>E Section 
posture Canaries
CRESTED FIORINO</t>
  </si>
  <si>
    <t>Crested FiorIno   all white ground varieties (Lipochrome / Melanic / Variegated lipochrome / variegated melanic)</t>
  </si>
  <si>
    <t>Crested FiorIno   lipochrome 100%</t>
  </si>
  <si>
    <t>Crested FiorIno   melanic 100%</t>
  </si>
  <si>
    <t>Crested FiorIno   lipochrome variegated (lipochrome above 50%)</t>
  </si>
  <si>
    <t>Crested FiorIno   melanic variegated (melanine above 50%)</t>
  </si>
  <si>
    <t xml:space="preserve">Section E 
Canaris de posture
FIORINO NON HUPPÉ  </t>
  </si>
  <si>
    <t>E Section 
posture Canaries
NON CRESTED FIORINO</t>
  </si>
  <si>
    <t>Non Crested FiorIno   all white ground varieties (Lipochrome / Melanic / Variegated lipochrome / variegated melanic)</t>
  </si>
  <si>
    <t>Non Crested FiorIno   lipochrome 100%</t>
  </si>
  <si>
    <t>Non Crested FiorIno   melanic 100%</t>
  </si>
  <si>
    <t>FiorIno non huppé lipochrome panaché (lipochrome supérieur à 50%)</t>
  </si>
  <si>
    <t>Non Crested FiorIno   lipochrome variegated (lipochrome above 50%)</t>
  </si>
  <si>
    <t>Non Crested FiorIno   melanic variegated (melanine above 50%)</t>
  </si>
  <si>
    <t>Section E 
Canaris de posture
BORDER</t>
  </si>
  <si>
    <t>E Section 
posture Canaries
BORDER</t>
  </si>
  <si>
    <t>Border   Toutes les variétés à fond blanc (Lipochromes / Mélanines / Panachés lipochromes / panachés mélanines, cinnamon blanc))</t>
  </si>
  <si>
    <t>Border All white ground varieties (Lipochrome+Melanic+Variegated lipochrome+variegated melanic, white cinnamon))</t>
  </si>
  <si>
    <t>Border   Toutes les variétés cinnamons  (Mélanines / Panachés) sauf les cinamons à fond blanc</t>
  </si>
  <si>
    <t>Border   all cinnamon varieties (Melanic / Variegated) except white ground cinnamons</t>
  </si>
  <si>
    <t xml:space="preserve">Border   lipochrome intensif 100%  </t>
  </si>
  <si>
    <t>Border intensive lipochrome 100%</t>
  </si>
  <si>
    <t xml:space="preserve">Border   lipochrome  schimmel 100%  </t>
  </si>
  <si>
    <t>Border   non-intensive lipochrome 100%</t>
  </si>
  <si>
    <t xml:space="preserve">Border   mélanine intensif 100%   </t>
  </si>
  <si>
    <t>Border   intensive melanic 100%</t>
  </si>
  <si>
    <t xml:space="preserve">Border   mélanine schimmel 100%   </t>
  </si>
  <si>
    <t>Border   non-intensive melanic 100%</t>
  </si>
  <si>
    <t xml:space="preserve">Border   panaché intensif tous </t>
  </si>
  <si>
    <t xml:space="preserve">Border  all intensive variegated </t>
  </si>
  <si>
    <t>Border   panaché schimmel tous</t>
  </si>
  <si>
    <t>Border   all non-intensive  variegated</t>
  </si>
  <si>
    <t>Section E 
Canaris de posture
FIFE FANCY</t>
  </si>
  <si>
    <t>E Section 
posture Canaries
FIFE FANCY</t>
  </si>
  <si>
    <t>Fife fancy   Toutes les variétés à fond blanc (Lipochromes / Mélanines / Panachés lipochromes / panachés mélanines)</t>
  </si>
  <si>
    <t>Fife fancy All white ground varieties (Lipochrome+Melanic+Variegated lipochrome+variegated melanic)</t>
  </si>
  <si>
    <t>Fife fancy;   Toutes les variétés cinnamons  ( Mélanines / Panachés) sauf les cinamons à fond blanc</t>
  </si>
  <si>
    <t>Fife fancy:  all cinnamon varieties (Melanic / Variegated) except white ground cinnamons</t>
  </si>
  <si>
    <t xml:space="preserve">Fife fancy   lipochrome intensif 100%  </t>
  </si>
  <si>
    <t>Fife fancy intensive lipochrome 100%</t>
  </si>
  <si>
    <t xml:space="preserve">Fife fancy   lipochrome  schimmel 100%  </t>
  </si>
  <si>
    <t>Fife fancy   non-intensive lipochrome 100%</t>
  </si>
  <si>
    <t>E 268</t>
  </si>
  <si>
    <t xml:space="preserve">Fife fancy   mélanine intensif 100%   </t>
  </si>
  <si>
    <t>Fife fancy   intensive melanic 100%</t>
  </si>
  <si>
    <t xml:space="preserve">Fife fancy   mélanine schimmel 100%   </t>
  </si>
  <si>
    <t>Fife fancy   non-intensive melanic 100%</t>
  </si>
  <si>
    <t xml:space="preserve">Fife fancy   panaché intensif tous </t>
  </si>
  <si>
    <t xml:space="preserve">Fife fancy  all intensive variegated </t>
  </si>
  <si>
    <t>Fife fancy   panaché schimmel tous</t>
  </si>
  <si>
    <t>Fife fancy   all non-intensive  variegated</t>
  </si>
  <si>
    <t>Section E 
Canaris de posture
SCOTCH FANCY</t>
  </si>
  <si>
    <t>E Section 
posture Canaries
SCOTCH FANCY</t>
  </si>
  <si>
    <t>Scotch fancy   Toutes les variétés à fond blanc (Lipochromes / Mélanines / Panachés lipochromes / panachés mélanines)</t>
  </si>
  <si>
    <t>Scotch fancy All white ground varieties (Lipochrome+Melanic+Variegated lipochrome+variegated melanic)</t>
  </si>
  <si>
    <t xml:space="preserve">Scotch fancy   lipochrome intensif 100%  </t>
  </si>
  <si>
    <t>Scotch fancy intensive lipochrome 100%</t>
  </si>
  <si>
    <t xml:space="preserve">Scotch fancy   lipochrome  schimmel 100%  </t>
  </si>
  <si>
    <t>Scotch fancy   non-intensive lipochrome 100%</t>
  </si>
  <si>
    <t xml:space="preserve">Scotch fancy   mélanine intensif 100%   </t>
  </si>
  <si>
    <t>Scotch fancy   intensive melanic 100%</t>
  </si>
  <si>
    <t xml:space="preserve">Scotch fancy   mélanine schimmel 100%   </t>
  </si>
  <si>
    <t>Scotch fancy   non-intensive melanic 100%</t>
  </si>
  <si>
    <t xml:space="preserve">Scotch fancy   panaché intensif tous </t>
  </si>
  <si>
    <t xml:space="preserve">Scotch fancy  all intensive variegated </t>
  </si>
  <si>
    <t>Scotch fancy   panaché schimmel tous</t>
  </si>
  <si>
    <t>Scotch fancy   all non-intensive  variegated</t>
  </si>
  <si>
    <t>Section E 
Canaris de posture
HOSO JAPONAIS</t>
  </si>
  <si>
    <t>E Section 
posture Canaries
JAPANESE HOSO</t>
  </si>
  <si>
    <t>Japan Hoso   Toutes les variétés à fond blanc (Lipochromes / Mélanines / Panachés lipochromes / panachés mélanines)</t>
  </si>
  <si>
    <t>Japan Hoso All white ground varieties (Lipochrome+Melanic+Variegated lipochrome+variegated melanic)</t>
  </si>
  <si>
    <t xml:space="preserve">Japan Hoso   lipochrome intensif 100%  </t>
  </si>
  <si>
    <t>Japan Hoso intensive lipochrome 100%</t>
  </si>
  <si>
    <t xml:space="preserve">Japan Hoso   lipochrome  schimmel 100%  </t>
  </si>
  <si>
    <t>Japan Hoso   non-intensive lipochrome 100%</t>
  </si>
  <si>
    <t xml:space="preserve">Japan Hoso   mélanine intensif 100%   </t>
  </si>
  <si>
    <t>Japan Hoso   intensive melanic 100%</t>
  </si>
  <si>
    <t xml:space="preserve">Japan Hoso   mélanine schimmel 100%   </t>
  </si>
  <si>
    <t>Japan Hoso   non-intensive melanic 100%</t>
  </si>
  <si>
    <t xml:space="preserve">Japan Hoso   panaché intensif tous </t>
  </si>
  <si>
    <t xml:space="preserve">Japan Hoso  all intensive variegated </t>
  </si>
  <si>
    <t>Japan Hoso   panaché schimmel tous</t>
  </si>
  <si>
    <t>Japan Hoso   all non-intensive  variegated</t>
  </si>
  <si>
    <t>Section E 
Canaris de posture
RAZA ESPAÑOLA</t>
  </si>
  <si>
    <t>E Section 
posture Canaries
RAZA ESPAÑOLA</t>
  </si>
  <si>
    <t>Raza Espanola   Toutes les variétés à fond blanc (Lipochromes / Mélanines / Panachés lipochromes / panachés mélanines)</t>
  </si>
  <si>
    <t>Raza Espanola All white ground varieties (Lipochrome+Melanic+Variegated lipochrome+variegated melanic)</t>
  </si>
  <si>
    <t xml:space="preserve">Raza Espanola   lipochrome intensif 100%  </t>
  </si>
  <si>
    <t>Raza Espanola intensive lipochrome 100%</t>
  </si>
  <si>
    <t xml:space="preserve">Raza Espanola   lipochrome  schimmel 100%  </t>
  </si>
  <si>
    <t>Raza Espanola   non-intensive lipochrome 100%</t>
  </si>
  <si>
    <t xml:space="preserve">Raza Espanola   mélanine intensif 100%   </t>
  </si>
  <si>
    <t>Raza Espanola   intensive melanic 100%</t>
  </si>
  <si>
    <t xml:space="preserve">Raza Espanola   mélanine schimmel 100%   </t>
  </si>
  <si>
    <t>Raza Espanola   non-intensive melanic 100%</t>
  </si>
  <si>
    <t xml:space="preserve">Raza Espanola   panaché intensif tous </t>
  </si>
  <si>
    <t xml:space="preserve">Raza Espanola  all intensive variegated </t>
  </si>
  <si>
    <t>Raza Espanola   panaché schimmel tous</t>
  </si>
  <si>
    <t>Raza Espanola   all non-intensive  variegated</t>
  </si>
  <si>
    <t>Section E 
Canaris de posture
GLOSTER CORONA</t>
  </si>
  <si>
    <t>E Section 
posture Canaries
GLOSTER CORONA</t>
  </si>
  <si>
    <t>Gloster corona   Toutes les variétés à fond blanc (Lipochromes / Mélanines / Panachés lipochromes / panachés mélanines)</t>
  </si>
  <si>
    <t>Gloster corona All white ground varieties (Lipochrome+Melanic+Variegated lipochrome+variegated melanic)</t>
  </si>
  <si>
    <t>Gloster corona;   Toutes les variétés cinnamons  ( Mélanines / Panachés) sauf les cinamons à fond blanc</t>
  </si>
  <si>
    <t>Gloster corona:  all cinnamon varieties (Melanic / Variegated) except white ground cinnamons</t>
  </si>
  <si>
    <t xml:space="preserve">Gloster corona   lipochrome intensif 100%  </t>
  </si>
  <si>
    <t>Gloster corona intensive lipochrome 100%</t>
  </si>
  <si>
    <t xml:space="preserve">Gloster corona   lipochrome  schimmel 100%  </t>
  </si>
  <si>
    <t>Gloster corona   non-intensive lipochrome 100%</t>
  </si>
  <si>
    <t xml:space="preserve">Gloster corona   mélanine intensif 100%   </t>
  </si>
  <si>
    <t>Gloster corona   intensive melanic 100%</t>
  </si>
  <si>
    <t xml:space="preserve">Gloster corona   mélanine schimmel 100%   </t>
  </si>
  <si>
    <t>Gloster corona   non-intensive melanic 100%</t>
  </si>
  <si>
    <t xml:space="preserve">Gloster corona   panaché intensif tous </t>
  </si>
  <si>
    <t xml:space="preserve">Gloster corona  all intensive variegated </t>
  </si>
  <si>
    <t>Gloster corona   panaché schimmel tous</t>
  </si>
  <si>
    <t>Gloster corona   all non-intensive  variegated</t>
  </si>
  <si>
    <t>Section E 
Canaris de posture
GLOSTER CONSORT</t>
  </si>
  <si>
    <t>E Section 
posture Canaries
GLOSTER CONSORT</t>
  </si>
  <si>
    <t>Gloster consort   Toutes les variétés à fond blanc (Lipochromes / Mélanines / Panachés lipochromes / panachés mélanines)</t>
  </si>
  <si>
    <t>Gloster consort All white ground varieties (Lipochrome+Melanic+Variegated lipochrome+variegated melanic)</t>
  </si>
  <si>
    <t>E  336</t>
  </si>
  <si>
    <t>Gloster consort:   Toutes les variétés cinnamons  ( Mélanines / Panachés) sauf les cinamons à fond blanc</t>
  </si>
  <si>
    <t>Gloster consort:  all cinnamon varieties (Melanic / Variegated) except white ground cinnamons</t>
  </si>
  <si>
    <t xml:space="preserve">Gloster consort   lipochrome intensif 100%  </t>
  </si>
  <si>
    <t>Gloster consort intensive lipochrome 100%</t>
  </si>
  <si>
    <t>E  340</t>
  </si>
  <si>
    <t xml:space="preserve">Gloster consort   lipochrome  schimmel 100%  </t>
  </si>
  <si>
    <t>Gloster consort   non-intensive lipochrome 100%</t>
  </si>
  <si>
    <t>E  342</t>
  </si>
  <si>
    <t xml:space="preserve">Gloster consort   mélanine intensif 100%   </t>
  </si>
  <si>
    <t>Gloster consort   intensive melanic 100%</t>
  </si>
  <si>
    <t>E  344</t>
  </si>
  <si>
    <t xml:space="preserve">Gloster consort   mélanine schimmel 100%   </t>
  </si>
  <si>
    <t>Gloster consort   non-intensive melanic 100%</t>
  </si>
  <si>
    <t>E  346</t>
  </si>
  <si>
    <t>E 347</t>
  </si>
  <si>
    <t xml:space="preserve">Gloster consort   panaché intensif tous </t>
  </si>
  <si>
    <t xml:space="preserve">Gloster consort  all intensive variegated </t>
  </si>
  <si>
    <t>E  348</t>
  </si>
  <si>
    <t>E 349</t>
  </si>
  <si>
    <t>Gloster consort   panaché schimmel tous</t>
  </si>
  <si>
    <t>Gloster consort   all non-intensive  variegated</t>
  </si>
  <si>
    <t>E  350</t>
  </si>
  <si>
    <t>Section E 
Canaris de posture
CRESTED</t>
  </si>
  <si>
    <t>E Section 
posture Canaries
CRESTED</t>
  </si>
  <si>
    <r>
      <t>E 3</t>
    </r>
    <r>
      <rPr>
        <b/>
        <strike/>
        <sz val="8"/>
        <rFont val="Calibri"/>
        <family val="2"/>
        <scheme val="minor"/>
      </rPr>
      <t>51</t>
    </r>
  </si>
  <si>
    <t>Crested All white ground varieties (Lipochrome+Melanic+Variegated lipochrome+variegated melanic)</t>
  </si>
  <si>
    <t>E 352</t>
  </si>
  <si>
    <t>E 353</t>
  </si>
  <si>
    <t>Crested:   Toutes les variétés cinnamons  ( Mélanines / Panachés) sauf les cinamons à fond blanc</t>
  </si>
  <si>
    <t>Crested:  all cinnamon varieties (Melanic / Variegated) except white ground cinnamons</t>
  </si>
  <si>
    <t>E 354</t>
  </si>
  <si>
    <r>
      <t>E 355</t>
    </r>
    <r>
      <rPr>
        <b/>
        <strike/>
        <sz val="8"/>
        <rFont val="Calibri"/>
        <family val="2"/>
        <scheme val="minor"/>
      </rPr>
      <t/>
    </r>
  </si>
  <si>
    <t xml:space="preserve">Crested   lipochrome intensif 100%  </t>
  </si>
  <si>
    <t>Crested intensive lipochrome 100%</t>
  </si>
  <si>
    <t>E 356</t>
  </si>
  <si>
    <t>E 357</t>
  </si>
  <si>
    <t xml:space="preserve">Crested   lipochrome  schimmel 100%  </t>
  </si>
  <si>
    <t>Crested   non-intensive lipochrome 100%</t>
  </si>
  <si>
    <t>E 358</t>
  </si>
  <si>
    <r>
      <t>E 359</t>
    </r>
    <r>
      <rPr>
        <b/>
        <strike/>
        <sz val="8"/>
        <rFont val="Calibri"/>
        <family val="2"/>
        <scheme val="minor"/>
      </rPr>
      <t/>
    </r>
  </si>
  <si>
    <t xml:space="preserve">Crested   mélanine intensif 100%   </t>
  </si>
  <si>
    <t>Crested   intensive melanic 100%</t>
  </si>
  <si>
    <t>E 360</t>
  </si>
  <si>
    <t>E 361</t>
  </si>
  <si>
    <t xml:space="preserve">Crested   mélanine schimmel 100%   </t>
  </si>
  <si>
    <t>Crested   non-intensive melanic 100%</t>
  </si>
  <si>
    <t>E 362</t>
  </si>
  <si>
    <r>
      <t>E 363</t>
    </r>
    <r>
      <rPr>
        <b/>
        <strike/>
        <sz val="8"/>
        <rFont val="Calibri"/>
        <family val="2"/>
        <scheme val="minor"/>
      </rPr>
      <t/>
    </r>
  </si>
  <si>
    <t xml:space="preserve">Crested   panaché intensif tous </t>
  </si>
  <si>
    <t xml:space="preserve">Crested  all intensive variegated </t>
  </si>
  <si>
    <t>E 364</t>
  </si>
  <si>
    <t>E 365</t>
  </si>
  <si>
    <t>Crested   panaché schimmel tous</t>
  </si>
  <si>
    <t>Crested   all non-intensive  variegated</t>
  </si>
  <si>
    <t>E 366</t>
  </si>
  <si>
    <t>Section E 
Canaris de posture
CRESTBRED</t>
  </si>
  <si>
    <t>E Section 
posture Canaries
CRESTBRED</t>
  </si>
  <si>
    <t>E 367</t>
  </si>
  <si>
    <t>Crestbred All white ground varieties (Lipochrome+Melanic+Variegated lipochrome+variegated melanic)</t>
  </si>
  <si>
    <t>E 368</t>
  </si>
  <si>
    <t>E 369</t>
  </si>
  <si>
    <t>Crestbred:   Toutes les variétés cinnamons  ( Mélanines / Panachés) sauf les cinamons à fond blanc</t>
  </si>
  <si>
    <t>Crestbred:  all cinnamon varieties (Melanic / Variegated) except white ground cinnamons</t>
  </si>
  <si>
    <t>E 370</t>
  </si>
  <si>
    <t>E 371</t>
  </si>
  <si>
    <t xml:space="preserve">Crestbred   lipochrome intensif 100%  </t>
  </si>
  <si>
    <t>Crestbred intensive lipochrome 100%</t>
  </si>
  <si>
    <t>E 372</t>
  </si>
  <si>
    <t>E 373</t>
  </si>
  <si>
    <t xml:space="preserve">Crestbred   lipochrome  schimmel 100%  </t>
  </si>
  <si>
    <t>Crestbred   non-intensive lipochrome 100%</t>
  </si>
  <si>
    <t>E 374</t>
  </si>
  <si>
    <t>E 375</t>
  </si>
  <si>
    <t xml:space="preserve">Crestbred   mélanine intensif 100%   </t>
  </si>
  <si>
    <t>Crestbred   intensive melanic 100%</t>
  </si>
  <si>
    <t>E 376</t>
  </si>
  <si>
    <t>E 377</t>
  </si>
  <si>
    <t xml:space="preserve">Crestbred   mélanine schimmel 100%   </t>
  </si>
  <si>
    <t>Crestbred   non-intensive melanic 100%</t>
  </si>
  <si>
    <t>E 378</t>
  </si>
  <si>
    <t>E 379</t>
  </si>
  <si>
    <t xml:space="preserve">Crestbred   panaché intensif tous </t>
  </si>
  <si>
    <t xml:space="preserve">Crestbred  all intensive variegated </t>
  </si>
  <si>
    <t>E 380</t>
  </si>
  <si>
    <t>E 381</t>
  </si>
  <si>
    <t>Crestbred   panaché schimmel tous</t>
  </si>
  <si>
    <t>Crestbred   all non-intensive  variegated</t>
  </si>
  <si>
    <t>E 382</t>
  </si>
  <si>
    <t>Section E 
Canaris de posture
Norwich</t>
  </si>
  <si>
    <t>E Section 
posture Canaries
Norwich</t>
  </si>
  <si>
    <t>E 383</t>
  </si>
  <si>
    <t>Norwich All white ground varieties (Lipochrome+Melanic+Variegated lipochrome+variegated melanic)</t>
  </si>
  <si>
    <t>E 384</t>
  </si>
  <si>
    <t>E 385</t>
  </si>
  <si>
    <t xml:space="preserve">Norwich   lipochrome intensif 100%  </t>
  </si>
  <si>
    <t>Norwich intensive lipochrome 100%</t>
  </si>
  <si>
    <t>E 386</t>
  </si>
  <si>
    <t>E 387</t>
  </si>
  <si>
    <t xml:space="preserve">Norwich   lipochrome  schimmel 100%  </t>
  </si>
  <si>
    <t>Norwich   non-intensive lipochrome 100%</t>
  </si>
  <si>
    <t>E 388</t>
  </si>
  <si>
    <t>E 389</t>
  </si>
  <si>
    <t xml:space="preserve">Norwich   mélanine intensif 100%   </t>
  </si>
  <si>
    <t>Norwich   intensive melanic 100%</t>
  </si>
  <si>
    <t>E 390</t>
  </si>
  <si>
    <t>E 391</t>
  </si>
  <si>
    <t xml:space="preserve">Norwich   mélanine schimmel 100%   </t>
  </si>
  <si>
    <t>Norwich   non-intensive melanic 100%</t>
  </si>
  <si>
    <t>E 392</t>
  </si>
  <si>
    <t>E 393</t>
  </si>
  <si>
    <t xml:space="preserve">Norwich   panaché intensif tous </t>
  </si>
  <si>
    <t xml:space="preserve">Norwich  all intensive variegated </t>
  </si>
  <si>
    <t>E 394</t>
  </si>
  <si>
    <t>E 395</t>
  </si>
  <si>
    <t>Norwich   panaché schimmel tous</t>
  </si>
  <si>
    <t>Norwich   all non-intensive  variegated</t>
  </si>
  <si>
    <t>E 396</t>
  </si>
  <si>
    <t>Section E 
Canaris de posture
IRISH FANCY</t>
  </si>
  <si>
    <t>E Section 
posture Canaries
IRISH FANCY</t>
  </si>
  <si>
    <t>E 397</t>
  </si>
  <si>
    <t>Irish fancy   Toutes les variétés à fond blanc (Lipochromes / Mélanines / Panachés lipochromes / panachés mélanines)</t>
  </si>
  <si>
    <t>Irish fancy All white ground varieties (Lipochrome+Melanic+Variegated lipochrome+variegated melanic)</t>
  </si>
  <si>
    <t>E 398</t>
  </si>
  <si>
    <t>E 399</t>
  </si>
  <si>
    <t xml:space="preserve">Irish fancy   lipochrome intensif 100%  </t>
  </si>
  <si>
    <t>Irish fancy intensive lipochrome 100%</t>
  </si>
  <si>
    <t>E 400</t>
  </si>
  <si>
    <t>E 401</t>
  </si>
  <si>
    <t xml:space="preserve">Irish fancy   lipochrome  schimmel 100%  </t>
  </si>
  <si>
    <t>Irish fancy   non-intensive lipochrome 100%</t>
  </si>
  <si>
    <t>E 402</t>
  </si>
  <si>
    <t>E 403</t>
  </si>
  <si>
    <t xml:space="preserve">Irish fancy   mélanine intensif 100%   </t>
  </si>
  <si>
    <t>Irish fancy   intensive melanic 100%</t>
  </si>
  <si>
    <t>E 404</t>
  </si>
  <si>
    <t>E 405</t>
  </si>
  <si>
    <t xml:space="preserve">Irish fancy   mélanine schimmel 100%   </t>
  </si>
  <si>
    <t>Irish fancy   non-intensive melanic 100%</t>
  </si>
  <si>
    <t>E 406</t>
  </si>
  <si>
    <t>E 407</t>
  </si>
  <si>
    <t xml:space="preserve">Irish fancy   panaché intensif tous </t>
  </si>
  <si>
    <t xml:space="preserve">Irish fancy  all intensive variegated </t>
  </si>
  <si>
    <t>E 408</t>
  </si>
  <si>
    <t>E 409</t>
  </si>
  <si>
    <t>Irish fancy   panaché schimmel tous</t>
  </si>
  <si>
    <t>Irish fancy   all non-intensive  variegated</t>
  </si>
  <si>
    <t>E 410</t>
  </si>
  <si>
    <t>Section E 
Canaris de posture
HUPPÉ ALLEMAND</t>
  </si>
  <si>
    <t>E Section 
posture Canaries
GERMAN CRESTED</t>
  </si>
  <si>
    <t>E 411</t>
  </si>
  <si>
    <t>German Crested    All white ground varieties</t>
  </si>
  <si>
    <t>E 412</t>
  </si>
  <si>
    <t>E 413</t>
  </si>
  <si>
    <t>Huppé Allemand   lipochrome  intensif</t>
  </si>
  <si>
    <t>German Crested    lipochrome intensive</t>
  </si>
  <si>
    <t>E 414</t>
  </si>
  <si>
    <t>E 415</t>
  </si>
  <si>
    <t>Huppé Allemand   lipochrome  schimmel</t>
  </si>
  <si>
    <t>German Crested    lipochrome non-intensive</t>
  </si>
  <si>
    <t>E 416</t>
  </si>
  <si>
    <t>E 417</t>
  </si>
  <si>
    <t>Huppé Allemand   mélanine intensif</t>
  </si>
  <si>
    <t>German Crested    melanic intensive</t>
  </si>
  <si>
    <t>E 418</t>
  </si>
  <si>
    <t>E 419</t>
  </si>
  <si>
    <t>Huppé Allemand   mélanine schimmel</t>
  </si>
  <si>
    <t>German Crested    melanic non-intesive</t>
  </si>
  <si>
    <t>E 420</t>
  </si>
  <si>
    <t>Remarque : Les Huppes allemands mosaiques doivent etre inscrits dans les classes schimmel</t>
  </si>
  <si>
    <t>Remark: Mosaic  German  crested  birds should be entered in the  non-intensive classes</t>
  </si>
  <si>
    <t>Section E 
Canaris de posture
ARLEQUIM PORTUGUES POUPA (huppé)</t>
  </si>
  <si>
    <t>E Section 
posture Canaries
POUPA PORTUGUESE HARLEQUIN(crested)</t>
  </si>
  <si>
    <t>E 421</t>
  </si>
  <si>
    <t>Arlequim portugais poupa (huppé)  male</t>
  </si>
  <si>
    <t>Portuguese Harlequin poupa (crested) Cock</t>
  </si>
  <si>
    <t>E 422</t>
  </si>
  <si>
    <t>E423</t>
  </si>
  <si>
    <t>Arlequim portugais poupa (huppé)  Femelle</t>
  </si>
  <si>
    <t>Portuguese Harlequin poupa (crested) Hen</t>
  </si>
  <si>
    <t>E 424</t>
  </si>
  <si>
    <t>Section E 
Canaris de posture
ARLEQUIM PORTUGUES PAR (non huppé)</t>
  </si>
  <si>
    <t>E Section 
posture Canaries
  PAR PORTUGUESE HARLEQUIN(noNcrested)</t>
  </si>
  <si>
    <t>E 425</t>
  </si>
  <si>
    <t>Arlequim portugais par (non huppé)  male</t>
  </si>
  <si>
    <t>Portuguese Harlequin par (non crested) Cock</t>
  </si>
  <si>
    <t>E 426</t>
  </si>
  <si>
    <t>E 427</t>
  </si>
  <si>
    <t>Arlequim portugais par (non huppé)  Femelle</t>
  </si>
  <si>
    <t>Portuguese Harlequin par (non crested) Hen</t>
  </si>
  <si>
    <t>E 428</t>
  </si>
  <si>
    <t>Section E 
Canaris de posture
LIZARD</t>
  </si>
  <si>
    <t>E Section 
posture Canaries
LIZARD</t>
  </si>
  <si>
    <t>E 429</t>
  </si>
  <si>
    <t>Lizard bleu   Casque plein ou presque plein</t>
  </si>
  <si>
    <t>Blue Lizard   Clear cap or almost clear</t>
  </si>
  <si>
    <t>E 430</t>
  </si>
  <si>
    <t>E 431</t>
  </si>
  <si>
    <t>Blue Lizard   Broken-cap</t>
  </si>
  <si>
    <t>E 432</t>
  </si>
  <si>
    <t>E 433</t>
  </si>
  <si>
    <t>Lizard bleu   Non casqué (ou presque non casque)</t>
  </si>
  <si>
    <t>Blue Lizard   Non-cap or almost non-cap</t>
  </si>
  <si>
    <t>E 434</t>
  </si>
  <si>
    <t>E 435</t>
  </si>
  <si>
    <t>Lizard doré   Casque plein ou presque plein</t>
  </si>
  <si>
    <t>Golden Lizard   Clear cap or almost clear</t>
  </si>
  <si>
    <t>E 436</t>
  </si>
  <si>
    <t>E 437</t>
  </si>
  <si>
    <t>Golden Lizard   Broken-cap</t>
  </si>
  <si>
    <t>E 438</t>
  </si>
  <si>
    <t>E 439</t>
  </si>
  <si>
    <t>Lizard doré   Non casqué  (ou presque non casque)</t>
  </si>
  <si>
    <t>Golden Lizard   Non-cap or almost non-cap</t>
  </si>
  <si>
    <t>E 440</t>
  </si>
  <si>
    <t>E 441</t>
  </si>
  <si>
    <t>Lizard argenté   Casque plein ou presque plein</t>
  </si>
  <si>
    <t>Silvered Lizard   Clear cap or almost clear</t>
  </si>
  <si>
    <t>E 442</t>
  </si>
  <si>
    <t>E 443</t>
  </si>
  <si>
    <t>Silvered Lizard   Broken-cap</t>
  </si>
  <si>
    <t>E 444</t>
  </si>
  <si>
    <t>E 445</t>
  </si>
  <si>
    <t>Lizard argenté   Non casqué (ou presque non casque)</t>
  </si>
  <si>
    <t>Silvered Lizard   Non-cap or almost non-cap</t>
  </si>
  <si>
    <t>E 446</t>
  </si>
  <si>
    <t>Section E 
Canaris de posture
NOUVELLES RACES EN ÉTUDE</t>
  </si>
  <si>
    <t>E Section 
posture Canaries
 NEW BREEDS IN STUDY</t>
  </si>
  <si>
    <t>E 447</t>
  </si>
  <si>
    <t>Nouvelles Races en étude (pas de médailles ) - Salentino</t>
  </si>
  <si>
    <t>New Breeds in Study (no medals) - Salentino</t>
  </si>
  <si>
    <t>E 448</t>
  </si>
  <si>
    <t>E 449</t>
  </si>
  <si>
    <t>Nouvelles Races en étude (pas de médailles ) - London Fancy</t>
  </si>
  <si>
    <t>New Breeds in Study (no medals) - London Fancy</t>
  </si>
  <si>
    <t>E 450</t>
  </si>
  <si>
    <t>E 451</t>
  </si>
  <si>
    <t>Nouvelles Races en étude (pas de médailles ) - Benacus</t>
  </si>
  <si>
    <t>New Breeds in Study (no medals) - Benacus</t>
  </si>
  <si>
    <t>E 452</t>
  </si>
  <si>
    <t>E 453</t>
  </si>
  <si>
    <t>Autres (pas de jugement et pas de medailles)</t>
  </si>
  <si>
    <t>Other (no judging and no medals)</t>
  </si>
  <si>
    <t>E 454</t>
  </si>
  <si>
    <t>SECTION F 1 – PASSEREAUX COMUNS  P.E. (BAGUES DE 1 ET/OU 2 ANS)
COMMON FINCHES (1/2 YEARS RINGED)
Mise à jour Avril 2019 - updated in April 2019</t>
  </si>
  <si>
    <t>Il sera accepté cinq (5) oiseaux dans chaque classe individuelle.
Les oiseaux panachés ne sont pas acceptés (excepté dans les classes F1 51/52, F1 81/82 et F1 243/244)</t>
  </si>
  <si>
    <r>
      <t xml:space="preserve">A maximum of 5 birds in each invidual class accepted.  
</t>
    </r>
    <r>
      <rPr>
        <b/>
        <sz val="8"/>
        <color indexed="8"/>
        <rFont val="Calibri"/>
        <family val="2"/>
        <scheme val="minor"/>
      </rPr>
      <t xml:space="preserve">Variegated birds not accepted  </t>
    </r>
    <r>
      <rPr>
        <b/>
        <sz val="8"/>
        <color rgb="FFFF0000"/>
        <rFont val="Calibri"/>
        <family val="2"/>
        <scheme val="minor"/>
      </rPr>
      <t>(</t>
    </r>
    <r>
      <rPr>
        <b/>
        <sz val="8"/>
        <rFont val="Calibri"/>
        <family val="2"/>
        <scheme val="minor"/>
      </rPr>
      <t>except classes F1 51/52, F1 81/82 et F1 243/244)</t>
    </r>
  </si>
  <si>
    <r>
      <t xml:space="preserve">Section F1 
Diamants mandarins 
</t>
    </r>
    <r>
      <rPr>
        <b/>
        <i/>
        <sz val="8"/>
        <rFont val="Calibri"/>
        <family val="2"/>
        <scheme val="minor"/>
      </rPr>
      <t>Taeniopygia gutatta castanotis</t>
    </r>
  </si>
  <si>
    <r>
      <t xml:space="preserve"> Section F1
Zebra Finches
</t>
    </r>
    <r>
      <rPr>
        <b/>
        <i/>
        <sz val="8"/>
        <rFont val="Calibri"/>
        <family val="2"/>
        <scheme val="minor"/>
      </rPr>
      <t>Taeniopygia gutatta castanotis</t>
    </r>
  </si>
  <si>
    <t>Males</t>
  </si>
  <si>
    <t>Cocks</t>
  </si>
  <si>
    <t>Diamant mandarin Grismale</t>
  </si>
  <si>
    <t>Grey Zebra Finches Cock</t>
  </si>
  <si>
    <t xml:space="preserve">Diamant mandarin Brun male </t>
  </si>
  <si>
    <t>Fawn Zebra Finches Cock</t>
  </si>
  <si>
    <t xml:space="preserve">Diamant mandarin Dos pâle Grismale </t>
  </si>
  <si>
    <t>Lightback Grey Zebra Finches Cock</t>
  </si>
  <si>
    <t>Diamant mandarin Dos pâle Brun male</t>
  </si>
  <si>
    <t>Lightback Fawn Zebra Finches Cock</t>
  </si>
  <si>
    <t xml:space="preserve">Diamant mandarin Masqué Grismale </t>
  </si>
  <si>
    <t>CFW Grey Zebra Finches Cock</t>
  </si>
  <si>
    <t xml:space="preserve">Diamant mandarin Masqué Brun male </t>
  </si>
  <si>
    <t>CFW Fawn Zebra Finches Cock</t>
  </si>
  <si>
    <t xml:space="preserve">Diamant mandarin Ino male </t>
  </si>
  <si>
    <t>Ino Zebra Finches Cock</t>
  </si>
  <si>
    <t xml:space="preserve">Diamant mandarin Poitrine noire GrisBrun  dos pâle  masqué male </t>
  </si>
  <si>
    <t>Black breasted Zebra Finches  grey  fawn  lightback  CFW Cock</t>
  </si>
  <si>
    <t>Diamant mandarin Poitrine orange GrisBrun  dos pâle  masqué male</t>
  </si>
  <si>
    <t>Breasted Zebra Finches  grey  fawn  lightback  CFW Cock</t>
  </si>
  <si>
    <t xml:space="preserve">Diamant mandarin Face noire (black-face) GrisBrun  dos pâle  masqué  male </t>
  </si>
  <si>
    <t>Black Face Zebra Finches  grey  fawn  lightback  CFW Cock</t>
  </si>
  <si>
    <t xml:space="preserve">Diamant mandarin Joues noires Gris Brun  dos pâle  masqué  male </t>
  </si>
  <si>
    <t>Black Cheeked Zebra Finches  grey  fawn  lightback  CFW Cock</t>
  </si>
  <si>
    <t xml:space="preserve">Diamant mandarin Dilué (pastel) Gris, Brun  dos-pale  masqué male </t>
  </si>
  <si>
    <t>Diluted (pastel) Zebra Finches  grey  fawn  lightback  CFW Cock</t>
  </si>
  <si>
    <t xml:space="preserve">Diamant mandarin Topaze (ex-agate) Gris Brun  dos pâle  masqué male </t>
  </si>
  <si>
    <t>Topaz (ex-Agate) Zebra Finches  Cream or Silver  Lightback  CFW Cock</t>
  </si>
  <si>
    <t>Diamant mandarin Phaéo (ex-Isabelle ) GrisBrun  male</t>
  </si>
  <si>
    <t>Phaeo (ex-Isabelle ) Zebra Finches grey  fawn Cock</t>
  </si>
  <si>
    <t>Diamant mandarin Phaéo (ex-Isabelle ) autres combinaisons male</t>
  </si>
  <si>
    <t>Zebra Finches Phaeo other combinations Cock</t>
  </si>
  <si>
    <t xml:space="preserve">Diamant mandarin Joues grises et Brunes male </t>
  </si>
  <si>
    <t>Cheeked Zebra Finches (greycheeked or fawncheeked) Cock</t>
  </si>
  <si>
    <t>Diamant mandarin Poitrine blanche GrisBrun  male</t>
  </si>
  <si>
    <t>White-breasted Zebra Finches grey or fawn Cock</t>
  </si>
  <si>
    <t xml:space="preserve">Diamant mandarin Sellé  et Sellé à capuchon GrisBrun male </t>
  </si>
  <si>
    <t>Sadlleback and Capped Saddleback Zebra Finches  grey or fawn Cock</t>
  </si>
  <si>
    <t xml:space="preserve">F1 36 </t>
  </si>
  <si>
    <t>Diamant mandarin Blanc male</t>
  </si>
  <si>
    <t>White Zebra Finch Cock</t>
  </si>
  <si>
    <t xml:space="preserve">Diamant mandarin Becs jaunes toutes couleurs male </t>
  </si>
  <si>
    <t>Yellow billed Zebra Finches  all colours Cock</t>
  </si>
  <si>
    <t xml:space="preserve">Diamant mandarin Grisautres combinaisons phénotype AVEC Poitrine orange male </t>
  </si>
  <si>
    <t>Zebra Finches grey with phenotipical mutation combinations WITH Orange breasted Cock</t>
  </si>
  <si>
    <t xml:space="preserve">Diamant mandarin Brun autres combinaisons phénotype AVEC Poitrine orange male </t>
  </si>
  <si>
    <t>Zebra Finches fawn with phenotipical mutation combinations WITH Orange breasted Cock</t>
  </si>
  <si>
    <t>Diamant mandarin Grisautres combinaisons phénotype SANS Poitrine orange  male</t>
  </si>
  <si>
    <t>Zebra Finches grey with phenotypical mutation combinations WITHOUT Orange breasted Cock</t>
  </si>
  <si>
    <t xml:space="preserve">Diamant mandarin Brun autres combinaisons phénotype SANS Poitrine orange male </t>
  </si>
  <si>
    <t>Zebra Finches fawn with phenotypical mutation combinations WITHOUT Orange breasted Cock</t>
  </si>
  <si>
    <t xml:space="preserve">Diamant mandarin Huppé toutes couleurs male </t>
  </si>
  <si>
    <t>Crested Zebra Finches  all coulours Cock</t>
  </si>
  <si>
    <t>Diamant mandarin Griset Brun panaché male</t>
  </si>
  <si>
    <t>Zebra Finches  Gray or  Fawn varigated Cock</t>
  </si>
  <si>
    <t>Femelles</t>
  </si>
  <si>
    <t>Hens</t>
  </si>
  <si>
    <t>Diamant mandarin Grisfemelle</t>
  </si>
  <si>
    <t>Grey Zebra Finches Hen</t>
  </si>
  <si>
    <t>F1 54</t>
  </si>
  <si>
    <t>Diamant mandarin Brun  femelle</t>
  </si>
  <si>
    <t>Fawn Zebra Finches Hen</t>
  </si>
  <si>
    <t>Diamant mandarin Dos pâle Gris femelle</t>
  </si>
  <si>
    <t>Lightback Grey Zebra Finches Hen</t>
  </si>
  <si>
    <t>Diamant mandarin Dos pâle Brun femelle</t>
  </si>
  <si>
    <t>Lightback Fawn Zebra Finches Hen</t>
  </si>
  <si>
    <t>Diamant mandarin Masqué Gris femelle</t>
  </si>
  <si>
    <t>CFW Grey Zebra Finches Hen</t>
  </si>
  <si>
    <t>Diamant mandarin Masqué Brun  femelle</t>
  </si>
  <si>
    <t>CFW Fawn Zebra Finches Hen</t>
  </si>
  <si>
    <t>Diamant mandarin Ino femelle</t>
  </si>
  <si>
    <t>Ino Zebra Finches Hen</t>
  </si>
  <si>
    <t>Diamant mandarin Poitrine noire GrisBrun  dos pâle  masqué  femelle</t>
  </si>
  <si>
    <t>Black breasted Zebra Finches  grey  fawn  lightback  CFW Hen</t>
  </si>
  <si>
    <t>Diamant mandarin Poitrine orange GrisBrun  dos pâle  masqué femelle</t>
  </si>
  <si>
    <t>Breasted Zebra Finches  grey  fawn  lightback  CFW Hen</t>
  </si>
  <si>
    <t xml:space="preserve">Diamant mandarin Face noire (black-face) GrisBrun  dos pâle  masqué  femelle </t>
  </si>
  <si>
    <t>Black Face Zebra Finches  grey  fawn  lightback  CFW Hen</t>
  </si>
  <si>
    <t xml:space="preserve">Diamant mandarin Joues noires Gris Brun  dos pâle  masqué  femelle </t>
  </si>
  <si>
    <t>Black Cheeked Zebra Finches  grey  fawn  lightback  CFW Hen</t>
  </si>
  <si>
    <t>Diamant mandarin Dilué (pastel) grisbBrun  dos pâle  masqué  femelle</t>
  </si>
  <si>
    <t>Silver Zebra Finches  grey  fawn  lightback  CFW  Hen</t>
  </si>
  <si>
    <t xml:space="preserve">Diamant mandarin Topaze (ex-agate) Gris Brun  dos pâle  masqué femelle </t>
  </si>
  <si>
    <t>Topaz (ex-Agate) Zebra Finches  Cream or Silver  Lightback  CFW Hen</t>
  </si>
  <si>
    <t>Diamant mandarin Phaéo (ex-Isabelle ) GrisBrun  femelle</t>
  </si>
  <si>
    <t>Phaeo (ex-Isabelle ) Zebra Finches grey  fawn Hen</t>
  </si>
  <si>
    <t>Diamant mandarin Phaéo (ex-Isabelle ) autres combinaisons femelle</t>
  </si>
  <si>
    <t>Zebra Finches Phaeo other combinations Hen</t>
  </si>
  <si>
    <t xml:space="preserve">Diamant mandarin Joues grises et Brunes femelle </t>
  </si>
  <si>
    <t>Cheeked Zebra Finches (greycheeked or fawncheeked) Hen</t>
  </si>
  <si>
    <t>Diamant mandarin Poitrine blanche GrisBrun  femelle</t>
  </si>
  <si>
    <t>White-breasted Zebra Finches grey or fawn Hen</t>
  </si>
  <si>
    <t xml:space="preserve">Diamant mandarin Sellé  et Sellé à capuchon Gris et Brun femelle </t>
  </si>
  <si>
    <t>Sadlleback and Capped Saddleback Zebra Finches  grey or fawn Hen</t>
  </si>
  <si>
    <t>Diamant mandarin Blanc femelle</t>
  </si>
  <si>
    <t>White Zebra Finch Hen</t>
  </si>
  <si>
    <t>Diamant mandarin Becs jaunes toutes couleurs  femelle</t>
  </si>
  <si>
    <t>Yellow billed Zebra Finches  all colours Hen</t>
  </si>
  <si>
    <t xml:space="preserve">Diamant mandarin Grisautres combinaisons phénotype AVEC Poitrine orange femelle  </t>
  </si>
  <si>
    <t>Zebra Finches grey with phenotipical mutation combinations WITH Orange breasted Hen</t>
  </si>
  <si>
    <t xml:space="preserve">Diamant mandarin Brun autres combinaisons phénotype AVEC Poitrine orange femelle  </t>
  </si>
  <si>
    <t>Zebra Finches fawn with phenotipical mutation combinations WITH Orange breasted Hen</t>
  </si>
  <si>
    <t xml:space="preserve">Diamant mandarin Grisautres combinaisons phénotype SANS Poitrine orange femelle  </t>
  </si>
  <si>
    <t>Zebra Finches grey with phenotypical mutation combinations WITHOUT Orange breasted Hen</t>
  </si>
  <si>
    <t xml:space="preserve">Diamant mandarin Brun autres combinaisons phénotype SANS Poitrine orange femelle  </t>
  </si>
  <si>
    <t>Zebra Finches fawn with phenotypical mutation combinations WITHOUT Orange breasted Hen</t>
  </si>
  <si>
    <t xml:space="preserve">Diamant mandarin Huppé toutes couleurs femelle  </t>
  </si>
  <si>
    <t>Crested Zebra Finches  all coulours  Hen</t>
  </si>
  <si>
    <t xml:space="preserve">Diamant mandarin Griset Brun panaché femelle </t>
  </si>
  <si>
    <t>Zebra Finches  Gray or  Fawn varigated Hen</t>
  </si>
  <si>
    <t xml:space="preserve">Diamant mandarin Nouvelles mutations en étude (pas médaille et pas jugement ) </t>
  </si>
  <si>
    <t>Zebra Finches  New mutations in study (no medals et not judgment)</t>
  </si>
  <si>
    <t>RemarqueS</t>
  </si>
  <si>
    <t>Remarks</t>
  </si>
  <si>
    <t>Plusieurs combinaisons de couleur ou de dessin sont admises à condition qu'elles soient clairement visibles</t>
  </si>
  <si>
    <t>Several combinations of colour and drawings admitted provided that clearly visible .</t>
  </si>
  <si>
    <r>
      <t xml:space="preserve">Section F1  
Moineau du Japon
</t>
    </r>
    <r>
      <rPr>
        <b/>
        <i/>
        <sz val="8"/>
        <rFont val="Calibri"/>
        <family val="2"/>
        <scheme val="minor"/>
      </rPr>
      <t>Lonchura domestica</t>
    </r>
  </si>
  <si>
    <r>
      <t xml:space="preserve">F1 Section 
Bengalese Finches
</t>
    </r>
    <r>
      <rPr>
        <b/>
        <i/>
        <sz val="8"/>
        <rFont val="Calibri"/>
        <family val="2"/>
        <scheme val="minor"/>
      </rPr>
      <t>Lonchura domestica</t>
    </r>
  </si>
  <si>
    <t xml:space="preserve">Moineau du Japon Noir-Brun </t>
  </si>
  <si>
    <t>Black-brown Bengalese</t>
  </si>
  <si>
    <t xml:space="preserve">Moineau du Japon Moka-Brun  </t>
  </si>
  <si>
    <t>Chestnut-brown Bengalese</t>
  </si>
  <si>
    <t xml:space="preserve">Moineau du Japon Rouge-Brun  </t>
  </si>
  <si>
    <t>Red-Brown Bengalese</t>
  </si>
  <si>
    <t xml:space="preserve">Moineau du Japon Noir-Gris </t>
  </si>
  <si>
    <t>Black-grey Bengalese</t>
  </si>
  <si>
    <t xml:space="preserve">Moineau du Japon Moka-Gris </t>
  </si>
  <si>
    <t>Chestnut-Grey Bengalese</t>
  </si>
  <si>
    <t xml:space="preserve">Moineau du Japon Rouge-Gris </t>
  </si>
  <si>
    <t>Red-grey Bengalese</t>
  </si>
  <si>
    <t>Pastel Bengalese (all)</t>
  </si>
  <si>
    <t>Clearwing Bengalese (all)</t>
  </si>
  <si>
    <t>Moineau du Japon Ino Brun et ino Gris</t>
  </si>
  <si>
    <t>Brown-ino and Grey-ino Bengalese</t>
  </si>
  <si>
    <t xml:space="preserve">Moineau du Japon Perlé Gris ou Brun  </t>
  </si>
  <si>
    <t>Pearled Bengalese Grey or Brown</t>
  </si>
  <si>
    <t>Saddleback  Capped-saddleback Bengalese  grey orBrown</t>
  </si>
  <si>
    <t>Moineau du Japon Blanc et Albino</t>
  </si>
  <si>
    <t xml:space="preserve">White and Albino Bengalese </t>
  </si>
  <si>
    <t xml:space="preserve">Moineau du Japon Huppés Frisés toutes couleurs  </t>
  </si>
  <si>
    <t>Frilled Bengalese all colours</t>
  </si>
  <si>
    <t>Moineau du Japon  Panaché Noir-Brun , Moka-Brun , Rouge-Brun  et Noir-Gris(pas des combinaisons)</t>
  </si>
  <si>
    <t>Variegated Black-brown or Chestnut-brown or Red-Brown or Black-grey Bengalese (not in combinations)</t>
  </si>
  <si>
    <t>Moineau du Japon Autres combinaisons de mutation  (non panaches)</t>
  </si>
  <si>
    <t>Bengalese Other mutation combinations (no variagated)</t>
  </si>
  <si>
    <t xml:space="preserve">Moineau du Japon Nouvelles mutations en étude (pas de jugement et pas de médailles)   </t>
  </si>
  <si>
    <t>Bengalese New mutations in study (no judging and no medals)</t>
  </si>
  <si>
    <t>Remarque</t>
  </si>
  <si>
    <t>Note</t>
  </si>
  <si>
    <r>
      <t xml:space="preserve">Section F1  
</t>
    </r>
    <r>
      <rPr>
        <b/>
        <i/>
        <sz val="8"/>
        <rFont val="Calibri"/>
        <family val="2"/>
        <scheme val="minor"/>
      </rPr>
      <t xml:space="preserve">Padda orizivora
</t>
    </r>
  </si>
  <si>
    <r>
      <t xml:space="preserve">F1 Section   
Java Sparrows
</t>
    </r>
    <r>
      <rPr>
        <b/>
        <i/>
        <sz val="8"/>
        <rFont val="Calibri"/>
        <family val="2"/>
        <scheme val="minor"/>
      </rPr>
      <t>Padda orizivora</t>
    </r>
  </si>
  <si>
    <t>Padda orizivora  Classique</t>
  </si>
  <si>
    <t>Java Sparrows Classic</t>
  </si>
  <si>
    <t xml:space="preserve">Padda orizivora  Blanc  </t>
  </si>
  <si>
    <t>White Java Sparrows</t>
  </si>
  <si>
    <t>Pastel Java Sparrows</t>
  </si>
  <si>
    <t xml:space="preserve">Padda orizivora  Opale  </t>
  </si>
  <si>
    <t>Opal Java Sparrows</t>
  </si>
  <si>
    <t xml:space="preserve">Padda orizivora Phaéo (ex-Isabelle )  </t>
  </si>
  <si>
    <t>Phaeo (ex-Isabel ) Java Sparrows</t>
  </si>
  <si>
    <t xml:space="preserve">Padda orizivora  Topaze  </t>
  </si>
  <si>
    <t>Topaz Java Sparrows</t>
  </si>
  <si>
    <t xml:space="preserve">Padda orizivora Combinaison de mutations  </t>
  </si>
  <si>
    <t xml:space="preserve">Java Sparrows  Mutations combinations </t>
  </si>
  <si>
    <t xml:space="preserve">Padda orizivora  Nouvelles mutations en étude (pas de jugement et pas de médailles)   </t>
  </si>
  <si>
    <t>Java Sparrows  New mutations in study (no judging and no medals)</t>
  </si>
  <si>
    <t>Sont admis maximum 2 combinaisons de mutation</t>
  </si>
  <si>
    <t>Admitted maximum 2 mutations combinations</t>
  </si>
  <si>
    <r>
      <t>Section F1  
Diamant de Gould</t>
    </r>
    <r>
      <rPr>
        <b/>
        <i/>
        <sz val="8"/>
        <rFont val="Calibri"/>
        <family val="2"/>
        <scheme val="minor"/>
      </rPr>
      <t xml:space="preserve">
Chloebia gouldiae</t>
    </r>
  </si>
  <si>
    <r>
      <t xml:space="preserve">F1 Section   
Gouldian Finches
</t>
    </r>
    <r>
      <rPr>
        <b/>
        <i/>
        <sz val="8"/>
        <rFont val="Calibri"/>
        <family val="2"/>
        <scheme val="minor"/>
      </rPr>
      <t>Chloebia gouldiae</t>
    </r>
  </si>
  <si>
    <t xml:space="preserve">Diamant de Gould Classique tête noire male </t>
  </si>
  <si>
    <t>Classic Black headed Gouldian Finch Cock</t>
  </si>
  <si>
    <t>Diamant de Gould Classique tête rouge  male</t>
  </si>
  <si>
    <t>Classic Red headed Gouldian Finch Cock</t>
  </si>
  <si>
    <t xml:space="preserve">Diamant de Gould Classique  tête orange male  </t>
  </si>
  <si>
    <t>Classic Orange-headed Gouldian Finch Cock</t>
  </si>
  <si>
    <t xml:space="preserve">Diamant de Gould Poitrine blanche tête noire male  </t>
  </si>
  <si>
    <t>White breastedBlack headed Gouldian Finch Cock</t>
  </si>
  <si>
    <t xml:space="preserve">Diamant de Gould Poitrine blanche tête rouge male  </t>
  </si>
  <si>
    <t>White breasted Red headed Gouldian Finch Cock</t>
  </si>
  <si>
    <t xml:space="preserve">Diamant de Gould Poitrine blanche tête orange male </t>
  </si>
  <si>
    <t>White breasted Orange headed Gouldian Finch Cock</t>
  </si>
  <si>
    <t>Diamant de Gould Poitrine lilas tête noire  male</t>
  </si>
  <si>
    <t>Lilac-breastedBlack headed Gouldian Finch Cock</t>
  </si>
  <si>
    <t>Diamant de Gould Poitrine lilas tête rouge  tête orange male</t>
  </si>
  <si>
    <t>Lilac breasted Red or Orange headed Gouldian Finch Cock</t>
  </si>
  <si>
    <t>Diamant de Gould Pastel 1 facteur tête noire</t>
  </si>
  <si>
    <t xml:space="preserve">Pastel 1  factor Black headed Gouldian Finch </t>
  </si>
  <si>
    <t>Diamant de Gould Pastel 1 facteur tête rouge</t>
  </si>
  <si>
    <t xml:space="preserve">Pastel 1  factor  Red  headed Gouldian Finch </t>
  </si>
  <si>
    <t>Diamant de Gould Pastel 1 facteur tête orange</t>
  </si>
  <si>
    <t xml:space="preserve">Pastel 1 factor Orange headed Gouldian Finch </t>
  </si>
  <si>
    <t>Diamant de Gould Pastel 2 facteurs tête noire male</t>
  </si>
  <si>
    <t>Pastel  2 factors Black headed Gouldian Finch Cock</t>
  </si>
  <si>
    <t>Diamant de Gould Pastel 2 facteurs tête rouge male</t>
  </si>
  <si>
    <t>Pastel 2 factors  Red  headed Gouldian Finch Cock</t>
  </si>
  <si>
    <t>Diamant de Gould Pastel 2 facteurs tête orange male</t>
  </si>
  <si>
    <t>Pastel 2 factors Orange headed Gouldian Finch Cock</t>
  </si>
  <si>
    <t>Diamant de Gould Pastel 1 facteur poitrine blanche tête noire</t>
  </si>
  <si>
    <t xml:space="preserve">White Breasted Pastel 1 factor Black headed Gouldian Finch </t>
  </si>
  <si>
    <t xml:space="preserve">Diamant de Gould Pastel 1 facteur poitrine blanche tête rouge </t>
  </si>
  <si>
    <t>White breasted Pastel 1 factor  Red  headed  Gouldian Finch</t>
  </si>
  <si>
    <t xml:space="preserve">Diamant de Gould Pastel 1 facteur poitrine blanche tête orange </t>
  </si>
  <si>
    <t xml:space="preserve">White breasted Pastel 1 factor Orange headed  Gouldian Finch </t>
  </si>
  <si>
    <t>Diamant de Gould Pastel 2 facteurs poitrine blanche tête noire male</t>
  </si>
  <si>
    <t>White Breasted Pastel  2 factors Black headed Gouldian Finch Cock</t>
  </si>
  <si>
    <t>Diamant de Gould Pastel 2 facteurs poitrine blanche tête rouge male</t>
  </si>
  <si>
    <t>White breasted Pastel  2 factors  Red  headed  Gouldian Finch Cock</t>
  </si>
  <si>
    <t>Diamant de Gould Pastel 2 facteurs poitrine blanche tête orange male</t>
  </si>
  <si>
    <t>White breasted Pastel 2 factors  Orange headed  Gouldian Finch Cock</t>
  </si>
  <si>
    <t xml:space="preserve">Diamant de Gould Bleu Poitrine classique tête noire male  </t>
  </si>
  <si>
    <t>Black headed Blue (classic breast) Gouldian Finch Cock</t>
  </si>
  <si>
    <t>Diamant de Gould Bleu  Poitrine classique  tête claire (rouge/orange)  male</t>
  </si>
  <si>
    <t>Clear (Red or Orange) headed Blue (classic breast) Gouldian Finch Cock</t>
  </si>
  <si>
    <t xml:space="preserve">Diamant de Gould Bleu Poitrine blanche tête noire  male </t>
  </si>
  <si>
    <t>White breasted Black headed Blue Gouldian Finch Cock</t>
  </si>
  <si>
    <t xml:space="preserve">Diamant de Gould Bleu Poitrine blanche tête claire (rouge/orange) male </t>
  </si>
  <si>
    <t>White breasted  Clear (Red or Orange) headed Blue Gouldian Finch Cock</t>
  </si>
  <si>
    <t>Diamant de Gould bleu Poitrine lilas tête noire  male</t>
  </si>
  <si>
    <t>Lilac-breasted Black headed Bleu Gouldian Finch Cock</t>
  </si>
  <si>
    <t>Diamant de Gould bleu Poitrine lilas tête claire ( (rouge/orange) male</t>
  </si>
  <si>
    <t>Lilac breasted Clear (Red or Orange) headed Bleu Gouldian Finch Cock</t>
  </si>
  <si>
    <t xml:space="preserve">Diamant de Gould Bleu Pastel  1 facteur tête noire </t>
  </si>
  <si>
    <t>Blue Pastel 1 factor Black headed Gouldian Finch</t>
  </si>
  <si>
    <t>Diamant de Gould Bleu  Pastel  1 facteur tête claire (rouge/orange)</t>
  </si>
  <si>
    <t>Blue Pastel 1factor Clear (Red or Orange) headed Gouldian Finch</t>
  </si>
  <si>
    <t>Diamant de Gould Bleu Pastel 2 facteurs tête noire male</t>
  </si>
  <si>
    <t>Blue Pastel 2 factors Black headed Gouldian Finch Cock</t>
  </si>
  <si>
    <t>Diamant de Gould Bleu  Pastel  2 facteurs tête claire rouge/orange) male</t>
  </si>
  <si>
    <t>Blue Pastel 2 factors Clear (Red or Orange) headed Gouldian Finch Cock</t>
  </si>
  <si>
    <t>Diamant de Gould Bleu Pastel  1 facteur  poitrine blanche  tête noire</t>
  </si>
  <si>
    <t>White breasted Blue Pastel 1 factor Black headed  Gouldian Finch</t>
  </si>
  <si>
    <t xml:space="preserve">Diamant de Gould bleu Pastel  1 facteur  poitrine blanche tête claire (rouge/orange) </t>
  </si>
  <si>
    <t>White breasted Blue Pastel 1 factor Clear (Red or Orange) headed  Gouldian Finch</t>
  </si>
  <si>
    <t>Diamant de Gould Bleu Pastel  2 facteurs  poitrine blanche  tête noire male</t>
  </si>
  <si>
    <t>White breasted Blue Pastel  2 factors Black headed  Gouldian Finch Cock</t>
  </si>
  <si>
    <t>Diamant de Gould Bleu Pastel  2 facteurs poitrine blanche tête claire (rouge/orange) male</t>
  </si>
  <si>
    <t>White breasted Blue Pastel  2 factors Clear (Red or Orange) headed  Gouldian Finch Cock</t>
  </si>
  <si>
    <t xml:space="preserve">Diamant de Gould Ino tête noire male </t>
  </si>
  <si>
    <t>Black headed Ino Gouldian Finch Cock</t>
  </si>
  <si>
    <t xml:space="preserve">Diamant de Gould Ino tête rouge male  </t>
  </si>
  <si>
    <t>Red headed Ino Gouldian Finch Cock</t>
  </si>
  <si>
    <t xml:space="preserve">Diamant de Gould Ino tête orange male  </t>
  </si>
  <si>
    <t>Orange headed Ino Gouldian Finch Cock</t>
  </si>
  <si>
    <t>Diamant de Gould Ivoire tête noire  male</t>
  </si>
  <si>
    <t>Black headed Ivory Gouldian Finch Cock</t>
  </si>
  <si>
    <t xml:space="preserve">Diamant de Gould Ivoire tête rouge/orange male  </t>
  </si>
  <si>
    <t>Red or Orange headed Ivory Gouldian Finch Cock</t>
  </si>
  <si>
    <t xml:space="preserve">Diamant de Gould Autres combinaisons de mutations male </t>
  </si>
  <si>
    <t>Other mutations combinations Gouldian Finch Cock</t>
  </si>
  <si>
    <t xml:space="preserve">Diamant de Gould Classique tête noire femelle </t>
  </si>
  <si>
    <t>Classic Black headed Gouldian Finch Hen</t>
  </si>
  <si>
    <t>Diamant de Gould Classique tête rouge  femelle</t>
  </si>
  <si>
    <t>Classic Red headed Gouldian Finch Hen</t>
  </si>
  <si>
    <t xml:space="preserve">Diamant de Gould Classique  tête orange femelle  </t>
  </si>
  <si>
    <t>Classic Orange-headed Gouldian Finch Hen</t>
  </si>
  <si>
    <t xml:space="preserve">Diamant de Gould Poitrine blanche tête noire femelle  </t>
  </si>
  <si>
    <t>White breastedBlack headed Gouldian Finch Hen</t>
  </si>
  <si>
    <t xml:space="preserve">Diamant de Gould Poitrine blanche tête rouge femelle  </t>
  </si>
  <si>
    <t>White breasted Red headed Gouldian Finch Hen</t>
  </si>
  <si>
    <t>F1 244</t>
  </si>
  <si>
    <t xml:space="preserve">Diamant de Gould Poitrine blanche tête orange femelle </t>
  </si>
  <si>
    <t>White breasted Orange headed Gouldian Finch Hen</t>
  </si>
  <si>
    <t>Diamant de Gould Poitrine lilas tête noire  femelle</t>
  </si>
  <si>
    <t>Lilac-breastedBlack headed Gouldian Finch Hen</t>
  </si>
  <si>
    <t>Diamant de Gould Poitrine lilas tête rouge  tête orange femelle</t>
  </si>
  <si>
    <t>Lilac breasted Red or Orange headed Gouldian Finch Hen</t>
  </si>
  <si>
    <t>Diamant de Gould Pastel 2 facteurs tête noire femelle</t>
  </si>
  <si>
    <t>Pastel  2 factors Black headed Gouldian Finch Hen</t>
  </si>
  <si>
    <t>Diamant de Gould Pastel 2 facteurs tête rouge femelle</t>
  </si>
  <si>
    <t>Pastel 2 factors  Red  headed Gouldian Finch Hen</t>
  </si>
  <si>
    <t>Diamant de Gould Pastel 2 facteurs tête orange femelle</t>
  </si>
  <si>
    <t>Pastel 2 factors Orange headed Gouldian Finch Hen</t>
  </si>
  <si>
    <t>Diamant de Gould Pastel 2 facteurs poitrine blanche tête noire femelle</t>
  </si>
  <si>
    <t>White Breasted Pastel  2 factors Black headed Gouldian Finch Hen</t>
  </si>
  <si>
    <t>Diamant de Gould Pastel 2 facteurs poitrine blanche tête rouge femelle</t>
  </si>
  <si>
    <t>White breasted Pastel  2 factors  Red  headed  Gouldian Finch Hen</t>
  </si>
  <si>
    <t>Diamant de Gould Pastel 2 facteurs poitrine blanche tête orange femelle</t>
  </si>
  <si>
    <t>White breasted Pastel 2 factors  Orange headed  Gouldian Finch Hen</t>
  </si>
  <si>
    <t xml:space="preserve">Diamant de Gould Bleu poitrine classique tête noire femelle  </t>
  </si>
  <si>
    <t>Black headed Blue (classic breast) Gouldian Finch Hen</t>
  </si>
  <si>
    <t>Diamant de Gould Bleu  poitrine classique  tête claire (rouge/orange)  femelle</t>
  </si>
  <si>
    <t>Clear (Red or Orange) headed Blue (classic breast) Gouldian Finch Hen</t>
  </si>
  <si>
    <t xml:space="preserve">Diamant de Gould Bleu Poitrine blanche tête noire  femelle </t>
  </si>
  <si>
    <t>White breasted Black headed Blue Gouldian Finch Hen</t>
  </si>
  <si>
    <t xml:space="preserve">Diamant de Gould Bleu Poitrine blanche tête claire (rouge/orange) femelle </t>
  </si>
  <si>
    <t>White breasted  Clear (Red or Orange) headed Blue Gouldian Finch Hen</t>
  </si>
  <si>
    <t>Diamant de Gould bleu Poitrine lilas tête noire  femelle</t>
  </si>
  <si>
    <t>Lilac-breastedBlack headed Bleu Gouldian Finch Hen</t>
  </si>
  <si>
    <t>Diamant de Gould bleu Poitrine lilas tête claire (rouge/ orange) femelle</t>
  </si>
  <si>
    <t>Lilac breasted Clear (Red or Orange) headed Bleu Gouldian Finch Hen</t>
  </si>
  <si>
    <t>Diamant de Gould Bleu Pastel 2 facteurs tête noire femelle</t>
  </si>
  <si>
    <t>Blue Pastel 2 factors Black headed Gouldian Finch Hen</t>
  </si>
  <si>
    <t>Diamant de Gould Bleu  Pastel  2 facteurs tête claire (rouge/orange) femelle</t>
  </si>
  <si>
    <t>Blue Pastel 2 factors Clear (Red or Orange)  headed Gouldian Finch Hen</t>
  </si>
  <si>
    <t>Diamant de Gould Bleu Pastel  2 facteurs  poitrine blanche  tête noire femelle</t>
  </si>
  <si>
    <t>White breasted Blue Pastel  2 factors Black headed  Gouldian Finch Hen</t>
  </si>
  <si>
    <t>Diamant de Gould bleu Pastel  2 facteurs poitrine blanche tête claire (rouge/orange) femelle</t>
  </si>
  <si>
    <t>White breasted Blue Pastel  2 factors  Clear (Red or Orange) headed  Gouldian Finch Hen</t>
  </si>
  <si>
    <t xml:space="preserve">Diamant de Gould Ino tête noire femelle </t>
  </si>
  <si>
    <t>Black headed Ino Gouldian Finch Hen</t>
  </si>
  <si>
    <t xml:space="preserve">Diamant de Gould Ino tête rouge femelle  </t>
  </si>
  <si>
    <t>Red headed Ino Gouldian Finch Hen</t>
  </si>
  <si>
    <t xml:space="preserve">Diamant de Gould Ino tête orange femelle  </t>
  </si>
  <si>
    <t>Orange headed Ino Gouldian Finch Hen</t>
  </si>
  <si>
    <t>Diamant de Gould Ivoire tête noire  femelle</t>
  </si>
  <si>
    <t>Black headed Ivory Gouldian Finch Hen</t>
  </si>
  <si>
    <t xml:space="preserve">Diamant de Gould Ivoire tête rouge/orange femelle  </t>
  </si>
  <si>
    <t>Red or Orange headed Ivory Gouldian Finch Hen</t>
  </si>
  <si>
    <t xml:space="preserve">Diamant de Gould Autres combinaisons de mutations femelle </t>
  </si>
  <si>
    <t>Other mutations combinations Gouldian Finch Hen</t>
  </si>
  <si>
    <t xml:space="preserve">Autres  </t>
  </si>
  <si>
    <t>Other</t>
  </si>
  <si>
    <t xml:space="preserve">Diamant de Gould Nouvelles mutations en étude (pas médaille et pas jugement ) femelle  </t>
  </si>
  <si>
    <t>New mutations in study (no medals et no judgement) Gouldian Finch hen</t>
  </si>
  <si>
    <r>
      <t xml:space="preserve">Section F1 
Diamant longue queue (bec jaune)
</t>
    </r>
    <r>
      <rPr>
        <b/>
        <i/>
        <sz val="8"/>
        <rFont val="Calibri"/>
        <family val="2"/>
        <scheme val="minor"/>
      </rPr>
      <t>Poephila acuticauda acuticauda</t>
    </r>
  </si>
  <si>
    <r>
      <t xml:space="preserve">F1 Section 
Yellow-billed Long-tailed Grass Finch
</t>
    </r>
    <r>
      <rPr>
        <b/>
        <i/>
        <sz val="8"/>
        <rFont val="Calibri"/>
        <family val="2"/>
        <scheme val="minor"/>
      </rPr>
      <t>Poephila acuticauda acuticauda</t>
    </r>
  </si>
  <si>
    <t>Classic Yellow-billed Long-tailed Grass Finch</t>
  </si>
  <si>
    <t>Fawn Yellow-billed Long-tailed Grass Finch</t>
  </si>
  <si>
    <t>Topaz Yellow-billed Long-tailed Grass Finch</t>
  </si>
  <si>
    <t>Phaeo Yellow-billed Long-tailed Grass Finch</t>
  </si>
  <si>
    <t>Ino Yellow-billed Long-tailed Grass Finch</t>
  </si>
  <si>
    <t xml:space="preserve">Diamant à longue queue Gris </t>
  </si>
  <si>
    <t>Grey Yellow-billed Long-tailed Grass Finch</t>
  </si>
  <si>
    <t xml:space="preserve">Diamant à longue queue combinaisons de mutations  </t>
  </si>
  <si>
    <t>All other Mutations Combinations Yellow-billed Long-tailed Grass Finch</t>
  </si>
  <si>
    <t xml:space="preserve">Diamant à longue queue Nouvelles mutations en étude (pas de jugement et pas de médailles)  </t>
  </si>
  <si>
    <t>New mutations in study Yellow-billed Long-tailed Grass Finch (no judging and no medals)</t>
  </si>
  <si>
    <t>admitted maximum 2 mutations combinations</t>
  </si>
  <si>
    <r>
      <t xml:space="preserve">Section F1 
Diamant à longue queue de Heck (bec rouge)
</t>
    </r>
    <r>
      <rPr>
        <b/>
        <i/>
        <sz val="8"/>
        <rFont val="Calibri"/>
        <family val="2"/>
        <scheme val="minor"/>
      </rPr>
      <t>Poephila acuticauda hecki</t>
    </r>
  </si>
  <si>
    <r>
      <t xml:space="preserve">F1 Section  
Long-tailed Grass Finch hecki
</t>
    </r>
    <r>
      <rPr>
        <b/>
        <i/>
        <sz val="8"/>
        <rFont val="Calibri"/>
        <family val="2"/>
        <scheme val="minor"/>
      </rPr>
      <t>Poephila acuticauda hecki</t>
    </r>
  </si>
  <si>
    <t>Classic Long-tailed Grass Finch hecki</t>
  </si>
  <si>
    <t>Fawn Long-tailed Grass Finch hecki</t>
  </si>
  <si>
    <t>Topaz Long-tailed Grass Finch hecki</t>
  </si>
  <si>
    <t>Phaéo Long-tailed Grass Finch hecki</t>
  </si>
  <si>
    <t>Ino Long-tailed Grass Finch hecki</t>
  </si>
  <si>
    <t xml:space="preserve">Diamant à longue queue de Heck Gris  </t>
  </si>
  <si>
    <t>Grey Long-tailed Grass Finch hecki</t>
  </si>
  <si>
    <t>All other Mutations Combinations Long-tailed Grass Finch hecki</t>
  </si>
  <si>
    <t xml:space="preserve">Diamant à longue queue de Heck Nouvelles mutations en étude (pas de jugement et pas de médailles)  </t>
  </si>
  <si>
    <t>New mutations in study Long-tailed Grass Finch hecki (no judging and no medals)</t>
  </si>
  <si>
    <t>Sont admis maximum 2 combinaisons de mutations</t>
  </si>
  <si>
    <r>
      <t xml:space="preserve">Section F1 
Diamant à gouttelettes 
</t>
    </r>
    <r>
      <rPr>
        <b/>
        <i/>
        <sz val="8"/>
        <rFont val="Calibri"/>
        <family val="2"/>
        <scheme val="minor"/>
      </rPr>
      <t>Stagonopleura</t>
    </r>
    <r>
      <rPr>
        <b/>
        <sz val="8"/>
        <rFont val="Calibri"/>
        <family val="2"/>
        <scheme val="minor"/>
      </rPr>
      <t xml:space="preserve"> (</t>
    </r>
    <r>
      <rPr>
        <b/>
        <i/>
        <sz val="8"/>
        <rFont val="Calibri"/>
        <family val="2"/>
        <scheme val="minor"/>
      </rPr>
      <t>Emblema) guttata</t>
    </r>
  </si>
  <si>
    <r>
      <t xml:space="preserve">F1 Section 
Sparrow Finch
</t>
    </r>
    <r>
      <rPr>
        <b/>
        <i/>
        <sz val="8"/>
        <rFont val="Calibri"/>
        <family val="2"/>
        <scheme val="minor"/>
      </rPr>
      <t>Stagonopleura</t>
    </r>
    <r>
      <rPr>
        <b/>
        <sz val="8"/>
        <rFont val="Calibri"/>
        <family val="2"/>
        <scheme val="minor"/>
      </rPr>
      <t xml:space="preserve"> (</t>
    </r>
    <r>
      <rPr>
        <b/>
        <i/>
        <sz val="8"/>
        <rFont val="Calibri"/>
        <family val="2"/>
        <scheme val="minor"/>
      </rPr>
      <t>Emblema) guttata</t>
    </r>
  </si>
  <si>
    <t>F1 329</t>
  </si>
  <si>
    <t>Classic Sparrow Finch</t>
  </si>
  <si>
    <t>F1 330</t>
  </si>
  <si>
    <t>F1 331</t>
  </si>
  <si>
    <t>Fawn Sparrow Finch</t>
  </si>
  <si>
    <t>F1 332</t>
  </si>
  <si>
    <t>F1 333</t>
  </si>
  <si>
    <t>Opal Sparrow Finch</t>
  </si>
  <si>
    <t>F1 334</t>
  </si>
  <si>
    <t>F1 335</t>
  </si>
  <si>
    <t>Yellowbeek Yellowrumped Sparrow Finch</t>
  </si>
  <si>
    <t>F1 336</t>
  </si>
  <si>
    <t>F1 337</t>
  </si>
  <si>
    <t>All other Mutations Combinations  Sparrow Finch</t>
  </si>
  <si>
    <t>F1 338</t>
  </si>
  <si>
    <t>F1 339</t>
  </si>
  <si>
    <t xml:space="preserve">Diamant à gouttelettes Nouvelles mutations en étude (pas de jugement et pas de médailles) </t>
  </si>
  <si>
    <t xml:space="preserve">New mutations in study Sparrow Finch (no judging and no medals) </t>
  </si>
  <si>
    <t>F1 340</t>
  </si>
  <si>
    <r>
      <t xml:space="preserve">Section F1 
Diamant à bavette 
</t>
    </r>
    <r>
      <rPr>
        <b/>
        <i/>
        <sz val="8"/>
        <rFont val="Calibri"/>
        <family val="2"/>
        <scheme val="minor"/>
      </rPr>
      <t>Poephila cincta</t>
    </r>
  </si>
  <si>
    <r>
      <t xml:space="preserve">F1 Section 
Parson Finch
</t>
    </r>
    <r>
      <rPr>
        <b/>
        <i/>
        <sz val="8"/>
        <rFont val="Calibri"/>
        <family val="2"/>
        <scheme val="minor"/>
      </rPr>
      <t>Poephila cincta</t>
    </r>
  </si>
  <si>
    <t>F1 341</t>
  </si>
  <si>
    <t>Classic Parson Finch</t>
  </si>
  <si>
    <t>F1 342</t>
  </si>
  <si>
    <t>F1 343</t>
  </si>
  <si>
    <t>Fawn Parson Finch</t>
  </si>
  <si>
    <t>F1 344</t>
  </si>
  <si>
    <t>F1 345</t>
  </si>
  <si>
    <t xml:space="preserve">Diamant à bavette Phaéo (ex-Isabelle )  </t>
  </si>
  <si>
    <t>Phaeo (ex-Isabel ) Parson Finch</t>
  </si>
  <si>
    <t>F1 346</t>
  </si>
  <si>
    <t>F1 347</t>
  </si>
  <si>
    <t>Ino Parson Finch</t>
  </si>
  <si>
    <t>F1 348</t>
  </si>
  <si>
    <t>F1 349</t>
  </si>
  <si>
    <t xml:space="preserve">Diamant à bavette Autres combinaisons de mutations  </t>
  </si>
  <si>
    <t>All other Mutations Combinations  Parson Finch</t>
  </si>
  <si>
    <t>F1 350</t>
  </si>
  <si>
    <t>F1 351</t>
  </si>
  <si>
    <t xml:space="preserve">Diamant à bavette Nouvelles mutations en étude (pas de jugement et pas de médailles)  </t>
  </si>
  <si>
    <t>New mutations in study Parson Finch (no judging and no medals)</t>
  </si>
  <si>
    <t>F1 352</t>
  </si>
  <si>
    <r>
      <t xml:space="preserve">Section F1 
Diamant modeste
</t>
    </r>
    <r>
      <rPr>
        <b/>
        <i/>
        <sz val="8"/>
        <rFont val="Calibri"/>
        <family val="2"/>
        <scheme val="minor"/>
      </rPr>
      <t>Neochmia (Aidemosyne) modesta</t>
    </r>
  </si>
  <si>
    <r>
      <t xml:space="preserve">F1 Section 
Cherry Finch
</t>
    </r>
    <r>
      <rPr>
        <b/>
        <i/>
        <sz val="8"/>
        <rFont val="Calibri"/>
        <family val="2"/>
        <scheme val="minor"/>
      </rPr>
      <t>Neochmia (Aidemosyne) modesta</t>
    </r>
  </si>
  <si>
    <t>F1 353</t>
  </si>
  <si>
    <t>Classic Cherry Finch</t>
  </si>
  <si>
    <t>F1 354</t>
  </si>
  <si>
    <t>F1 355</t>
  </si>
  <si>
    <t>Fawn Cherry Finch</t>
  </si>
  <si>
    <t>F1 356</t>
  </si>
  <si>
    <t>F1 357</t>
  </si>
  <si>
    <t xml:space="preserve">Diamant modeste Agate (ex-Isabelle )  </t>
  </si>
  <si>
    <t>Agate (ex-Isabel ) Cherry Finch</t>
  </si>
  <si>
    <t>F1 358</t>
  </si>
  <si>
    <t>F1 359</t>
  </si>
  <si>
    <t xml:space="preserve">Diamant modeste Autres combinaisons de  mutations  </t>
  </si>
  <si>
    <t>All other Mutations Combinations  Cherry Finch</t>
  </si>
  <si>
    <t>F1 360</t>
  </si>
  <si>
    <t>F1 361</t>
  </si>
  <si>
    <t xml:space="preserve">Diamant modeste Nouvelles mutations en étude (pas de jugement et pas de médailles)  </t>
  </si>
  <si>
    <t>New mutations in study Cherry Finch (no judging and no medals)</t>
  </si>
  <si>
    <t>F1 362</t>
  </si>
  <si>
    <r>
      <t xml:space="preserve">Section F1 
Diamant ruficauda (à queue rousse)
</t>
    </r>
    <r>
      <rPr>
        <b/>
        <i/>
        <sz val="8"/>
        <rFont val="Calibri"/>
        <family val="2"/>
        <scheme val="minor"/>
      </rPr>
      <t>Neochmia ruficauda</t>
    </r>
  </si>
  <si>
    <r>
      <t xml:space="preserve">F1 Section 
Star Finch
</t>
    </r>
    <r>
      <rPr>
        <b/>
        <i/>
        <sz val="8"/>
        <rFont val="Calibri"/>
        <family val="2"/>
        <scheme val="minor"/>
      </rPr>
      <t>Neochmia ruficauda</t>
    </r>
  </si>
  <si>
    <t>F1 363</t>
  </si>
  <si>
    <t>Classic Star Finch</t>
  </si>
  <si>
    <t>F1 364</t>
  </si>
  <si>
    <t>F1 365</t>
  </si>
  <si>
    <t>Diamant ruficauda Jaune (masque et queue)</t>
  </si>
  <si>
    <t>Yellowface Star Finch (mask and tail)</t>
  </si>
  <si>
    <t>F1 366</t>
  </si>
  <si>
    <t>F1 367</t>
  </si>
  <si>
    <t>Diamant ruficauda Agate</t>
  </si>
  <si>
    <t>Agate Star Finch</t>
  </si>
  <si>
    <t>F1 368</t>
  </si>
  <si>
    <t>F1 369</t>
  </si>
  <si>
    <t xml:space="preserve">Diamant ruficauda Dilué (ex Pastel) </t>
  </si>
  <si>
    <t>Dilute Star Finch (ex Pastel)</t>
  </si>
  <si>
    <t>F1 370</t>
  </si>
  <si>
    <t>F1 371</t>
  </si>
  <si>
    <t xml:space="preserve">Diamant ruficauda  Combinaisons de mutation  </t>
  </si>
  <si>
    <t>All other Mutations Combinations  Star Finch</t>
  </si>
  <si>
    <t>F1 372</t>
  </si>
  <si>
    <t>F1 373</t>
  </si>
  <si>
    <t xml:space="preserve">Diamant ruficauda Nouvelles mutations en étude  (pas de jugement et pas de médailles)  </t>
  </si>
  <si>
    <t>New mutations in study Star Finch (no judging and no medals)</t>
  </si>
  <si>
    <t>F1 374</t>
  </si>
  <si>
    <t>Admitted maximum two mutations combination</t>
  </si>
  <si>
    <r>
      <t xml:space="preserve">Section F1 
Diamant de bichenov 
</t>
    </r>
    <r>
      <rPr>
        <b/>
        <i/>
        <sz val="8"/>
        <rFont val="Calibri"/>
        <family val="2"/>
        <scheme val="minor"/>
      </rPr>
      <t>Taeniopygia</t>
    </r>
    <r>
      <rPr>
        <b/>
        <sz val="8"/>
        <rFont val="Calibri"/>
        <family val="2"/>
        <scheme val="minor"/>
      </rPr>
      <t xml:space="preserve"> (</t>
    </r>
    <r>
      <rPr>
        <b/>
        <i/>
        <sz val="8"/>
        <rFont val="Calibri"/>
        <family val="2"/>
        <scheme val="minor"/>
      </rPr>
      <t>Poephila) bichenovii</t>
    </r>
  </si>
  <si>
    <r>
      <t xml:space="preserve">F1 Section 
Bicheno Finch
</t>
    </r>
    <r>
      <rPr>
        <b/>
        <i/>
        <sz val="8"/>
        <rFont val="Calibri"/>
        <family val="2"/>
        <scheme val="minor"/>
      </rPr>
      <t>Taeniopygia</t>
    </r>
    <r>
      <rPr>
        <b/>
        <sz val="8"/>
        <rFont val="Calibri"/>
        <family val="2"/>
        <scheme val="minor"/>
      </rPr>
      <t xml:space="preserve"> (</t>
    </r>
    <r>
      <rPr>
        <b/>
        <i/>
        <sz val="8"/>
        <rFont val="Calibri"/>
        <family val="2"/>
        <scheme val="minor"/>
      </rPr>
      <t>Poephila) bichenovii</t>
    </r>
  </si>
  <si>
    <t>F1 375</t>
  </si>
  <si>
    <t xml:space="preserve">Diamant de bichenov Classique </t>
  </si>
  <si>
    <t>Classic Bicheno Finch</t>
  </si>
  <si>
    <t>F1 376</t>
  </si>
  <si>
    <t>F1 377</t>
  </si>
  <si>
    <t xml:space="preserve">Diamant de bichenov Brun  </t>
  </si>
  <si>
    <t>Fawn Bicheno Finch</t>
  </si>
  <si>
    <t>F1 378</t>
  </si>
  <si>
    <t>F1 379</t>
  </si>
  <si>
    <t xml:space="preserve">Diamant de bichenov Nouvelles mutations en étude  (pas de jugement et pas de médailles)  </t>
  </si>
  <si>
    <t>New mutations in study Bicheno Finch (no judging and no medals)</t>
  </si>
  <si>
    <t>F1 380</t>
  </si>
  <si>
    <r>
      <t xml:space="preserve">Section F1 
Diamant psittaculaire (de Nouméa)
</t>
    </r>
    <r>
      <rPr>
        <b/>
        <i/>
        <sz val="8"/>
        <rFont val="Calibri"/>
        <family val="2"/>
        <scheme val="minor"/>
      </rPr>
      <t xml:space="preserve">Erythrura psittacea </t>
    </r>
  </si>
  <si>
    <r>
      <t xml:space="preserve">F1 Section 
Parrot Finch
</t>
    </r>
    <r>
      <rPr>
        <b/>
        <i/>
        <sz val="8"/>
        <rFont val="Calibri"/>
        <family val="2"/>
        <scheme val="minor"/>
      </rPr>
      <t xml:space="preserve">Erythrura psittacea </t>
    </r>
  </si>
  <si>
    <t>F1 381</t>
  </si>
  <si>
    <t>Classic Parrot Finch</t>
  </si>
  <si>
    <t>F1 382</t>
  </si>
  <si>
    <t>F1 383</t>
  </si>
  <si>
    <t>Diamant psittaculaire Ivoire (Vert de Mer)</t>
  </si>
  <si>
    <t>Ivory (Sea-green)  Parrot Finch</t>
  </si>
  <si>
    <t>F1 384</t>
  </si>
  <si>
    <t>F1 385</t>
  </si>
  <si>
    <t>Diamant psittaculaire Ino</t>
  </si>
  <si>
    <t>Ino Parrot finch</t>
  </si>
  <si>
    <t>F1 386</t>
  </si>
  <si>
    <t>F1 387</t>
  </si>
  <si>
    <t>Diamant psittaculaire classique Panaché</t>
  </si>
  <si>
    <t>Variegated classic Parrot Finch</t>
  </si>
  <si>
    <t>F1 388</t>
  </si>
  <si>
    <t>F1 389</t>
  </si>
  <si>
    <t xml:space="preserve">Diamant psittaculaire Nouvelles mutations en étude  (pas de jugement et pas de médailles)  </t>
  </si>
  <si>
    <t>New mutations in study Parrot Finch (no judging and no medals)</t>
  </si>
  <si>
    <t>F1 390</t>
  </si>
  <si>
    <r>
      <t xml:space="preserve">Section F1 
Diamant de Kittlitz 
</t>
    </r>
    <r>
      <rPr>
        <b/>
        <i/>
        <sz val="8"/>
        <rFont val="Calibri"/>
        <family val="2"/>
        <scheme val="minor"/>
      </rPr>
      <t>Erithrura trichroa</t>
    </r>
  </si>
  <si>
    <r>
      <t xml:space="preserve">F1 Section 
Blue-headed Parrot Finch
</t>
    </r>
    <r>
      <rPr>
        <b/>
        <i/>
        <sz val="8"/>
        <rFont val="Calibri"/>
        <family val="2"/>
        <scheme val="minor"/>
      </rPr>
      <t>Erithrura trichroa</t>
    </r>
  </si>
  <si>
    <t>F1 391</t>
  </si>
  <si>
    <t>Classic Blue-headed Parrot Finch</t>
  </si>
  <si>
    <t>F1 392</t>
  </si>
  <si>
    <t>F1 393</t>
  </si>
  <si>
    <t>Blue-headed Parrot Finch ino</t>
  </si>
  <si>
    <t>F1 394</t>
  </si>
  <si>
    <t>F1 395</t>
  </si>
  <si>
    <t>Diamant de Kittlitz  Lipochrome (jaune à yeux Noirs)</t>
  </si>
  <si>
    <t>Blue-headed Parrot Finch lipochrome (yellow Blacks eyes )</t>
  </si>
  <si>
    <t>F1 396</t>
  </si>
  <si>
    <t>F1 397</t>
  </si>
  <si>
    <t xml:space="preserve">Diamant de Kittlitz Nouvelles mutations en étude  (pas de jugement et pas de médailles)  </t>
  </si>
  <si>
    <t>New mutations in study Blue-headed Parrot Finch (no judging and no medals)</t>
  </si>
  <si>
    <t>F1 398</t>
  </si>
  <si>
    <r>
      <t xml:space="preserve">Section F1 
Capucin Bec d’argent
</t>
    </r>
    <r>
      <rPr>
        <b/>
        <i/>
        <sz val="8"/>
        <rFont val="Calibri"/>
        <family val="2"/>
        <scheme val="minor"/>
      </rPr>
      <t>Lonchura cantans</t>
    </r>
  </si>
  <si>
    <r>
      <t xml:space="preserve">F1 Section 
SilverBill
</t>
    </r>
    <r>
      <rPr>
        <b/>
        <i/>
        <sz val="8"/>
        <rFont val="Calibri"/>
        <family val="2"/>
        <scheme val="minor"/>
      </rPr>
      <t>Lonchura cantans</t>
    </r>
  </si>
  <si>
    <t>F1 399</t>
  </si>
  <si>
    <t>Classic SilverBill</t>
  </si>
  <si>
    <t>F1 400</t>
  </si>
  <si>
    <t>F1 401</t>
  </si>
  <si>
    <t>Brown and Red/Yellow rumped SilverBill</t>
  </si>
  <si>
    <t>F1 402</t>
  </si>
  <si>
    <t>F1 403</t>
  </si>
  <si>
    <t>Agate SilverBill</t>
  </si>
  <si>
    <t>F1 404</t>
  </si>
  <si>
    <t>F1 405</t>
  </si>
  <si>
    <t>Opal and Red/Yellow rumped SilverBill</t>
  </si>
  <si>
    <t>F1 406</t>
  </si>
  <si>
    <t>F1 407</t>
  </si>
  <si>
    <t>Ino and Red/Yellow rumped SilverBill</t>
  </si>
  <si>
    <t>F1 408</t>
  </si>
  <si>
    <t>F1 409</t>
  </si>
  <si>
    <t>Bec d’argent Gris</t>
  </si>
  <si>
    <t>Grey SilverBill</t>
  </si>
  <si>
    <t>F1 410</t>
  </si>
  <si>
    <t>F1 411</t>
  </si>
  <si>
    <t>Pastel SilverBill</t>
  </si>
  <si>
    <t>F1 412</t>
  </si>
  <si>
    <t>F1 413</t>
  </si>
  <si>
    <t>Chocolate (dark-bellied) SilverBill</t>
  </si>
  <si>
    <t>F1 414</t>
  </si>
  <si>
    <t>F1 415</t>
  </si>
  <si>
    <t>All other Mutations Combinations  SilverBill</t>
  </si>
  <si>
    <t>F1 416</t>
  </si>
  <si>
    <t>F1 417</t>
  </si>
  <si>
    <t xml:space="preserve">Bec d’argent Nouvelles mutations en étude  (pas de jugement et pas de médailles)  </t>
  </si>
  <si>
    <t>New mutations in study SilverBill (no  judging and no medals)</t>
  </si>
  <si>
    <t>F1 418</t>
  </si>
  <si>
    <r>
      <t xml:space="preserve">Section F1 
Capucin Bec de plomb 
</t>
    </r>
    <r>
      <rPr>
        <b/>
        <i/>
        <sz val="8"/>
        <rFont val="Calibri"/>
        <family val="2"/>
        <scheme val="minor"/>
      </rPr>
      <t>Lonchura malabarica</t>
    </r>
  </si>
  <si>
    <r>
      <t xml:space="preserve">F1 Section 
Indian SilverBill
</t>
    </r>
    <r>
      <rPr>
        <b/>
        <i/>
        <sz val="8"/>
        <rFont val="Calibri"/>
        <family val="2"/>
        <scheme val="minor"/>
      </rPr>
      <t>Lonchura malabarica</t>
    </r>
  </si>
  <si>
    <t>F1 419</t>
  </si>
  <si>
    <t>Classic Indian SilverBill</t>
  </si>
  <si>
    <t>F1 420</t>
  </si>
  <si>
    <t>F1 421</t>
  </si>
  <si>
    <t>Brown Indian SilverBill</t>
  </si>
  <si>
    <t>F1 422</t>
  </si>
  <si>
    <t>F1 423</t>
  </si>
  <si>
    <t>Bec de plomb Opale</t>
  </si>
  <si>
    <t>Opal Indian SilverBill</t>
  </si>
  <si>
    <t>F1 424</t>
  </si>
  <si>
    <t>F1 425</t>
  </si>
  <si>
    <t>Ino  Indian SilverBill</t>
  </si>
  <si>
    <t>F1 426</t>
  </si>
  <si>
    <t>F1 427</t>
  </si>
  <si>
    <t xml:space="preserve">Bec de plomb Gris </t>
  </si>
  <si>
    <t>Grey Indian SilverBill</t>
  </si>
  <si>
    <t>F1 428</t>
  </si>
  <si>
    <t>F1 429</t>
  </si>
  <si>
    <t>Pastel Indian SilverBill</t>
  </si>
  <si>
    <t>F1 430</t>
  </si>
  <si>
    <t>F1 431</t>
  </si>
  <si>
    <t>All other Mutations Combinations  Indian SilverBill</t>
  </si>
  <si>
    <t>F1 432</t>
  </si>
  <si>
    <t>F1 433</t>
  </si>
  <si>
    <t xml:space="preserve">Bec de plomb Nouvelles mutations en étude  (pas de jugement et pas de médailles)  </t>
  </si>
  <si>
    <t>New mutations in study Indian SilverBill (no judging and no medals)</t>
  </si>
  <si>
    <t>F1 434</t>
  </si>
  <si>
    <t xml:space="preserve">Section F1 
Cou-coupé - Amadina fasciata
</t>
  </si>
  <si>
    <r>
      <t xml:space="preserve">F1 Section 
Cut-throat finch
</t>
    </r>
    <r>
      <rPr>
        <b/>
        <i/>
        <sz val="8"/>
        <rFont val="Calibri"/>
        <family val="2"/>
        <scheme val="minor"/>
      </rPr>
      <t>Amadina fasciata</t>
    </r>
  </si>
  <si>
    <t>F1 435</t>
  </si>
  <si>
    <t>Cou-coupe Classique male</t>
  </si>
  <si>
    <t>Cut-throat finch Classic Cock</t>
  </si>
  <si>
    <t>F1 436</t>
  </si>
  <si>
    <t>F1 437</t>
  </si>
  <si>
    <t>Cou-coupe Brun male</t>
  </si>
  <si>
    <t>Cut-throat finch Brown Cock</t>
  </si>
  <si>
    <t>F1 438</t>
  </si>
  <si>
    <t>F1 439</t>
  </si>
  <si>
    <t>Cou-coupe Opale male</t>
  </si>
  <si>
    <t>Cut-throat finch Opal Cock</t>
  </si>
  <si>
    <t>F1 440</t>
  </si>
  <si>
    <t>F1 441</t>
  </si>
  <si>
    <t>Cou-coupe Albino male</t>
  </si>
  <si>
    <t>Cut-throat finch Ino Cock</t>
  </si>
  <si>
    <t>F1 442</t>
  </si>
  <si>
    <t>F1 443</t>
  </si>
  <si>
    <t>Cou-coupe Gorge jaune</t>
  </si>
  <si>
    <t xml:space="preserve">Cut-throat finch Yellow throat </t>
  </si>
  <si>
    <t>F1 444</t>
  </si>
  <si>
    <t>F1 445</t>
  </si>
  <si>
    <t>Cou-coupe Classique femelle</t>
  </si>
  <si>
    <t>Cut-throat finch Classic hen</t>
  </si>
  <si>
    <t>F1 446</t>
  </si>
  <si>
    <t>F1 447</t>
  </si>
  <si>
    <t>Cou-coupe Brune  femelle</t>
  </si>
  <si>
    <t>Cut-throat finch Brown hen</t>
  </si>
  <si>
    <t>F1 448</t>
  </si>
  <si>
    <t>F1 449</t>
  </si>
  <si>
    <t>Cou-coupé Opale femelle</t>
  </si>
  <si>
    <t>Cut-throat finch Opal hen</t>
  </si>
  <si>
    <t>F1 450</t>
  </si>
  <si>
    <t>F1 451</t>
  </si>
  <si>
    <t>Cou-coupé Albino femelle</t>
  </si>
  <si>
    <t>Cut-throat finch Ino hen</t>
  </si>
  <si>
    <t>F1 452</t>
  </si>
  <si>
    <t>F1 453</t>
  </si>
  <si>
    <t>Cou-coupé Combianisons de mutation</t>
  </si>
  <si>
    <t>Cut-throat finch mutations combinations</t>
  </si>
  <si>
    <t>F1 454</t>
  </si>
  <si>
    <t>F1 455</t>
  </si>
  <si>
    <t xml:space="preserve">Cou-coupé Nouvelles mutations en étude  (pas de jugement et pas de médailles)  </t>
  </si>
  <si>
    <t>Cut-throat finch new mutations in study (no judging and no medals)</t>
  </si>
  <si>
    <t>F1 456</t>
  </si>
  <si>
    <t xml:space="preserve">Section F1 
Amadina a tete rouge - Amadina erythrocephala
</t>
  </si>
  <si>
    <r>
      <t xml:space="preserve">F1 Section 
Red-headed Amadina
</t>
    </r>
    <r>
      <rPr>
        <b/>
        <i/>
        <sz val="8"/>
        <rFont val="Calibri"/>
        <family val="2"/>
        <scheme val="minor"/>
      </rPr>
      <t>Amadina erythrocephala</t>
    </r>
  </si>
  <si>
    <t>F1 457</t>
  </si>
  <si>
    <t>Amadina a tete rouge male</t>
  </si>
  <si>
    <t>Redheaded Amadina finch Cock</t>
  </si>
  <si>
    <t>F1 458</t>
  </si>
  <si>
    <t>F1 459</t>
  </si>
  <si>
    <t>Amadina a tete rouge femelle</t>
  </si>
  <si>
    <t>Redheaded Amadina finch Hen</t>
  </si>
  <si>
    <t>F1 460</t>
  </si>
  <si>
    <t>F1 461</t>
  </si>
  <si>
    <t xml:space="preserve">Amadina a tete rouge  Nouvelles mutations en étude  (pas de jugement et pas de médailles)  </t>
  </si>
  <si>
    <t>Redheaded Amadina finch new mutations in study (no judging and no medals)</t>
  </si>
  <si>
    <t>F1 462</t>
  </si>
  <si>
    <r>
      <t xml:space="preserve">Section F1 
</t>
    </r>
    <r>
      <rPr>
        <b/>
        <i/>
        <sz val="8"/>
        <rFont val="Calibri"/>
        <family val="2"/>
        <scheme val="minor"/>
      </rPr>
      <t>Fringillidae</t>
    </r>
    <r>
      <rPr>
        <b/>
        <sz val="8"/>
        <rFont val="Calibri"/>
        <family val="2"/>
        <scheme val="minor"/>
      </rPr>
      <t xml:space="preserve"> </t>
    </r>
    <r>
      <rPr>
        <b/>
        <i/>
        <sz val="8"/>
        <rFont val="Calibri"/>
        <family val="2"/>
        <scheme val="minor"/>
      </rPr>
      <t>Genus Carduelis (Spinus)</t>
    </r>
    <r>
      <rPr>
        <b/>
        <sz val="8"/>
        <rFont val="Calibri"/>
        <family val="2"/>
        <scheme val="minor"/>
      </rPr>
      <t xml:space="preserve">
(uniquement </t>
    </r>
    <r>
      <rPr>
        <b/>
        <i/>
        <sz val="8"/>
        <rFont val="Calibri"/>
        <family val="2"/>
        <scheme val="minor"/>
      </rPr>
      <t>cucullata et magellanica)</t>
    </r>
  </si>
  <si>
    <t>F1 463</t>
  </si>
  <si>
    <r>
      <rPr>
        <b/>
        <i/>
        <sz val="8"/>
        <rFont val="Calibri"/>
        <family val="2"/>
        <scheme val="minor"/>
      </rPr>
      <t>Spinus (Carduelis) cucullata</t>
    </r>
    <r>
      <rPr>
        <b/>
        <sz val="8"/>
        <rFont val="Calibri"/>
        <family val="2"/>
        <scheme val="minor"/>
      </rPr>
      <t xml:space="preserve"> Classique</t>
    </r>
  </si>
  <si>
    <r>
      <t xml:space="preserve">Classic phenotype </t>
    </r>
    <r>
      <rPr>
        <b/>
        <i/>
        <sz val="8"/>
        <rFont val="Calibri"/>
        <family val="2"/>
        <scheme val="minor"/>
      </rPr>
      <t xml:space="preserve">Spinus (Carduelis) cucullata </t>
    </r>
  </si>
  <si>
    <t>F1 464</t>
  </si>
  <si>
    <t>F1 465</t>
  </si>
  <si>
    <r>
      <rPr>
        <b/>
        <i/>
        <sz val="8"/>
        <rFont val="Calibri"/>
        <family val="2"/>
        <scheme val="minor"/>
      </rPr>
      <t>Spinus (Carduelis) cucullata</t>
    </r>
    <r>
      <rPr>
        <b/>
        <sz val="8"/>
        <rFont val="Calibri"/>
        <family val="2"/>
        <scheme val="minor"/>
      </rPr>
      <t xml:space="preserve"> Brun</t>
    </r>
  </si>
  <si>
    <r>
      <t xml:space="preserve">Brown  </t>
    </r>
    <r>
      <rPr>
        <b/>
        <i/>
        <sz val="8"/>
        <rFont val="Calibri"/>
        <family val="2"/>
        <scheme val="minor"/>
      </rPr>
      <t xml:space="preserve">Spinus (Carduelis) cucullata </t>
    </r>
  </si>
  <si>
    <t>F1 466</t>
  </si>
  <si>
    <t>F1 467</t>
  </si>
  <si>
    <r>
      <rPr>
        <b/>
        <i/>
        <sz val="8"/>
        <rFont val="Calibri"/>
        <family val="2"/>
        <scheme val="minor"/>
      </rPr>
      <t xml:space="preserve">Spinus (Carduelis) cucullata </t>
    </r>
    <r>
      <rPr>
        <b/>
        <sz val="8"/>
        <rFont val="Calibri"/>
        <family val="2"/>
        <scheme val="minor"/>
      </rPr>
      <t>Pastel (ex Agate)</t>
    </r>
  </si>
  <si>
    <r>
      <t xml:space="preserve">Pastel (ex Agate) </t>
    </r>
    <r>
      <rPr>
        <b/>
        <i/>
        <sz val="8"/>
        <rFont val="Calibri"/>
        <family val="2"/>
        <scheme val="minor"/>
      </rPr>
      <t xml:space="preserve">Spinus (Carduelis) cucullata </t>
    </r>
  </si>
  <si>
    <t>F1 468</t>
  </si>
  <si>
    <t>F1 469</t>
  </si>
  <si>
    <r>
      <rPr>
        <b/>
        <i/>
        <sz val="8"/>
        <rFont val="Calibri"/>
        <family val="2"/>
        <scheme val="minor"/>
      </rPr>
      <t>Spinus (Carduelis) cucullata</t>
    </r>
    <r>
      <rPr>
        <b/>
        <sz val="8"/>
        <rFont val="Calibri"/>
        <family val="2"/>
        <scheme val="minor"/>
      </rPr>
      <t xml:space="preserve"> Pastel-brun (ex Isabelle)</t>
    </r>
  </si>
  <si>
    <t>Pastel-brown  Spinus (Carduelis) cucullata  (ex-sabel )</t>
  </si>
  <si>
    <t>F1 470</t>
  </si>
  <si>
    <t>F1 471</t>
  </si>
  <si>
    <r>
      <rPr>
        <b/>
        <i/>
        <sz val="8"/>
        <rFont val="Calibri"/>
        <family val="2"/>
        <scheme val="minor"/>
      </rPr>
      <t xml:space="preserve">Spinus (Carduelis) cucullata </t>
    </r>
    <r>
      <rPr>
        <b/>
        <sz val="8"/>
        <rFont val="Calibri"/>
        <family val="2"/>
        <scheme val="minor"/>
      </rPr>
      <t>Topaze</t>
    </r>
  </si>
  <si>
    <r>
      <t xml:space="preserve">Topaz  </t>
    </r>
    <r>
      <rPr>
        <b/>
        <i/>
        <sz val="8"/>
        <rFont val="Calibri"/>
        <family val="2"/>
        <scheme val="minor"/>
      </rPr>
      <t xml:space="preserve">Spinus (Carduelis) cucullata  </t>
    </r>
  </si>
  <si>
    <t>F1 472</t>
  </si>
  <si>
    <t>F1 473</t>
  </si>
  <si>
    <r>
      <rPr>
        <b/>
        <i/>
        <sz val="8"/>
        <rFont val="Calibri"/>
        <family val="2"/>
        <scheme val="minor"/>
      </rPr>
      <t>Spinus (Carduelis) cucullata</t>
    </r>
    <r>
      <rPr>
        <b/>
        <sz val="8"/>
        <rFont val="Calibri"/>
        <family val="2"/>
        <scheme val="minor"/>
      </rPr>
      <t xml:space="preserve"> Dilué simple facteur</t>
    </r>
  </si>
  <si>
    <r>
      <t>Dilute simple factor</t>
    </r>
    <r>
      <rPr>
        <b/>
        <i/>
        <sz val="8"/>
        <rFont val="Calibri"/>
        <family val="2"/>
        <scheme val="minor"/>
      </rPr>
      <t xml:space="preserve"> Spinus (Carduelis) cucullata </t>
    </r>
  </si>
  <si>
    <t>F1 474</t>
  </si>
  <si>
    <t>F1 475</t>
  </si>
  <si>
    <r>
      <rPr>
        <b/>
        <i/>
        <sz val="8"/>
        <rFont val="Calibri"/>
        <family val="2"/>
        <scheme val="minor"/>
      </rPr>
      <t>Spinus (Carduelis) cucullata</t>
    </r>
    <r>
      <rPr>
        <b/>
        <sz val="8"/>
        <rFont val="Calibri"/>
        <family val="2"/>
        <scheme val="minor"/>
      </rPr>
      <t xml:space="preserve"> Dilué double facteur</t>
    </r>
  </si>
  <si>
    <r>
      <t xml:space="preserve">Dilute double factor </t>
    </r>
    <r>
      <rPr>
        <b/>
        <i/>
        <sz val="8"/>
        <rFont val="Calibri"/>
        <family val="2"/>
        <scheme val="minor"/>
      </rPr>
      <t xml:space="preserve">Spinus (Carduelis) cucullata </t>
    </r>
  </si>
  <si>
    <t>F1 476</t>
  </si>
  <si>
    <t>F1 477</t>
  </si>
  <si>
    <r>
      <rPr>
        <b/>
        <i/>
        <sz val="8"/>
        <rFont val="Calibri"/>
        <family val="2"/>
        <scheme val="minor"/>
      </rPr>
      <t>Spinus (Carduelis) cucullata</t>
    </r>
    <r>
      <rPr>
        <b/>
        <sz val="8"/>
        <rFont val="Calibri"/>
        <family val="2"/>
        <scheme val="minor"/>
      </rPr>
      <t xml:space="preserve"> Rubino</t>
    </r>
  </si>
  <si>
    <t xml:space="preserve">Rubino Spinus (Carduelis) cucullata </t>
  </si>
  <si>
    <t>F1 478</t>
  </si>
  <si>
    <t>F1 479</t>
  </si>
  <si>
    <r>
      <rPr>
        <b/>
        <i/>
        <sz val="8"/>
        <rFont val="Calibri"/>
        <family val="2"/>
        <scheme val="minor"/>
      </rPr>
      <t>Spinus (Carduelis) cucullata</t>
    </r>
    <r>
      <rPr>
        <b/>
        <sz val="8"/>
        <rFont val="Calibri"/>
        <family val="2"/>
        <scheme val="minor"/>
      </rPr>
      <t xml:space="preserve"> Nouvelles mutations en étude (pas de jugement et pas de médailles)  </t>
    </r>
  </si>
  <si>
    <r>
      <t xml:space="preserve">New mutations in study </t>
    </r>
    <r>
      <rPr>
        <b/>
        <i/>
        <sz val="8"/>
        <rFont val="Calibri"/>
        <family val="2"/>
        <scheme val="minor"/>
      </rPr>
      <t xml:space="preserve">Spinus (Carduelis) cucullata </t>
    </r>
    <r>
      <rPr>
        <b/>
        <sz val="8"/>
        <rFont val="Calibri"/>
        <family val="2"/>
        <scheme val="minor"/>
      </rPr>
      <t xml:space="preserve"> (no judging and no medals)</t>
    </r>
  </si>
  <si>
    <t>F1 480</t>
  </si>
  <si>
    <t>F1 481</t>
  </si>
  <si>
    <r>
      <rPr>
        <b/>
        <i/>
        <sz val="8"/>
        <rFont val="Calibri"/>
        <family val="2"/>
        <scheme val="minor"/>
      </rPr>
      <t>Spinus (Carduelis) magellanica</t>
    </r>
    <r>
      <rPr>
        <b/>
        <sz val="8"/>
        <rFont val="Calibri"/>
        <family val="2"/>
        <scheme val="minor"/>
      </rPr>
      <t xml:space="preserve"> Classique         </t>
    </r>
  </si>
  <si>
    <r>
      <t xml:space="preserve">Classic phenotype </t>
    </r>
    <r>
      <rPr>
        <b/>
        <i/>
        <sz val="8"/>
        <rFont val="Calibri"/>
        <family val="2"/>
        <scheme val="minor"/>
      </rPr>
      <t xml:space="preserve"> Spinus (Carduelis) magellanica </t>
    </r>
    <r>
      <rPr>
        <b/>
        <sz val="8"/>
        <rFont val="Calibri"/>
        <family val="2"/>
        <scheme val="minor"/>
      </rPr>
      <t xml:space="preserve">           </t>
    </r>
  </si>
  <si>
    <t>F1 482</t>
  </si>
  <si>
    <t>F1 483</t>
  </si>
  <si>
    <r>
      <rPr>
        <b/>
        <i/>
        <sz val="8"/>
        <rFont val="Calibri"/>
        <family val="2"/>
        <scheme val="minor"/>
      </rPr>
      <t>Spinus (Carduelis) magellanica</t>
    </r>
    <r>
      <rPr>
        <b/>
        <sz val="8"/>
        <rFont val="Calibri"/>
        <family val="2"/>
        <scheme val="minor"/>
      </rPr>
      <t xml:space="preserve"> Brun</t>
    </r>
  </si>
  <si>
    <r>
      <t xml:space="preserve">Brown </t>
    </r>
    <r>
      <rPr>
        <b/>
        <i/>
        <sz val="8"/>
        <rFont val="Calibri"/>
        <family val="2"/>
        <scheme val="minor"/>
      </rPr>
      <t xml:space="preserve">Spinus (Carduelis) magellanica      </t>
    </r>
  </si>
  <si>
    <t>F1 484</t>
  </si>
  <si>
    <t>F1 485</t>
  </si>
  <si>
    <r>
      <rPr>
        <b/>
        <i/>
        <sz val="8"/>
        <rFont val="Calibri"/>
        <family val="2"/>
        <scheme val="minor"/>
      </rPr>
      <t>Spinus (Carduelis) magellanica</t>
    </r>
    <r>
      <rPr>
        <b/>
        <sz val="8"/>
        <rFont val="Calibri"/>
        <family val="2"/>
        <scheme val="minor"/>
      </rPr>
      <t xml:space="preserve"> Topaze</t>
    </r>
  </si>
  <si>
    <r>
      <t xml:space="preserve">Topaz  </t>
    </r>
    <r>
      <rPr>
        <b/>
        <i/>
        <sz val="8"/>
        <rFont val="Calibri"/>
        <family val="2"/>
        <scheme val="minor"/>
      </rPr>
      <t xml:space="preserve">Spinus (Carduelis) magellanica      </t>
    </r>
  </si>
  <si>
    <t>F1 486</t>
  </si>
  <si>
    <t>F1 487</t>
  </si>
  <si>
    <r>
      <rPr>
        <b/>
        <i/>
        <sz val="8"/>
        <rFont val="Calibri"/>
        <family val="2"/>
        <scheme val="minor"/>
      </rPr>
      <t>Spinus (Carduelis) magellanica</t>
    </r>
    <r>
      <rPr>
        <b/>
        <sz val="8"/>
        <rFont val="Calibri"/>
        <family val="2"/>
        <scheme val="minor"/>
      </rPr>
      <t xml:space="preserve"> Lutino</t>
    </r>
  </si>
  <si>
    <r>
      <t>Lutino</t>
    </r>
    <r>
      <rPr>
        <b/>
        <i/>
        <sz val="8"/>
        <rFont val="Calibri"/>
        <family val="2"/>
        <scheme val="minor"/>
      </rPr>
      <t xml:space="preserve"> Spinus (Carduelis) magellanica      </t>
    </r>
  </si>
  <si>
    <t>F1 488</t>
  </si>
  <si>
    <t>F1 489</t>
  </si>
  <si>
    <r>
      <rPr>
        <b/>
        <i/>
        <sz val="8"/>
        <rFont val="Calibri"/>
        <family val="2"/>
        <scheme val="minor"/>
      </rPr>
      <t>Spinus (Carduelis) magellanica</t>
    </r>
    <r>
      <rPr>
        <b/>
        <sz val="8"/>
        <rFont val="Calibri"/>
        <family val="2"/>
        <scheme val="minor"/>
      </rPr>
      <t xml:space="preserve"> Dilué simple facteur</t>
    </r>
  </si>
  <si>
    <r>
      <t xml:space="preserve">Dilute simple factor </t>
    </r>
    <r>
      <rPr>
        <b/>
        <i/>
        <sz val="8"/>
        <rFont val="Calibri"/>
        <family val="2"/>
        <scheme val="minor"/>
      </rPr>
      <t xml:space="preserve">Spinus (Carduelis) magellanica      </t>
    </r>
  </si>
  <si>
    <t>F1 490</t>
  </si>
  <si>
    <t>F1 491</t>
  </si>
  <si>
    <r>
      <rPr>
        <b/>
        <i/>
        <sz val="8"/>
        <rFont val="Calibri"/>
        <family val="2"/>
        <scheme val="minor"/>
      </rPr>
      <t>Spinus (Carduelis) magellanica</t>
    </r>
    <r>
      <rPr>
        <b/>
        <sz val="8"/>
        <rFont val="Calibri"/>
        <family val="2"/>
        <scheme val="minor"/>
      </rPr>
      <t xml:space="preserve"> Dilué double facteur</t>
    </r>
  </si>
  <si>
    <r>
      <t xml:space="preserve">Dilute double factor </t>
    </r>
    <r>
      <rPr>
        <b/>
        <i/>
        <sz val="8"/>
        <rFont val="Calibri"/>
        <family val="2"/>
        <scheme val="minor"/>
      </rPr>
      <t xml:space="preserve">Spinus (Carduelis) magellanica      </t>
    </r>
  </si>
  <si>
    <t>F1 492</t>
  </si>
  <si>
    <t>F1 493</t>
  </si>
  <si>
    <r>
      <rPr>
        <b/>
        <i/>
        <sz val="8"/>
        <rFont val="Calibri"/>
        <family val="2"/>
        <scheme val="minor"/>
      </rPr>
      <t>Spinus (Carduelis) magellanica</t>
    </r>
    <r>
      <rPr>
        <b/>
        <sz val="8"/>
        <rFont val="Calibri"/>
        <family val="2"/>
        <scheme val="minor"/>
      </rPr>
      <t xml:space="preserve"> Nouvelles mutations en étude (pas de jugement et pas de médailles)  </t>
    </r>
  </si>
  <si>
    <r>
      <t xml:space="preserve">New mutations in study </t>
    </r>
    <r>
      <rPr>
        <b/>
        <i/>
        <sz val="8"/>
        <rFont val="Calibri"/>
        <family val="2"/>
        <scheme val="minor"/>
      </rPr>
      <t>Spinus (Carduelis) magellanica</t>
    </r>
    <r>
      <rPr>
        <b/>
        <sz val="8"/>
        <rFont val="Calibri"/>
        <family val="2"/>
        <scheme val="minor"/>
      </rPr>
      <t xml:space="preserve"> (no judging and no medals) </t>
    </r>
  </si>
  <si>
    <t>F1 494</t>
  </si>
  <si>
    <r>
      <t xml:space="preserve">Section F1 
</t>
    </r>
    <r>
      <rPr>
        <b/>
        <i/>
        <sz val="8"/>
        <rFont val="Calibri"/>
        <family val="2"/>
        <scheme val="minor"/>
      </rPr>
      <t xml:space="preserve">Fringillidae Genus Carpodacus 
</t>
    </r>
    <r>
      <rPr>
        <b/>
        <sz val="8"/>
        <rFont val="Calibri"/>
        <family val="2"/>
        <scheme val="minor"/>
      </rPr>
      <t>(uniquement</t>
    </r>
    <r>
      <rPr>
        <b/>
        <i/>
        <sz val="8"/>
        <rFont val="Calibri"/>
        <family val="2"/>
        <scheme val="minor"/>
      </rPr>
      <t xml:space="preserve"> mexicanus)</t>
    </r>
  </si>
  <si>
    <t>F1 495</t>
  </si>
  <si>
    <r>
      <rPr>
        <b/>
        <i/>
        <sz val="8"/>
        <rFont val="Calibri"/>
        <family val="2"/>
        <scheme val="minor"/>
      </rPr>
      <t>Haemorhous (Carpodacus) mexicanus</t>
    </r>
    <r>
      <rPr>
        <b/>
        <sz val="8"/>
        <rFont val="Calibri"/>
        <family val="2"/>
        <scheme val="minor"/>
      </rPr>
      <t xml:space="preserve">  Classique </t>
    </r>
  </si>
  <si>
    <r>
      <t>Classic phenotype Haemorhous (Carpodacus) mexicanus</t>
    </r>
    <r>
      <rPr>
        <b/>
        <i/>
        <sz val="8"/>
        <rFont val="Calibri"/>
        <family val="2"/>
        <scheme val="minor"/>
      </rPr>
      <t xml:space="preserve"> </t>
    </r>
  </si>
  <si>
    <t>F1 496</t>
  </si>
  <si>
    <t>F1 497</t>
  </si>
  <si>
    <r>
      <rPr>
        <b/>
        <i/>
        <sz val="8"/>
        <rFont val="Calibri"/>
        <family val="2"/>
        <scheme val="minor"/>
      </rPr>
      <t>Haemorhous (Carpodacus) mexicanus</t>
    </r>
    <r>
      <rPr>
        <b/>
        <sz val="8"/>
        <rFont val="Calibri"/>
        <family val="2"/>
        <scheme val="minor"/>
      </rPr>
      <t xml:space="preserve"> Torba</t>
    </r>
  </si>
  <si>
    <r>
      <t xml:space="preserve">Torba (peat) </t>
    </r>
    <r>
      <rPr>
        <b/>
        <i/>
        <sz val="8"/>
        <rFont val="Calibri"/>
        <family val="2"/>
        <scheme val="minor"/>
      </rPr>
      <t>Haemorhous (Carpodacus) mexicanus</t>
    </r>
  </si>
  <si>
    <t>F1 498</t>
  </si>
  <si>
    <t>F1 499</t>
  </si>
  <si>
    <r>
      <rPr>
        <b/>
        <i/>
        <sz val="8"/>
        <rFont val="Calibri"/>
        <family val="2"/>
        <scheme val="minor"/>
      </rPr>
      <t>Haemorhous (Carpodacus) mexicanus</t>
    </r>
    <r>
      <rPr>
        <b/>
        <sz val="8"/>
        <rFont val="Calibri"/>
        <family val="2"/>
        <scheme val="minor"/>
      </rPr>
      <t xml:space="preserve">  Phaeo</t>
    </r>
  </si>
  <si>
    <r>
      <t xml:space="preserve">Phaeo </t>
    </r>
    <r>
      <rPr>
        <b/>
        <i/>
        <sz val="8"/>
        <rFont val="Calibri"/>
        <family val="2"/>
        <scheme val="minor"/>
      </rPr>
      <t>Haemorhous (Carpodacus) mexicanus</t>
    </r>
  </si>
  <si>
    <t>F1 500</t>
  </si>
  <si>
    <t>F1 501</t>
  </si>
  <si>
    <r>
      <rPr>
        <b/>
        <i/>
        <sz val="8"/>
        <rFont val="Calibri"/>
        <family val="2"/>
        <scheme val="minor"/>
      </rPr>
      <t>Haemorhous (Carpodacus) mexicanus</t>
    </r>
    <r>
      <rPr>
        <b/>
        <sz val="8"/>
        <rFont val="Calibri"/>
        <family val="2"/>
        <scheme val="minor"/>
      </rPr>
      <t xml:space="preserve"> Opale</t>
    </r>
  </si>
  <si>
    <r>
      <t xml:space="preserve">Opal </t>
    </r>
    <r>
      <rPr>
        <b/>
        <i/>
        <sz val="8"/>
        <rFont val="Calibri"/>
        <family val="2"/>
        <scheme val="minor"/>
      </rPr>
      <t>Haemorhous (Carpodacus) mexicanus</t>
    </r>
  </si>
  <si>
    <t>F1 502</t>
  </si>
  <si>
    <t>F1 503</t>
  </si>
  <si>
    <r>
      <rPr>
        <b/>
        <i/>
        <sz val="8"/>
        <rFont val="Calibri"/>
        <family val="2"/>
        <scheme val="minor"/>
      </rPr>
      <t>Haemorhous (Carpodacus) mexicanus</t>
    </r>
    <r>
      <rPr>
        <b/>
        <sz val="8"/>
        <rFont val="Calibri"/>
        <family val="2"/>
        <scheme val="minor"/>
      </rPr>
      <t xml:space="preserve">  Dilué</t>
    </r>
  </si>
  <si>
    <r>
      <t xml:space="preserve">Dilute  </t>
    </r>
    <r>
      <rPr>
        <b/>
        <i/>
        <sz val="8"/>
        <rFont val="Calibri"/>
        <family val="2"/>
        <scheme val="minor"/>
      </rPr>
      <t>Haemorhous (Carpodacus) mexicanus</t>
    </r>
  </si>
  <si>
    <t>F1 504</t>
  </si>
  <si>
    <t>F1 505</t>
  </si>
  <si>
    <t>Haemorhous (Carpodacus) Nouvelles mutations en etude (pas de jugement et pas de medailles)</t>
  </si>
  <si>
    <r>
      <t xml:space="preserve">New mutations in study </t>
    </r>
    <r>
      <rPr>
        <b/>
        <i/>
        <sz val="8"/>
        <rFont val="Calibri"/>
        <family val="2"/>
        <scheme val="minor"/>
      </rPr>
      <t>Haemorhous (Carpodacus) mexicanus</t>
    </r>
    <r>
      <rPr>
        <b/>
        <sz val="8"/>
        <rFont val="Calibri"/>
        <family val="2"/>
        <scheme val="minor"/>
      </rPr>
      <t xml:space="preserve"> (no judging and no medals) </t>
    </r>
  </si>
  <si>
    <t>F1 506</t>
  </si>
  <si>
    <t>SECTION F2 – PASSEREAUX NON EUROPEENS P.E. (BAGUES DE 1 ET/OU 2 ANS)  
NON EUROPEAN PASSERIFORMES- FINCHES (1/2  YEARS RINGED)
Mise à jour Avril 2019 - updated in April 2019</t>
  </si>
  <si>
    <r>
      <t xml:space="preserve">Possibilité de présenter 5 oiseaux d'une même espèce dans chaque classe individuelle.
</t>
    </r>
    <r>
      <rPr>
        <b/>
        <u/>
        <sz val="8"/>
        <color indexed="8"/>
        <rFont val="Calibri"/>
        <family val="2"/>
        <scheme val="minor"/>
      </rPr>
      <t>Le nom latin est indispensable.</t>
    </r>
    <r>
      <rPr>
        <b/>
        <sz val="8"/>
        <color indexed="8"/>
        <rFont val="Calibri"/>
        <family val="2"/>
        <scheme val="minor"/>
      </rPr>
      <t xml:space="preserve">  
Les oiseaux panachés ne sont pas acceptés</t>
    </r>
  </si>
  <si>
    <r>
      <t xml:space="preserve">Opportunity to five (5) birds of the same species in each class for singles accepted
</t>
    </r>
    <r>
      <rPr>
        <b/>
        <u/>
        <sz val="8"/>
        <color indexed="8"/>
        <rFont val="Calibri"/>
        <family val="2"/>
        <scheme val="minor"/>
      </rPr>
      <t xml:space="preserve">The Latin name is required.
</t>
    </r>
    <r>
      <rPr>
        <b/>
        <sz val="8"/>
        <color indexed="8"/>
        <rFont val="Calibri"/>
        <family val="2"/>
        <scheme val="minor"/>
      </rPr>
      <t>Variagated birds not accepted</t>
    </r>
  </si>
  <si>
    <r>
      <t>Section F2</t>
    </r>
    <r>
      <rPr>
        <b/>
        <i/>
        <sz val="8"/>
        <color indexed="8"/>
        <rFont val="Calibri"/>
        <family val="2"/>
        <scheme val="minor"/>
      </rPr>
      <t xml:space="preserve"> 
Fringillidae  
Genus  Serinus </t>
    </r>
  </si>
  <si>
    <t xml:space="preserve"> Serinus canariensis</t>
  </si>
  <si>
    <t>Island Canary Serinus canariensis</t>
  </si>
  <si>
    <r>
      <t xml:space="preserve">Genus Serinus / Crithagra </t>
    </r>
    <r>
      <rPr>
        <b/>
        <sz val="8"/>
        <rFont val="Calibri"/>
        <family val="2"/>
        <scheme val="minor"/>
      </rPr>
      <t>(serins)  tous les autres</t>
    </r>
  </si>
  <si>
    <t>Serinus/Crithagra Genus all the others</t>
  </si>
  <si>
    <r>
      <t>mutations du</t>
    </r>
    <r>
      <rPr>
        <b/>
        <i/>
        <sz val="8"/>
        <rFont val="Calibri"/>
        <family val="2"/>
        <scheme val="minor"/>
      </rPr>
      <t xml:space="preserve"> Genus Serinus</t>
    </r>
    <r>
      <rPr>
        <b/>
        <sz val="8"/>
        <rFont val="Calibri"/>
        <family val="2"/>
        <scheme val="minor"/>
      </rPr>
      <t xml:space="preserve"> (F2 1 à F2 6)</t>
    </r>
  </si>
  <si>
    <t>mutations of Serinus Genus (F2 1 - F2 6)</t>
  </si>
  <si>
    <t>F2 8</t>
  </si>
  <si>
    <r>
      <t xml:space="preserve">Section F2 
</t>
    </r>
    <r>
      <rPr>
        <b/>
        <i/>
        <sz val="8"/>
        <rFont val="Calibri"/>
        <family val="2"/>
        <scheme val="minor"/>
      </rPr>
      <t>Fringillidae 
Genus Carduelis (Spinus)</t>
    </r>
    <r>
      <rPr>
        <b/>
        <sz val="8"/>
        <rFont val="Calibri"/>
        <family val="2"/>
        <scheme val="minor"/>
      </rPr>
      <t xml:space="preserve"> - (non repris en section F1) Genus Spinus (Carduelis) -Chloris - Linaria  (non repris en section F1)</t>
    </r>
  </si>
  <si>
    <r>
      <t xml:space="preserve">Spinus (Carduelis) notata </t>
    </r>
    <r>
      <rPr>
        <b/>
        <sz val="8"/>
        <rFont val="Calibri"/>
        <family val="2"/>
        <scheme val="minor"/>
      </rPr>
      <t>phenotype classique</t>
    </r>
  </si>
  <si>
    <r>
      <t xml:space="preserve">Spinus (Carduelis) notata </t>
    </r>
    <r>
      <rPr>
        <b/>
        <sz val="8"/>
        <rFont val="Calibri"/>
        <family val="2"/>
        <scheme val="minor"/>
      </rPr>
      <t xml:space="preserve">classic phenotype </t>
    </r>
  </si>
  <si>
    <r>
      <t xml:space="preserve">Spinus (Carduelis) atrata </t>
    </r>
    <r>
      <rPr>
        <b/>
        <sz val="8"/>
        <rFont val="Calibri"/>
        <family val="2"/>
        <scheme val="minor"/>
      </rPr>
      <t>phenotype classique</t>
    </r>
  </si>
  <si>
    <r>
      <t xml:space="preserve">Spinus (Carduelis) atrata </t>
    </r>
    <r>
      <rPr>
        <b/>
        <sz val="8"/>
        <rFont val="Calibri"/>
        <family val="2"/>
        <scheme val="minor"/>
      </rPr>
      <t xml:space="preserve">classic phenotype </t>
    </r>
  </si>
  <si>
    <r>
      <t xml:space="preserve">Spinus (Carduelis) barbata </t>
    </r>
    <r>
      <rPr>
        <b/>
        <sz val="8"/>
        <rFont val="Calibri"/>
        <family val="2"/>
        <scheme val="minor"/>
      </rPr>
      <t xml:space="preserve">phenotype classique </t>
    </r>
  </si>
  <si>
    <r>
      <t xml:space="preserve">Spinus (Carduelis) barbata </t>
    </r>
    <r>
      <rPr>
        <b/>
        <sz val="8"/>
        <rFont val="Calibri"/>
        <family val="2"/>
        <scheme val="minor"/>
      </rPr>
      <t xml:space="preserve">classic phenotype </t>
    </r>
  </si>
  <si>
    <r>
      <t xml:space="preserve">Spinus (Carduelis) psaltriq </t>
    </r>
    <r>
      <rPr>
        <b/>
        <sz val="8"/>
        <rFont val="Calibri"/>
        <family val="2"/>
        <scheme val="minor"/>
      </rPr>
      <t xml:space="preserve">phenotype classique </t>
    </r>
  </si>
  <si>
    <r>
      <t xml:space="preserve">Spinus (Carduelis) psaltria </t>
    </r>
    <r>
      <rPr>
        <b/>
        <sz val="8"/>
        <rFont val="Calibri"/>
        <family val="2"/>
        <scheme val="minor"/>
      </rPr>
      <t xml:space="preserve">classic phenotype </t>
    </r>
  </si>
  <si>
    <r>
      <t xml:space="preserve">Spinus (Carduelis) tristis </t>
    </r>
    <r>
      <rPr>
        <b/>
        <sz val="8"/>
        <rFont val="Calibri"/>
        <family val="2"/>
        <scheme val="minor"/>
      </rPr>
      <t xml:space="preserve">phenotype classique </t>
    </r>
  </si>
  <si>
    <r>
      <t xml:space="preserve">Spinus (Carduelis) tristis </t>
    </r>
    <r>
      <rPr>
        <b/>
        <sz val="8"/>
        <rFont val="Calibri"/>
        <family val="2"/>
        <scheme val="minor"/>
      </rPr>
      <t xml:space="preserve">classic phenotype </t>
    </r>
  </si>
  <si>
    <r>
      <t xml:space="preserve">Genus Carduelis: C.atriceps- C.xanthogastra- C.yarrellii- C.lawrencei- et autres Carduelis (Tarins) </t>
    </r>
    <r>
      <rPr>
        <b/>
        <sz val="8"/>
        <rFont val="Calibri"/>
        <family val="2"/>
        <scheme val="minor"/>
      </rPr>
      <t>phenotype classique</t>
    </r>
  </si>
  <si>
    <r>
      <t>Genus Carduelis: C.atriceps- C.xanthogastra- C.yarrellii- C.lawrencei- and other Carduelis (siskin)</t>
    </r>
    <r>
      <rPr>
        <b/>
        <sz val="8"/>
        <rFont val="Calibri"/>
        <family val="2"/>
        <scheme val="minor"/>
      </rPr>
      <t xml:space="preserve"> classic phenotype</t>
    </r>
    <r>
      <rPr>
        <b/>
        <i/>
        <sz val="8"/>
        <rFont val="Calibri"/>
        <family val="2"/>
        <scheme val="minor"/>
      </rPr>
      <t xml:space="preserve"> </t>
    </r>
  </si>
  <si>
    <t xml:space="preserve">Genus Chloris: C.ambigua-C.sinica-C.spInoides-C.monguilloti (verdiers) </t>
  </si>
  <si>
    <t>Genus Linaria: L.johannis-L.C.yemenensis (Linottes)</t>
  </si>
  <si>
    <r>
      <t xml:space="preserve">mutations </t>
    </r>
    <r>
      <rPr>
        <b/>
        <i/>
        <sz val="8"/>
        <rFont val="Calibri"/>
        <family val="2"/>
        <scheme val="minor"/>
      </rPr>
      <t>Genus</t>
    </r>
    <r>
      <rPr>
        <b/>
        <sz val="8"/>
        <rFont val="Calibri"/>
        <family val="2"/>
        <scheme val="minor"/>
      </rPr>
      <t xml:space="preserve"> </t>
    </r>
    <r>
      <rPr>
        <b/>
        <i/>
        <sz val="8"/>
        <rFont val="Calibri"/>
        <family val="2"/>
        <scheme val="minor"/>
      </rPr>
      <t>Carduelis</t>
    </r>
    <r>
      <rPr>
        <b/>
        <sz val="8"/>
        <rFont val="Calibri"/>
        <family val="2"/>
        <scheme val="minor"/>
      </rPr>
      <t xml:space="preserve"> (F2 9 à F2 20) </t>
    </r>
  </si>
  <si>
    <t>mutations Genus Carduelis (F2 9 - F2 20)</t>
  </si>
  <si>
    <r>
      <t xml:space="preserve">Mutations </t>
    </r>
    <r>
      <rPr>
        <b/>
        <i/>
        <sz val="8"/>
        <rFont val="Calibri"/>
        <family val="2"/>
        <scheme val="minor"/>
      </rPr>
      <t>Genus</t>
    </r>
    <r>
      <rPr>
        <b/>
        <sz val="8"/>
        <rFont val="Calibri"/>
        <family val="2"/>
        <scheme val="minor"/>
      </rPr>
      <t xml:space="preserve"> </t>
    </r>
    <r>
      <rPr>
        <b/>
        <i/>
        <sz val="8"/>
        <rFont val="Calibri"/>
        <family val="2"/>
        <scheme val="minor"/>
      </rPr>
      <t>Carduelis autres</t>
    </r>
    <r>
      <rPr>
        <b/>
        <sz val="8"/>
        <rFont val="Calibri"/>
        <family val="2"/>
        <scheme val="minor"/>
      </rPr>
      <t xml:space="preserve"> (F2 21 à F2 22) </t>
    </r>
  </si>
  <si>
    <t>mutations Genus Carduelis other (F2 13 - F2 14)</t>
  </si>
  <si>
    <r>
      <t xml:space="preserve">Mutations </t>
    </r>
    <r>
      <rPr>
        <b/>
        <i/>
        <sz val="8"/>
        <rFont val="Calibri"/>
        <family val="2"/>
        <scheme val="minor"/>
      </rPr>
      <t>Genus</t>
    </r>
    <r>
      <rPr>
        <b/>
        <sz val="8"/>
        <rFont val="Calibri"/>
        <family val="2"/>
        <scheme val="minor"/>
      </rPr>
      <t xml:space="preserve"> </t>
    </r>
    <r>
      <rPr>
        <b/>
        <i/>
        <sz val="8"/>
        <rFont val="Calibri"/>
        <family val="2"/>
        <scheme val="minor"/>
      </rPr>
      <t>Chloris-Linaria</t>
    </r>
    <r>
      <rPr>
        <b/>
        <sz val="8"/>
        <rFont val="Calibri"/>
        <family val="2"/>
        <scheme val="minor"/>
      </rPr>
      <t xml:space="preserve"> (F2 23 à F2 26) </t>
    </r>
  </si>
  <si>
    <t xml:space="preserve">mutations Genus Chloris-Linaria (F2 23 - F2 26) </t>
  </si>
  <si>
    <r>
      <t xml:space="preserve">Section F2 
</t>
    </r>
    <r>
      <rPr>
        <b/>
        <i/>
        <sz val="8"/>
        <color indexed="8"/>
        <rFont val="Calibri"/>
        <family val="2"/>
        <scheme val="minor"/>
      </rPr>
      <t>Fringillidae 
Genus Linurgus - Pyrroplectes</t>
    </r>
  </si>
  <si>
    <r>
      <t>Genus</t>
    </r>
    <r>
      <rPr>
        <b/>
        <i/>
        <sz val="8"/>
        <color indexed="8"/>
        <rFont val="Calibri"/>
        <family val="2"/>
        <scheme val="minor"/>
      </rPr>
      <t xml:space="preserve"> Linurgus </t>
    </r>
    <r>
      <rPr>
        <b/>
        <sz val="8"/>
        <color indexed="8"/>
        <rFont val="Calibri"/>
        <family val="2"/>
        <scheme val="minor"/>
      </rPr>
      <t>(pinsons-loriot)</t>
    </r>
  </si>
  <si>
    <r>
      <t>Genus</t>
    </r>
    <r>
      <rPr>
        <b/>
        <i/>
        <sz val="8"/>
        <color indexed="8"/>
        <rFont val="Calibri"/>
        <family val="2"/>
        <scheme val="minor"/>
      </rPr>
      <t xml:space="preserve"> Linergus  (Chaffinches-Golden oriole)</t>
    </r>
  </si>
  <si>
    <r>
      <t xml:space="preserve">Genus </t>
    </r>
    <r>
      <rPr>
        <b/>
        <i/>
        <sz val="8"/>
        <color indexed="8"/>
        <rFont val="Calibri"/>
        <family val="2"/>
        <scheme val="minor"/>
      </rPr>
      <t xml:space="preserve">Pyrroplectes </t>
    </r>
    <r>
      <rPr>
        <b/>
        <sz val="8"/>
        <color indexed="8"/>
        <rFont val="Calibri"/>
        <family val="2"/>
        <scheme val="minor"/>
      </rPr>
      <t>(pinson nuque d'or)</t>
    </r>
  </si>
  <si>
    <r>
      <t xml:space="preserve">Genus </t>
    </r>
    <r>
      <rPr>
        <b/>
        <i/>
        <sz val="8"/>
        <color indexed="8"/>
        <rFont val="Calibri"/>
        <family val="2"/>
        <scheme val="minor"/>
      </rPr>
      <t>Pyrroplectes (Gold-naped Finch)</t>
    </r>
  </si>
  <si>
    <r>
      <t xml:space="preserve">Mutations </t>
    </r>
    <r>
      <rPr>
        <b/>
        <i/>
        <sz val="8"/>
        <rFont val="Calibri"/>
        <family val="2"/>
        <scheme val="minor"/>
      </rPr>
      <t>Genus</t>
    </r>
    <r>
      <rPr>
        <b/>
        <sz val="8"/>
        <rFont val="Calibri"/>
        <family val="2"/>
        <scheme val="minor"/>
      </rPr>
      <t xml:space="preserve"> </t>
    </r>
    <r>
      <rPr>
        <b/>
        <i/>
        <sz val="8"/>
        <rFont val="Calibri"/>
        <family val="2"/>
        <scheme val="minor"/>
      </rPr>
      <t>Linergus -Pyrroplectes</t>
    </r>
    <r>
      <rPr>
        <b/>
        <sz val="8"/>
        <rFont val="Calibri"/>
        <family val="2"/>
        <scheme val="minor"/>
      </rPr>
      <t xml:space="preserve"> (F2 33 à F2 36) </t>
    </r>
  </si>
  <si>
    <t xml:space="preserve">mutations Genus Linergus -Pyrroplectes (F2 19 à F2 22) </t>
  </si>
  <si>
    <r>
      <t xml:space="preserve">Section F2 
</t>
    </r>
    <r>
      <rPr>
        <b/>
        <i/>
        <sz val="8"/>
        <color indexed="8"/>
        <rFont val="Calibri"/>
        <family val="2"/>
        <scheme val="minor"/>
      </rPr>
      <t xml:space="preserve">Fringillidae 
Genus Carpodacus (non repris en section F1) </t>
    </r>
  </si>
  <si>
    <t>Carpodacus Classique autres que F1</t>
  </si>
  <si>
    <t>Carpodacus classic phenotype other than F1</t>
  </si>
  <si>
    <r>
      <t xml:space="preserve">Mutations Autres </t>
    </r>
    <r>
      <rPr>
        <b/>
        <i/>
        <sz val="8"/>
        <rFont val="Calibri"/>
        <family val="2"/>
        <scheme val="minor"/>
      </rPr>
      <t xml:space="preserve">Carpodacus </t>
    </r>
    <r>
      <rPr>
        <b/>
        <sz val="8"/>
        <rFont val="Calibri"/>
        <family val="2"/>
        <scheme val="minor"/>
      </rPr>
      <t>(F2 39 à F2 40)</t>
    </r>
  </si>
  <si>
    <t>mutations Other Carpodacus (F2 39 - F2 40)</t>
  </si>
  <si>
    <r>
      <t xml:space="preserve">Section F2 
</t>
    </r>
    <r>
      <rPr>
        <b/>
        <i/>
        <sz val="8"/>
        <color indexed="8"/>
        <rFont val="Calibri"/>
        <family val="2"/>
        <scheme val="minor"/>
      </rPr>
      <t>Fringillidae  
Genus Loxia- Pyrrhula - Rhodopechys - Uragus - Urocynchramus</t>
    </r>
  </si>
  <si>
    <t>Genus Loxia (Loxia luzoniensis, himalayensis, megaplaga et autres Loxia )</t>
  </si>
  <si>
    <t>Genus Pyrrhula exotique</t>
  </si>
  <si>
    <t>Genus Rhodopechys- Rhodospiza- Bucanetes -Uragus - Urocynchramus</t>
  </si>
  <si>
    <t>Genus Rhodopechys-Rhodospiza- Bucanetes-Uragus - Urocynchramus</t>
  </si>
  <si>
    <t>Mutations Genus Loxia- Pyrrhula - Rhodopechys - Uragus - Urocynchramus (F2 43 à F2 48)</t>
  </si>
  <si>
    <t>mutations Genus Loxia- Pyrrhula - Rhodopechys - Uragus - Urocynchramus (F2 43 à F2 48)</t>
  </si>
  <si>
    <r>
      <t xml:space="preserve">Section F2 
</t>
    </r>
    <r>
      <rPr>
        <b/>
        <i/>
        <sz val="8"/>
        <color indexed="8"/>
        <rFont val="Calibri"/>
        <family val="2"/>
        <scheme val="minor"/>
      </rPr>
      <t xml:space="preserve">Fringillidae 
Genus Eophona -Fringilla - Haematospiza - Hesperiphona - Mycerobas - Neospiza - Rynchostruthus  </t>
    </r>
  </si>
  <si>
    <t>Mutations Genus Eophona -Fringilla - Haematospiza - Hesperiphona - Mycerobas - Neospiza - Rynchostruthus (F2 51 - F2 52)</t>
  </si>
  <si>
    <t>mutations Genus Eophona -Fringilla - Haematospiza - Hesperiphona - Mycerobas - Neospiza - Rynchostruthus             (F2 51 - F2 52)</t>
  </si>
  <si>
    <r>
      <t xml:space="preserve">Section F2 
</t>
    </r>
    <r>
      <rPr>
        <b/>
        <i/>
        <sz val="8"/>
        <color indexed="8"/>
        <rFont val="Calibri"/>
        <family val="2"/>
        <scheme val="minor"/>
      </rPr>
      <t>Fringillidae 
Genus  Callacanthis  - Leucosticte - Pinicola-Propyrrhula - Rhodospiza</t>
    </r>
  </si>
  <si>
    <t xml:space="preserve">Genus Callacanthis-Leucosticte-Pinicola-Propyrrhula-Rhodospiza Classique </t>
  </si>
  <si>
    <r>
      <t>Genus Callacanthis-Leucosticte-Pinicola-Propyrrhula-Rhodospiza</t>
    </r>
    <r>
      <rPr>
        <b/>
        <sz val="8"/>
        <color indexed="8"/>
        <rFont val="Calibri"/>
        <family val="2"/>
        <scheme val="minor"/>
      </rPr>
      <t xml:space="preserve"> classic phenotype.</t>
    </r>
    <r>
      <rPr>
        <b/>
        <i/>
        <sz val="8"/>
        <color indexed="8"/>
        <rFont val="Calibri"/>
        <family val="2"/>
        <scheme val="minor"/>
      </rPr>
      <t xml:space="preserve">  </t>
    </r>
  </si>
  <si>
    <r>
      <t xml:space="preserve">Mutations </t>
    </r>
    <r>
      <rPr>
        <b/>
        <i/>
        <sz val="8"/>
        <rFont val="Calibri"/>
        <family val="2"/>
        <scheme val="minor"/>
      </rPr>
      <t>Genus Callacanthis-Pinicola-Propyrrhula-Rhodospiza</t>
    </r>
    <r>
      <rPr>
        <b/>
        <sz val="8"/>
        <rFont val="Calibri"/>
        <family val="2"/>
        <scheme val="minor"/>
      </rPr>
      <t xml:space="preserve"> (F2 55 à F2 56) </t>
    </r>
  </si>
  <si>
    <t xml:space="preserve">mutations Genus Callacanthis-Pinicola-Propyrrhula-Rhodospiza (F2 55 à F2 56) </t>
  </si>
  <si>
    <r>
      <t xml:space="preserve">Section F2 
</t>
    </r>
    <r>
      <rPr>
        <b/>
        <i/>
        <sz val="8"/>
        <color indexed="8"/>
        <rFont val="Calibri"/>
        <family val="2"/>
        <scheme val="minor"/>
      </rPr>
      <t>Emberizidae</t>
    </r>
    <r>
      <rPr>
        <b/>
        <sz val="8"/>
        <color indexed="8"/>
        <rFont val="Calibri"/>
        <family val="2"/>
        <scheme val="minor"/>
      </rPr>
      <t xml:space="preserve"> 
(seulement les granivores - only granivores)</t>
    </r>
  </si>
  <si>
    <t>Genus : Aimophila-Amnodramus-Amphispiza 
Genus : Arremon-Arremonops-Atlapetes  
Genus : Calcarius-Calamospiza-Chondestes
Genus : Emberiza-Juncos-Lysurus-Melozone
Genus : Melospiza-Passerina-Plectrophenax
Genus : Oriturus-Pezopetes-Pipilo-Pooecetes
Genus : Pselliophorus-Pyrgisoma-Sicales
Genus : Spizella-Torreornis-Zonotrichia</t>
  </si>
  <si>
    <r>
      <t>Genus</t>
    </r>
    <r>
      <rPr>
        <b/>
        <i/>
        <sz val="8"/>
        <color indexed="8"/>
        <rFont val="Calibri"/>
        <family val="2"/>
        <scheme val="minor"/>
      </rPr>
      <t xml:space="preserve"> : Coryphospingus-Lophospingus
Genus : Loxigilla-Loxipasser-Melanopyrrha
Genus : Oryzoborus-Rhodospingus-Sporophila-Tiaris-Volatinia  </t>
    </r>
  </si>
  <si>
    <t>Genus : Cardinalis</t>
  </si>
  <si>
    <t>Genus : Gubernatrix</t>
  </si>
  <si>
    <t>Genus : Paroaria</t>
  </si>
  <si>
    <r>
      <t>Genus</t>
    </r>
    <r>
      <rPr>
        <b/>
        <i/>
        <sz val="8"/>
        <color indexed="8"/>
        <rFont val="Calibri"/>
        <family val="2"/>
        <scheme val="minor"/>
      </rPr>
      <t xml:space="preserve"> : Guiraca-Pheucticus-Pyrruloxia
Genus : Caryothraustes-Parkerthraustes-Rhodothraupis-Periporphyrus</t>
    </r>
  </si>
  <si>
    <t>Genus : Guiraca-Pheucticus-Pyrruloxia
Genus : Caryothraustes-Parkerthraustes-Rhodothraupis-Periporphyrus</t>
  </si>
  <si>
    <r>
      <t xml:space="preserve">mutations : </t>
    </r>
    <r>
      <rPr>
        <b/>
        <i/>
        <sz val="8"/>
        <rFont val="Calibri"/>
        <family val="2"/>
        <scheme val="minor"/>
      </rPr>
      <t>Emberezidae</t>
    </r>
    <r>
      <rPr>
        <b/>
        <sz val="8"/>
        <rFont val="Calibri"/>
        <family val="2"/>
        <scheme val="minor"/>
      </rPr>
      <t xml:space="preserve"> granivores (F2 59 à F2 70)</t>
    </r>
  </si>
  <si>
    <r>
      <t xml:space="preserve">mutations : </t>
    </r>
    <r>
      <rPr>
        <b/>
        <i/>
        <sz val="8"/>
        <rFont val="Calibri"/>
        <family val="2"/>
        <scheme val="minor"/>
      </rPr>
      <t>Emberezidae</t>
    </r>
    <r>
      <rPr>
        <b/>
        <sz val="8"/>
        <rFont val="Calibri"/>
        <family val="2"/>
        <scheme val="minor"/>
      </rPr>
      <t xml:space="preserve"> granivores(F2 59 - F2 70)</t>
    </r>
  </si>
  <si>
    <r>
      <t xml:space="preserve">Section F2 
</t>
    </r>
    <r>
      <rPr>
        <b/>
        <i/>
        <sz val="8"/>
        <color indexed="8"/>
        <rFont val="Calibri"/>
        <family val="2"/>
        <scheme val="minor"/>
      </rPr>
      <t>Passeridae - Ploceidae</t>
    </r>
  </si>
  <si>
    <r>
      <t>Genus</t>
    </r>
    <r>
      <rPr>
        <b/>
        <i/>
        <sz val="8"/>
        <color indexed="8"/>
        <rFont val="Calibri"/>
        <family val="2"/>
        <scheme val="minor"/>
      </rPr>
      <t xml:space="preserve"> : Euplectes-Foudia-Montifringilla  
Genus : Passer-Petronia-Ploceus-Quelea-Pseudonigrita</t>
    </r>
  </si>
  <si>
    <r>
      <t>mutations :</t>
    </r>
    <r>
      <rPr>
        <b/>
        <i/>
        <sz val="8"/>
        <rFont val="Calibri"/>
        <family val="2"/>
        <scheme val="minor"/>
      </rPr>
      <t xml:space="preserve"> Passeridae - Plocéidae (</t>
    </r>
    <r>
      <rPr>
        <b/>
        <sz val="8"/>
        <rFont val="Calibri"/>
        <family val="2"/>
        <scheme val="minor"/>
      </rPr>
      <t xml:space="preserve">F2 73 à F2 74) </t>
    </r>
  </si>
  <si>
    <r>
      <t xml:space="preserve">mutations : </t>
    </r>
    <r>
      <rPr>
        <b/>
        <i/>
        <sz val="8"/>
        <rFont val="Calibri"/>
        <family val="2"/>
        <scheme val="minor"/>
      </rPr>
      <t>Passeridae - Plocéidae</t>
    </r>
    <r>
      <rPr>
        <b/>
        <sz val="8"/>
        <rFont val="Calibri"/>
        <family val="2"/>
        <scheme val="minor"/>
      </rPr>
      <t xml:space="preserve"> (F2 73 - F2 74) </t>
    </r>
  </si>
  <si>
    <r>
      <t xml:space="preserve">Section F2 
</t>
    </r>
    <r>
      <rPr>
        <b/>
        <i/>
        <sz val="8"/>
        <color indexed="8"/>
        <rFont val="Calibri"/>
        <family val="2"/>
        <scheme val="minor"/>
      </rPr>
      <t>Estrildidae - Viduidae</t>
    </r>
  </si>
  <si>
    <t>Pytioia Melba</t>
  </si>
  <si>
    <t>Pytioia phoenicoptera (Diamant Aurora)</t>
  </si>
  <si>
    <t>Pytioia phoenicoptera (Aurora finch)</t>
  </si>
  <si>
    <r>
      <t>Genus</t>
    </r>
    <r>
      <rPr>
        <b/>
        <i/>
        <sz val="8"/>
        <color indexed="8"/>
        <rFont val="Calibri"/>
        <family val="2"/>
        <scheme val="minor"/>
      </rPr>
      <t xml:space="preserve"> Pytilia: autres</t>
    </r>
  </si>
  <si>
    <r>
      <t>Genus</t>
    </r>
    <r>
      <rPr>
        <b/>
        <i/>
        <sz val="8"/>
        <color indexed="8"/>
        <rFont val="Calibri"/>
        <family val="2"/>
        <scheme val="minor"/>
      </rPr>
      <t xml:space="preserve"> : Mandingoa-Clytospiza.</t>
    </r>
  </si>
  <si>
    <r>
      <t>Genus</t>
    </r>
    <r>
      <rPr>
        <b/>
        <i/>
        <sz val="8"/>
        <color indexed="8"/>
        <rFont val="Calibri"/>
        <family val="2"/>
        <scheme val="minor"/>
      </rPr>
      <t xml:space="preserve"> : Euschistopiza-Hypargos-Parmoptila-Pyrenestes-Spermophaga  </t>
    </r>
  </si>
  <si>
    <r>
      <t>Genus</t>
    </r>
    <r>
      <rPr>
        <b/>
        <i/>
        <sz val="8"/>
        <color indexed="8"/>
        <rFont val="Calibri"/>
        <family val="2"/>
        <scheme val="minor"/>
      </rPr>
      <t xml:space="preserve"> : Lagonosticta-Nigrita.</t>
    </r>
  </si>
  <si>
    <r>
      <t>Genus</t>
    </r>
    <r>
      <rPr>
        <b/>
        <i/>
        <sz val="8"/>
        <color indexed="8"/>
        <rFont val="Calibri"/>
        <family val="2"/>
        <scheme val="minor"/>
      </rPr>
      <t xml:space="preserve"> Estrilda (autres)-Coccopygia</t>
    </r>
  </si>
  <si>
    <r>
      <t>Genus</t>
    </r>
    <r>
      <rPr>
        <b/>
        <i/>
        <sz val="8"/>
        <color indexed="8"/>
        <rFont val="Calibri"/>
        <family val="2"/>
        <scheme val="minor"/>
      </rPr>
      <t xml:space="preserve"> Estrilda (other)-Coccopygia</t>
    </r>
  </si>
  <si>
    <r>
      <t>Genus</t>
    </r>
    <r>
      <rPr>
        <b/>
        <i/>
        <sz val="8"/>
        <color indexed="8"/>
        <rFont val="Calibri"/>
        <family val="2"/>
        <scheme val="minor"/>
      </rPr>
      <t xml:space="preserve"> : Amandava (autres) -Cryptospiza-Nesocharis-Ortygospiza.</t>
    </r>
  </si>
  <si>
    <r>
      <t>Genus</t>
    </r>
    <r>
      <rPr>
        <b/>
        <i/>
        <sz val="8"/>
        <color indexed="8"/>
        <rFont val="Calibri"/>
        <family val="2"/>
        <scheme val="minor"/>
      </rPr>
      <t xml:space="preserve"> : Amandava (other) -Cryptospiza-Nesocharis-Ortygospiza.</t>
    </r>
  </si>
  <si>
    <r>
      <t>Genus</t>
    </r>
    <r>
      <rPr>
        <b/>
        <i/>
        <sz val="8"/>
        <color indexed="8"/>
        <rFont val="Calibri"/>
        <family val="2"/>
        <scheme val="minor"/>
      </rPr>
      <t xml:space="preserve"> Uraeginthus: bengalus, angolensis, cyanocephalus</t>
    </r>
  </si>
  <si>
    <t>Genus Uraeginthus: bengalus, angolensis, cyanocephalus</t>
  </si>
  <si>
    <r>
      <t>Genus</t>
    </r>
    <r>
      <rPr>
        <b/>
        <i/>
        <sz val="8"/>
        <color indexed="8"/>
        <rFont val="Calibri"/>
        <family val="2"/>
        <scheme val="minor"/>
      </rPr>
      <t xml:space="preserve"> Uraeginthus: granatinu, ianthinogaster</t>
    </r>
  </si>
  <si>
    <r>
      <t xml:space="preserve">mutations des </t>
    </r>
    <r>
      <rPr>
        <b/>
        <i/>
        <sz val="8"/>
        <rFont val="Calibri"/>
        <family val="2"/>
        <scheme val="minor"/>
      </rPr>
      <t>Estrildidae</t>
    </r>
    <r>
      <rPr>
        <b/>
        <sz val="8"/>
        <rFont val="Calibri"/>
        <family val="2"/>
        <scheme val="minor"/>
      </rPr>
      <t xml:space="preserve"> des classes (F2 77 à F2 106) </t>
    </r>
  </si>
  <si>
    <r>
      <t xml:space="preserve">mutations of </t>
    </r>
    <r>
      <rPr>
        <b/>
        <i/>
        <sz val="8"/>
        <rFont val="Calibri"/>
        <family val="2"/>
        <scheme val="minor"/>
      </rPr>
      <t>Estrildidae</t>
    </r>
    <r>
      <rPr>
        <b/>
        <sz val="8"/>
        <rFont val="Calibri"/>
        <family val="2"/>
        <scheme val="minor"/>
      </rPr>
      <t xml:space="preserve"> (F2 77 - F2 106) </t>
    </r>
  </si>
  <si>
    <r>
      <t xml:space="preserve">Section F2 
</t>
    </r>
    <r>
      <rPr>
        <b/>
        <i/>
        <sz val="8"/>
        <rFont val="Calibri"/>
        <family val="2"/>
        <scheme val="minor"/>
      </rPr>
      <t>Estrildidae</t>
    </r>
    <r>
      <rPr>
        <b/>
        <sz val="8"/>
        <rFont val="Calibri"/>
        <family val="2"/>
        <scheme val="minor"/>
      </rPr>
      <t xml:space="preserve"> 
Genus  </t>
    </r>
    <r>
      <rPr>
        <b/>
        <i/>
        <sz val="8"/>
        <rFont val="Calibri"/>
        <family val="2"/>
        <scheme val="minor"/>
      </rPr>
      <t>Lonchura (Spermestes)</t>
    </r>
  </si>
  <si>
    <t>F2 109</t>
  </si>
  <si>
    <t>Lonchura bicolor bicolor</t>
  </si>
  <si>
    <t>F2 110</t>
  </si>
  <si>
    <t>F2 111</t>
  </si>
  <si>
    <t>Lonchura bicolor nigriceps</t>
  </si>
  <si>
    <t>F2 112</t>
  </si>
  <si>
    <t>F2 113</t>
  </si>
  <si>
    <t xml:space="preserve">Lonchura cucullata  </t>
  </si>
  <si>
    <t>F2 114</t>
  </si>
  <si>
    <t>F2 115</t>
  </si>
  <si>
    <t xml:space="preserve">
Lonchura fringilloides</t>
  </si>
  <si>
    <t>F2 116</t>
  </si>
  <si>
    <t>F2 117</t>
  </si>
  <si>
    <t>F2 118</t>
  </si>
  <si>
    <t>F2 119</t>
  </si>
  <si>
    <t>Lepidopygia nana</t>
  </si>
  <si>
    <t>F2 120</t>
  </si>
  <si>
    <t>F2 121</t>
  </si>
  <si>
    <r>
      <t xml:space="preserve">Mutations des </t>
    </r>
    <r>
      <rPr>
        <b/>
        <i/>
        <sz val="8"/>
        <rFont val="Calibri"/>
        <family val="2"/>
        <scheme val="minor"/>
      </rPr>
      <t xml:space="preserve">Estrildidae (F2 </t>
    </r>
    <r>
      <rPr>
        <b/>
        <sz val="8"/>
        <rFont val="Calibri"/>
        <family val="2"/>
        <scheme val="minor"/>
      </rPr>
      <t xml:space="preserve">109 à F2 120) </t>
    </r>
  </si>
  <si>
    <r>
      <t xml:space="preserve">Mutations of </t>
    </r>
    <r>
      <rPr>
        <b/>
        <i/>
        <sz val="8"/>
        <rFont val="Calibri"/>
        <family val="2"/>
        <scheme val="minor"/>
      </rPr>
      <t>Estrildidae</t>
    </r>
    <r>
      <rPr>
        <b/>
        <sz val="8"/>
        <rFont val="Calibri"/>
        <family val="2"/>
        <scheme val="minor"/>
      </rPr>
      <t xml:space="preserve"> (F2 109 à F2 120)  </t>
    </r>
  </si>
  <si>
    <t>F2 122</t>
  </si>
  <si>
    <r>
      <t xml:space="preserve">Section F2 
</t>
    </r>
    <r>
      <rPr>
        <b/>
        <i/>
        <sz val="8"/>
        <rFont val="Calibri"/>
        <family val="2"/>
        <scheme val="minor"/>
      </rPr>
      <t>Estrildidae</t>
    </r>
    <r>
      <rPr>
        <b/>
        <sz val="8"/>
        <rFont val="Calibri"/>
        <family val="2"/>
        <scheme val="minor"/>
      </rPr>
      <t xml:space="preserve"> 
Genus</t>
    </r>
    <r>
      <rPr>
        <b/>
        <i/>
        <sz val="8"/>
        <rFont val="Calibri"/>
        <family val="2"/>
        <scheme val="minor"/>
      </rPr>
      <t xml:space="preserve"> Lonchura munia ssp</t>
    </r>
  </si>
  <si>
    <t>F2 123</t>
  </si>
  <si>
    <t>F2 124</t>
  </si>
  <si>
    <t>F2 125</t>
  </si>
  <si>
    <t>Lonchura atricapilla</t>
  </si>
  <si>
    <t>F2 126</t>
  </si>
  <si>
    <t>F2 127</t>
  </si>
  <si>
    <t>F2 128</t>
  </si>
  <si>
    <t>F2 129</t>
  </si>
  <si>
    <t>F2 130</t>
  </si>
  <si>
    <t>F2 131</t>
  </si>
  <si>
    <r>
      <rPr>
        <b/>
        <i/>
        <sz val="8"/>
        <rFont val="Calibri"/>
        <family val="2"/>
        <scheme val="minor"/>
      </rPr>
      <t>Lm.caniceps-Lm.forbesi
Lm.hunsteini-hunsteini nigerrima
Lm.malacca
Lm.nevermanni-Lm.pallida -Lm.ferruginosa
Lm.quinticolor-Lm.spectabilis-Lm.vana</t>
    </r>
    <r>
      <rPr>
        <b/>
        <sz val="8"/>
        <rFont val="Calibri"/>
        <family val="2"/>
        <scheme val="minor"/>
      </rPr>
      <t xml:space="preserve">
et toutes sous-espèces</t>
    </r>
  </si>
  <si>
    <t>F2 132</t>
  </si>
  <si>
    <t>F2 133</t>
  </si>
  <si>
    <r>
      <t xml:space="preserve">Mutations des </t>
    </r>
    <r>
      <rPr>
        <b/>
        <i/>
        <sz val="8"/>
        <rFont val="Calibri"/>
        <family val="2"/>
        <scheme val="minor"/>
      </rPr>
      <t xml:space="preserve">Estrildidae des classes (F2 </t>
    </r>
    <r>
      <rPr>
        <b/>
        <sz val="8"/>
        <rFont val="Calibri"/>
        <family val="2"/>
        <scheme val="minor"/>
      </rPr>
      <t xml:space="preserve">123 à F2 152) </t>
    </r>
  </si>
  <si>
    <r>
      <t xml:space="preserve">Mutations of </t>
    </r>
    <r>
      <rPr>
        <b/>
        <i/>
        <sz val="8"/>
        <rFont val="Calibri"/>
        <family val="2"/>
        <scheme val="minor"/>
      </rPr>
      <t>Estrildidae of clases</t>
    </r>
    <r>
      <rPr>
        <b/>
        <sz val="8"/>
        <rFont val="Calibri"/>
        <family val="2"/>
        <scheme val="minor"/>
      </rPr>
      <t xml:space="preserve">(F2 123 F2 152) </t>
    </r>
  </si>
  <si>
    <t>F2 134</t>
  </si>
  <si>
    <r>
      <t>Section F2</t>
    </r>
    <r>
      <rPr>
        <b/>
        <i/>
        <sz val="8"/>
        <rFont val="Calibri"/>
        <family val="2"/>
        <scheme val="minor"/>
      </rPr>
      <t xml:space="preserve"> 
Estrildidae 
Genus</t>
    </r>
    <r>
      <rPr>
        <b/>
        <sz val="8"/>
        <rFont val="Calibri"/>
        <family val="2"/>
        <scheme val="minor"/>
      </rPr>
      <t xml:space="preserve"> </t>
    </r>
    <r>
      <rPr>
        <b/>
        <i/>
        <sz val="8"/>
        <rFont val="Calibri"/>
        <family val="2"/>
        <scheme val="minor"/>
      </rPr>
      <t>Lonchura-Padda (non repris en F1/</t>
    </r>
    <r>
      <rPr>
        <b/>
        <sz val="8"/>
        <rFont val="Calibri"/>
        <family val="2"/>
        <scheme val="minor"/>
      </rPr>
      <t>not included in F1)</t>
    </r>
  </si>
  <si>
    <t>F2 135</t>
  </si>
  <si>
    <t>F2 136</t>
  </si>
  <si>
    <t>F2 137</t>
  </si>
  <si>
    <r>
      <rPr>
        <b/>
        <i/>
        <sz val="8"/>
        <rFont val="Calibri"/>
        <family val="2"/>
        <scheme val="minor"/>
      </rPr>
      <t>L.flaviprymna-L.montana 
L.heteromunia pectoralis-L. monticola-L.teerinki
L.melaena</t>
    </r>
    <r>
      <rPr>
        <b/>
        <sz val="8"/>
        <rFont val="Calibri"/>
        <family val="2"/>
        <scheme val="minor"/>
      </rPr>
      <t>-et toutes sous-espèces</t>
    </r>
  </si>
  <si>
    <t>F2 138</t>
  </si>
  <si>
    <t>F2 139</t>
  </si>
  <si>
    <t>L.(Padda) fuscata-</t>
  </si>
  <si>
    <t>L.(Padda) fuscata</t>
  </si>
  <si>
    <t>F2 140</t>
  </si>
  <si>
    <t>F2 141</t>
  </si>
  <si>
    <t xml:space="preserve"> Lonchura punctulata</t>
  </si>
  <si>
    <t>F2 142</t>
  </si>
  <si>
    <t>F2 143</t>
  </si>
  <si>
    <r>
      <rPr>
        <b/>
        <i/>
        <sz val="8"/>
        <rFont val="Calibri"/>
        <family val="2"/>
        <scheme val="minor"/>
      </rPr>
      <t xml:space="preserve">L.fuscans-L.kelaarti
L leucogastra-L leucogastroides-L.leucosticta
L.molucca- L.striata-L.tristissima  </t>
    </r>
    <r>
      <rPr>
        <b/>
        <sz val="8"/>
        <rFont val="Calibri"/>
        <family val="2"/>
        <scheme val="minor"/>
      </rPr>
      <t xml:space="preserve">
et toutes sous-espèces</t>
    </r>
  </si>
  <si>
    <r>
      <rPr>
        <b/>
        <i/>
        <sz val="8"/>
        <rFont val="Calibri"/>
        <family val="2"/>
        <scheme val="minor"/>
      </rPr>
      <t xml:space="preserve">L.fuscans-L.kelaarti
L leucogastra-L leucogastroides-L.leucosticta
L.molucca- L.striata-L.tristissima  </t>
    </r>
    <r>
      <rPr>
        <b/>
        <sz val="8"/>
        <rFont val="Calibri"/>
        <family val="2"/>
        <scheme val="minor"/>
      </rPr>
      <t xml:space="preserve">
and all sub-specoes</t>
    </r>
  </si>
  <si>
    <t>F2 144</t>
  </si>
  <si>
    <t>F2 145</t>
  </si>
  <si>
    <r>
      <t xml:space="preserve">Mutations des </t>
    </r>
    <r>
      <rPr>
        <b/>
        <i/>
        <sz val="8"/>
        <rFont val="Calibri"/>
        <family val="2"/>
        <scheme val="minor"/>
      </rPr>
      <t>Lonchura</t>
    </r>
    <r>
      <rPr>
        <b/>
        <sz val="8"/>
        <rFont val="Calibri"/>
        <family val="2"/>
        <scheme val="minor"/>
      </rPr>
      <t xml:space="preserve"> (F2 135 - F2 144) </t>
    </r>
  </si>
  <si>
    <t>F2 146</t>
  </si>
  <si>
    <r>
      <t>Section F2</t>
    </r>
    <r>
      <rPr>
        <b/>
        <i/>
        <sz val="8"/>
        <rFont val="Calibri"/>
        <family val="2"/>
        <scheme val="minor"/>
      </rPr>
      <t xml:space="preserve"> 
Estrildidae
</t>
    </r>
    <r>
      <rPr>
        <b/>
        <sz val="8"/>
        <rFont val="Calibri"/>
        <family val="2"/>
        <scheme val="minor"/>
      </rPr>
      <t>Diamants  - Combassous et veuves</t>
    </r>
    <r>
      <rPr>
        <b/>
        <i/>
        <sz val="8"/>
        <rFont val="Calibri"/>
        <family val="2"/>
        <scheme val="minor"/>
      </rPr>
      <t xml:space="preserve"> - genus Vidua (non repris en F1/</t>
    </r>
    <r>
      <rPr>
        <b/>
        <sz val="8"/>
        <rFont val="Calibri"/>
        <family val="2"/>
        <scheme val="minor"/>
      </rPr>
      <t>not included in F1)</t>
    </r>
  </si>
  <si>
    <t>F2 147</t>
  </si>
  <si>
    <r>
      <rPr>
        <b/>
        <i/>
        <sz val="8"/>
        <rFont val="Calibri"/>
        <family val="2"/>
        <scheme val="minor"/>
      </rPr>
      <t>Erythrura prasina</t>
    </r>
    <r>
      <rPr>
        <b/>
        <sz val="8"/>
        <rFont val="Calibri"/>
        <family val="2"/>
        <scheme val="minor"/>
      </rPr>
      <t>-Diamant quadricolor</t>
    </r>
  </si>
  <si>
    <t>Erythrura prasina - Pin-tailed parrotfinch</t>
  </si>
  <si>
    <t>F2 148</t>
  </si>
  <si>
    <t>F2 149</t>
  </si>
  <si>
    <r>
      <rPr>
        <b/>
        <i/>
        <sz val="8"/>
        <rFont val="Calibri"/>
        <family val="2"/>
        <scheme val="minor"/>
      </rPr>
      <t>Erythrura tricolor</t>
    </r>
    <r>
      <rPr>
        <b/>
        <sz val="8"/>
        <rFont val="Calibri"/>
        <family val="2"/>
        <scheme val="minor"/>
      </rPr>
      <t>- Diamant de Forbes</t>
    </r>
  </si>
  <si>
    <t>Erythrura tricolor-  Tricolored parrotfinch</t>
  </si>
  <si>
    <t>F2 151</t>
  </si>
  <si>
    <r>
      <rPr>
        <b/>
        <i/>
        <sz val="8"/>
        <rFont val="Calibri"/>
        <family val="2"/>
        <scheme val="minor"/>
      </rPr>
      <t>Erythrura coloria</t>
    </r>
    <r>
      <rPr>
        <b/>
        <sz val="8"/>
        <rFont val="Calibri"/>
        <family val="2"/>
        <scheme val="minor"/>
      </rPr>
      <t>- Diamant de Coloria</t>
    </r>
  </si>
  <si>
    <t>Erythrura coloria- Red-eared parrotfinch</t>
  </si>
  <si>
    <t>F2 152</t>
  </si>
  <si>
    <t>F2 153</t>
  </si>
  <si>
    <r>
      <t xml:space="preserve">Genus </t>
    </r>
    <r>
      <rPr>
        <b/>
        <i/>
        <sz val="8"/>
        <rFont val="Calibri"/>
        <family val="2"/>
        <scheme val="minor"/>
      </rPr>
      <t>Erythrura</t>
    </r>
    <r>
      <rPr>
        <b/>
        <sz val="8"/>
        <rFont val="Calibri"/>
        <family val="2"/>
        <scheme val="minor"/>
      </rPr>
      <t>:AUTRES</t>
    </r>
  </si>
  <si>
    <t>Gender Erythrura: OTHER</t>
  </si>
  <si>
    <t>F2 154</t>
  </si>
  <si>
    <t>F2 155</t>
  </si>
  <si>
    <t>Emblema Picta</t>
  </si>
  <si>
    <t>F2 156</t>
  </si>
  <si>
    <t>F2 157</t>
  </si>
  <si>
    <t>Neochmia phaeton</t>
  </si>
  <si>
    <t>F2 158</t>
  </si>
  <si>
    <t>F2 159</t>
  </si>
  <si>
    <t>Neochmia temporalis</t>
  </si>
  <si>
    <t>F2 160</t>
  </si>
  <si>
    <t>F2 161</t>
  </si>
  <si>
    <r>
      <t xml:space="preserve">Genus : </t>
    </r>
    <r>
      <rPr>
        <b/>
        <i/>
        <sz val="8"/>
        <rFont val="Calibri"/>
        <family val="2"/>
        <scheme val="minor"/>
      </rPr>
      <t>Emblema (autres) -Oreostruthus-Stagonopleura.</t>
    </r>
  </si>
  <si>
    <r>
      <t xml:space="preserve">Genus : </t>
    </r>
    <r>
      <rPr>
        <b/>
        <i/>
        <sz val="8"/>
        <rFont val="Calibri"/>
        <family val="2"/>
        <scheme val="minor"/>
      </rPr>
      <t>Emblema (other) -Neochmia-Oreostruthus-Stagonopleura.</t>
    </r>
  </si>
  <si>
    <t>F2 162</t>
  </si>
  <si>
    <t>F2 163</t>
  </si>
  <si>
    <t>Poephila personata</t>
  </si>
  <si>
    <t>F2 164</t>
  </si>
  <si>
    <t>F2 165</t>
  </si>
  <si>
    <r>
      <t xml:space="preserve">Genus : Autres </t>
    </r>
    <r>
      <rPr>
        <b/>
        <i/>
        <sz val="8"/>
        <rFont val="Calibri"/>
        <family val="2"/>
        <scheme val="minor"/>
      </rPr>
      <t>Poephila - Taeniopygia.</t>
    </r>
  </si>
  <si>
    <r>
      <t xml:space="preserve">Genus : Other </t>
    </r>
    <r>
      <rPr>
        <b/>
        <i/>
        <sz val="8"/>
        <rFont val="Calibri"/>
        <family val="2"/>
        <scheme val="minor"/>
      </rPr>
      <t>Poephila - Taeniopygia.</t>
    </r>
  </si>
  <si>
    <t>F2 166</t>
  </si>
  <si>
    <t>F2 167</t>
  </si>
  <si>
    <r>
      <t xml:space="preserve">Genus  </t>
    </r>
    <r>
      <rPr>
        <b/>
        <i/>
        <sz val="8"/>
        <rFont val="Calibri"/>
        <family val="2"/>
        <scheme val="minor"/>
      </rPr>
      <t>Vidua.</t>
    </r>
  </si>
  <si>
    <t>F2 168</t>
  </si>
  <si>
    <t>F2 169</t>
  </si>
  <si>
    <r>
      <t xml:space="preserve">Mutations des </t>
    </r>
    <r>
      <rPr>
        <b/>
        <i/>
        <sz val="8"/>
        <rFont val="Calibri"/>
        <family val="2"/>
        <scheme val="minor"/>
      </rPr>
      <t>estrildidae</t>
    </r>
    <r>
      <rPr>
        <b/>
        <sz val="8"/>
        <rFont val="Calibri"/>
        <family val="2"/>
        <scheme val="minor"/>
      </rPr>
      <t xml:space="preserve"> (F2 147 - F2 168) </t>
    </r>
  </si>
  <si>
    <r>
      <t xml:space="preserve">Mutations of </t>
    </r>
    <r>
      <rPr>
        <b/>
        <i/>
        <sz val="8"/>
        <rFont val="Calibri"/>
        <family val="2"/>
        <scheme val="minor"/>
      </rPr>
      <t>estrididae</t>
    </r>
    <r>
      <rPr>
        <b/>
        <sz val="8"/>
        <rFont val="Calibri"/>
        <family val="2"/>
        <scheme val="minor"/>
      </rPr>
      <t xml:space="preserve"> (F2 147 à F2 168) </t>
    </r>
  </si>
  <si>
    <t>F2 170</t>
  </si>
  <si>
    <t>Section F2 
Frugivores  lnsectivores  Nectarivores 
Frugivorous  Insectivorous  Nectarivorous</t>
  </si>
  <si>
    <t>F2 171</t>
  </si>
  <si>
    <r>
      <t xml:space="preserve">Famille </t>
    </r>
    <r>
      <rPr>
        <b/>
        <i/>
        <sz val="8"/>
        <rFont val="Calibri"/>
        <family val="2"/>
        <scheme val="minor"/>
      </rPr>
      <t xml:space="preserve">Leiotrichidae (Leiothrix-Sibias-Mesias-Minla) </t>
    </r>
    <r>
      <rPr>
        <b/>
        <sz val="8"/>
        <rFont val="Calibri"/>
        <family val="2"/>
        <scheme val="minor"/>
      </rPr>
      <t xml:space="preserve">- Famille </t>
    </r>
    <r>
      <rPr>
        <b/>
        <i/>
        <sz val="8"/>
        <rFont val="Calibri"/>
        <family val="2"/>
        <scheme val="minor"/>
      </rPr>
      <t>Muscicapidae(Genus Muscicapa-Gossyphes) -Pipridae -Zostéropidae-Paridae .</t>
    </r>
  </si>
  <si>
    <r>
      <t xml:space="preserve">Family </t>
    </r>
    <r>
      <rPr>
        <b/>
        <i/>
        <sz val="8"/>
        <rFont val="Calibri"/>
        <family val="2"/>
        <scheme val="minor"/>
      </rPr>
      <t xml:space="preserve">Timaliidae(Leiothrix-Sibias-Mesias-Minla) </t>
    </r>
    <r>
      <rPr>
        <b/>
        <sz val="8"/>
        <rFont val="Calibri"/>
        <family val="2"/>
        <scheme val="minor"/>
      </rPr>
      <t xml:space="preserve">- Family </t>
    </r>
    <r>
      <rPr>
        <b/>
        <i/>
        <sz val="8"/>
        <rFont val="Calibri"/>
        <family val="2"/>
        <scheme val="minor"/>
      </rPr>
      <t>Muscicapidae(Genus Muscicapa-Gossyphes) -Pipridae -Zostéropidae-Paridae</t>
    </r>
    <r>
      <rPr>
        <b/>
        <sz val="8"/>
        <rFont val="Calibri"/>
        <family val="2"/>
        <scheme val="minor"/>
      </rPr>
      <t xml:space="preserve"> .</t>
    </r>
  </si>
  <si>
    <t>F2 172</t>
  </si>
  <si>
    <t>F2 173</t>
  </si>
  <si>
    <r>
      <t xml:space="preserve">Famille </t>
    </r>
    <r>
      <rPr>
        <b/>
        <i/>
        <sz val="8"/>
        <rFont val="Calibri"/>
        <family val="2"/>
        <scheme val="minor"/>
      </rPr>
      <t>Ramphastidae-Musophagidae- Cotingidae-Eurylaimidae-Trogonidae-Coliidae .</t>
    </r>
  </si>
  <si>
    <r>
      <t xml:space="preserve">Family </t>
    </r>
    <r>
      <rPr>
        <b/>
        <i/>
        <sz val="8"/>
        <rFont val="Calibri"/>
        <family val="2"/>
        <scheme val="minor"/>
      </rPr>
      <t>Ramphastidae-Musophagidae-                                                     Cotingidae-Eurylaimidae-Trogonidae-Coliidae</t>
    </r>
    <r>
      <rPr>
        <b/>
        <i/>
        <sz val="9"/>
        <rFont val="Calibri"/>
        <family val="2"/>
        <scheme val="minor"/>
      </rPr>
      <t xml:space="preserve"> .</t>
    </r>
  </si>
  <si>
    <t>F2 174</t>
  </si>
  <si>
    <t>F2 175</t>
  </si>
  <si>
    <r>
      <t xml:space="preserve">Famille </t>
    </r>
    <r>
      <rPr>
        <b/>
        <i/>
        <sz val="8"/>
        <rFont val="Calibri"/>
        <family val="2"/>
        <scheme val="minor"/>
      </rPr>
      <t>Trochilidae-Thraupidae(Genus Cyanerpes-Chlorophanes)-Nectariniidae</t>
    </r>
  </si>
  <si>
    <r>
      <t xml:space="preserve">Family </t>
    </r>
    <r>
      <rPr>
        <b/>
        <i/>
        <sz val="8"/>
        <rFont val="Calibri"/>
        <family val="2"/>
        <scheme val="minor"/>
      </rPr>
      <t>Trochilidae-Thraupidae(Genus Cyanerpes-Chlorophanes)-Nectariniidae</t>
    </r>
  </si>
  <si>
    <t>F2 176</t>
  </si>
  <si>
    <t>F2 177</t>
  </si>
  <si>
    <r>
      <t xml:space="preserve">Famille : </t>
    </r>
    <r>
      <rPr>
        <b/>
        <i/>
        <sz val="8"/>
        <rFont val="Calibri"/>
        <family val="2"/>
        <scheme val="minor"/>
      </rPr>
      <t>Sturnidae-Pycnonotidae</t>
    </r>
  </si>
  <si>
    <r>
      <t xml:space="preserve">Family : </t>
    </r>
    <r>
      <rPr>
        <b/>
        <i/>
        <sz val="8"/>
        <rFont val="Calibri"/>
        <family val="2"/>
        <scheme val="minor"/>
      </rPr>
      <t>Sturnidae-Pycnonotidae</t>
    </r>
  </si>
  <si>
    <t>F2 178</t>
  </si>
  <si>
    <t>F2 179</t>
  </si>
  <si>
    <r>
      <t xml:space="preserve">Famille : </t>
    </r>
    <r>
      <rPr>
        <b/>
        <i/>
        <sz val="8"/>
        <rFont val="Calibri"/>
        <family val="2"/>
        <scheme val="minor"/>
      </rPr>
      <t>Turdidae-Buphagidés</t>
    </r>
  </si>
  <si>
    <r>
      <t xml:space="preserve">Family : </t>
    </r>
    <r>
      <rPr>
        <b/>
        <i/>
        <sz val="8"/>
        <rFont val="Calibri"/>
        <family val="2"/>
        <scheme val="minor"/>
      </rPr>
      <t>Turdidae-Buphagidés</t>
    </r>
  </si>
  <si>
    <t>F2 180</t>
  </si>
  <si>
    <t>F2 181</t>
  </si>
  <si>
    <r>
      <t xml:space="preserve">Famille </t>
    </r>
    <r>
      <rPr>
        <b/>
        <i/>
        <sz val="8"/>
        <rFont val="Calibri"/>
        <family val="2"/>
        <scheme val="minor"/>
      </rPr>
      <t>Méropidae-Galbulidae-Momotidae-Coraciidae-Mégalaimiidae-Lybiidae-Oriolidae. Famille Chloropseidae(Irénidae)-Ictéridae-Picidae-Viréonidae -Alcédinidae-Campéphagidae.</t>
    </r>
  </si>
  <si>
    <r>
      <t xml:space="preserve">Family </t>
    </r>
    <r>
      <rPr>
        <b/>
        <i/>
        <sz val="8"/>
        <rFont val="Calibri"/>
        <family val="2"/>
        <scheme val="minor"/>
      </rPr>
      <t>Méropidae-Galbulidae-Momotidae-Coraciidae-Mégalaimiidae-Lybiidae-Oriolidae. Family Chloropseidae(Irénidae)-Ictéridae-Picidae-Viréonidae -Alcédinidae-Campéphagidae.</t>
    </r>
  </si>
  <si>
    <t>F2 182</t>
  </si>
  <si>
    <t>F2 183</t>
  </si>
  <si>
    <r>
      <t xml:space="preserve">Famille </t>
    </r>
    <r>
      <rPr>
        <b/>
        <i/>
        <sz val="8"/>
        <rFont val="Calibri"/>
        <family val="2"/>
        <scheme val="minor"/>
      </rPr>
      <t>Thraupidae-Conirostridae-Parulidae</t>
    </r>
    <r>
      <rPr>
        <b/>
        <sz val="8"/>
        <rFont val="Calibri"/>
        <family val="2"/>
        <scheme val="minor"/>
      </rPr>
      <t>.</t>
    </r>
  </si>
  <si>
    <r>
      <t xml:space="preserve">Family </t>
    </r>
    <r>
      <rPr>
        <b/>
        <i/>
        <sz val="8"/>
        <rFont val="Calibri"/>
        <family val="2"/>
        <scheme val="minor"/>
      </rPr>
      <t>Thraupidae-Conirostridae-Parulidae</t>
    </r>
    <r>
      <rPr>
        <b/>
        <sz val="8"/>
        <rFont val="Calibri"/>
        <family val="2"/>
        <scheme val="minor"/>
      </rPr>
      <t>.</t>
    </r>
  </si>
  <si>
    <t>F2 184</t>
  </si>
  <si>
    <t>F2 185</t>
  </si>
  <si>
    <r>
      <t xml:space="preserve">Famille </t>
    </r>
    <r>
      <rPr>
        <b/>
        <i/>
        <sz val="8"/>
        <rFont val="Calibri"/>
        <family val="2"/>
        <scheme val="minor"/>
      </rPr>
      <t>Corvidae-Timaliidae(Genus Garrulax)-Tyrannidae.</t>
    </r>
  </si>
  <si>
    <r>
      <t xml:space="preserve">Family </t>
    </r>
    <r>
      <rPr>
        <b/>
        <i/>
        <sz val="8"/>
        <rFont val="Calibri"/>
        <family val="2"/>
        <scheme val="minor"/>
      </rPr>
      <t>Corvidae-Timaliidae(Genus Garrulax)-Tyrannidae.</t>
    </r>
  </si>
  <si>
    <t>F2 186</t>
  </si>
  <si>
    <t>F2 187</t>
  </si>
  <si>
    <t>mutations Frugivores  lnsectivores  Nectarivores (F2 171 à F2 186)</t>
  </si>
  <si>
    <t>mutations Frugivorous  Insectivorous  Nectarivorous   (F2 171 à F2 186)</t>
  </si>
  <si>
    <t>F2 188</t>
  </si>
  <si>
    <t>Section F2 
Autres - Other</t>
  </si>
  <si>
    <t>F2 189</t>
  </si>
  <si>
    <t>Espèces non prévues aux classes F2 1 à F2 190</t>
  </si>
  <si>
    <t>Species non listed in classes F2 1 à F2 190</t>
  </si>
  <si>
    <t>F2 190</t>
  </si>
  <si>
    <t>F2 191</t>
  </si>
  <si>
    <t>Nouvelles Races en étude(pas médaille et pas jugement )</t>
  </si>
  <si>
    <t>New Breeds in Study (no judging and no medals )</t>
  </si>
  <si>
    <t>F2 192</t>
  </si>
  <si>
    <t>SECTION G 1 – OISEAUX EUROPEENS P.E. (BAGUES DE 1 ET/OU 2 ANS)
EUROPEAN BIRDS (1/2 YEARS RINGED) 
Mise à jour Mars 2018 - updated in March 2018</t>
  </si>
  <si>
    <r>
      <t xml:space="preserve">Possibilité de présenter 5 oiseaux d'une même espèce dans chaque classe individuelle - </t>
    </r>
    <r>
      <rPr>
        <b/>
        <u/>
        <sz val="8"/>
        <rFont val="Calibri"/>
        <family val="2"/>
        <scheme val="minor"/>
      </rPr>
      <t>Le nom latin est indispensable.</t>
    </r>
    <r>
      <rPr>
        <b/>
        <sz val="8"/>
        <rFont val="Calibri"/>
        <family val="2"/>
        <scheme val="minor"/>
      </rPr>
      <t xml:space="preserve">    
Les oiseaux panachés ne sont pas acceptés</t>
    </r>
  </si>
  <si>
    <r>
      <t xml:space="preserve">Opportunity to five (5) birds of the same species in each class for singles accepted - </t>
    </r>
    <r>
      <rPr>
        <b/>
        <u/>
        <sz val="8"/>
        <rFont val="Calibri"/>
        <family val="2"/>
        <scheme val="minor"/>
      </rPr>
      <t xml:space="preserve">The Latin name is required.
</t>
    </r>
    <r>
      <rPr>
        <b/>
        <sz val="8"/>
        <rFont val="Calibri"/>
        <family val="2"/>
        <scheme val="minor"/>
      </rPr>
      <t>Variagated birds not accepted</t>
    </r>
  </si>
  <si>
    <r>
      <t xml:space="preserve">Section G1  
</t>
    </r>
    <r>
      <rPr>
        <b/>
        <i/>
        <sz val="8"/>
        <rFont val="Calibri"/>
        <family val="2"/>
        <scheme val="minor"/>
      </rPr>
      <t>Genus</t>
    </r>
    <r>
      <rPr>
        <b/>
        <sz val="8"/>
        <rFont val="Calibri"/>
        <family val="2"/>
        <scheme val="minor"/>
      </rPr>
      <t xml:space="preserve"> </t>
    </r>
    <r>
      <rPr>
        <b/>
        <i/>
        <sz val="8"/>
        <rFont val="Calibri"/>
        <family val="2"/>
        <scheme val="minor"/>
      </rPr>
      <t>Serinus-Carduelis-Spinus</t>
    </r>
    <r>
      <rPr>
        <b/>
        <sz val="8"/>
        <rFont val="Calibri"/>
        <family val="2"/>
        <scheme val="minor"/>
      </rPr>
      <t xml:space="preserve"> europeens</t>
    </r>
  </si>
  <si>
    <r>
      <rPr>
        <b/>
        <i/>
        <sz val="8"/>
        <rFont val="Calibri"/>
        <family val="2"/>
        <scheme val="minor"/>
      </rPr>
      <t>Carduelis Carduelis</t>
    </r>
    <r>
      <rPr>
        <b/>
        <sz val="8"/>
        <rFont val="Calibri"/>
        <family val="2"/>
        <scheme val="minor"/>
      </rPr>
      <t xml:space="preserve"> mayor: toutes sous-espéces (Mayor, Britannica) sauf </t>
    </r>
    <r>
      <rPr>
        <b/>
        <i/>
        <sz val="8"/>
        <rFont val="Calibri"/>
        <family val="2"/>
        <scheme val="minor"/>
      </rPr>
      <t>C.caniceps et C.paropanis</t>
    </r>
    <r>
      <rPr>
        <b/>
        <sz val="8"/>
        <rFont val="Calibri"/>
        <family val="2"/>
        <scheme val="minor"/>
      </rPr>
      <t>i (F2)</t>
    </r>
  </si>
  <si>
    <r>
      <rPr>
        <b/>
        <i/>
        <sz val="8"/>
        <rFont val="Calibri"/>
        <family val="2"/>
        <scheme val="minor"/>
      </rPr>
      <t>Carduelis Carduelis</t>
    </r>
    <r>
      <rPr>
        <b/>
        <sz val="8"/>
        <rFont val="Calibri"/>
        <family val="2"/>
        <scheme val="minor"/>
      </rPr>
      <t xml:space="preserve"> mayor : all sub-species (Mayor, </t>
    </r>
    <r>
      <rPr>
        <b/>
        <i/>
        <sz val="8"/>
        <rFont val="Calibri"/>
        <family val="2"/>
        <scheme val="minor"/>
      </rPr>
      <t>Britannnica</t>
    </r>
    <r>
      <rPr>
        <b/>
        <sz val="8"/>
        <rFont val="Calibri"/>
        <family val="2"/>
        <scheme val="minor"/>
      </rPr>
      <t>) except</t>
    </r>
    <r>
      <rPr>
        <b/>
        <i/>
        <sz val="8"/>
        <rFont val="Calibri"/>
        <family val="2"/>
        <scheme val="minor"/>
      </rPr>
      <t xml:space="preserve"> C.caniceps and C.Paropanisi</t>
    </r>
    <r>
      <rPr>
        <b/>
        <sz val="8"/>
        <rFont val="Calibri"/>
        <family val="2"/>
        <scheme val="minor"/>
      </rPr>
      <t xml:space="preserve"> (F2)</t>
    </r>
  </si>
  <si>
    <r>
      <rPr>
        <b/>
        <i/>
        <sz val="8"/>
        <rFont val="Calibri"/>
        <family val="2"/>
        <scheme val="minor"/>
      </rPr>
      <t>Carduelis Carduelis</t>
    </r>
    <r>
      <rPr>
        <b/>
        <sz val="8"/>
        <rFont val="Calibri"/>
        <family val="2"/>
        <scheme val="minor"/>
      </rPr>
      <t xml:space="preserve"> mInor: toutes sous-espéces (Parva, Tschusii,..)</t>
    </r>
  </si>
  <si>
    <r>
      <rPr>
        <b/>
        <i/>
        <sz val="8"/>
        <rFont val="Calibri"/>
        <family val="2"/>
        <scheme val="minor"/>
      </rPr>
      <t>Carduelis Carduelis</t>
    </r>
    <r>
      <rPr>
        <b/>
        <sz val="8"/>
        <rFont val="Calibri"/>
        <family val="2"/>
        <scheme val="minor"/>
      </rPr>
      <t xml:space="preserve"> mInor : all sub-species (Parva, Tschusii,…)</t>
    </r>
  </si>
  <si>
    <r>
      <rPr>
        <b/>
        <i/>
        <sz val="8"/>
        <rFont val="Calibri"/>
        <family val="2"/>
        <scheme val="minor"/>
      </rPr>
      <t xml:space="preserve">Carduelis chloris </t>
    </r>
    <r>
      <rPr>
        <b/>
        <sz val="8"/>
        <rFont val="Calibri"/>
        <family val="2"/>
        <scheme val="minor"/>
      </rPr>
      <t>mayor (verdier de Malte)</t>
    </r>
  </si>
  <si>
    <r>
      <rPr>
        <b/>
        <i/>
        <sz val="8"/>
        <rFont val="Calibri"/>
        <family val="2"/>
        <scheme val="minor"/>
      </rPr>
      <t>Carduelis chloris</t>
    </r>
    <r>
      <rPr>
        <b/>
        <sz val="8"/>
        <rFont val="Calibri"/>
        <family val="2"/>
        <scheme val="minor"/>
      </rPr>
      <t xml:space="preserve"> mayor (greenfinch of Malta)</t>
    </r>
  </si>
  <si>
    <r>
      <t xml:space="preserve">Section G1  
</t>
    </r>
    <r>
      <rPr>
        <b/>
        <i/>
        <sz val="8"/>
        <rFont val="Calibri"/>
        <family val="2"/>
        <scheme val="minor"/>
      </rPr>
      <t>Genus Emberiza-Plectrophenax-Calcarius-Passer europeens</t>
    </r>
  </si>
  <si>
    <r>
      <t xml:space="preserve">Section G1  
</t>
    </r>
    <r>
      <rPr>
        <b/>
        <i/>
        <sz val="8"/>
        <rFont val="Calibri"/>
        <family val="2"/>
        <scheme val="minor"/>
      </rPr>
      <t>Genus</t>
    </r>
    <r>
      <rPr>
        <b/>
        <sz val="8"/>
        <rFont val="Calibri"/>
        <family val="2"/>
        <scheme val="minor"/>
      </rPr>
      <t xml:space="preserve"> </t>
    </r>
    <r>
      <rPr>
        <b/>
        <i/>
        <sz val="8"/>
        <rFont val="Calibri"/>
        <family val="2"/>
        <scheme val="minor"/>
      </rPr>
      <t>Carpodacus-Fringilla-Loxia-Cocothrautes-Pinicola-Pyrrhula europeens</t>
    </r>
  </si>
  <si>
    <r>
      <t xml:space="preserve">Pyrrhula pyrrhula </t>
    </r>
    <r>
      <rPr>
        <b/>
        <sz val="8"/>
        <rFont val="Calibri"/>
        <family val="2"/>
        <scheme val="minor"/>
      </rPr>
      <t>mayor et toutes sous-espèces sauf</t>
    </r>
    <r>
      <rPr>
        <b/>
        <i/>
        <sz val="8"/>
        <rFont val="Calibri"/>
        <family val="2"/>
        <scheme val="minor"/>
      </rPr>
      <t xml:space="preserve"> P.murina-P.p.cineracea-P.griseiventris-P.rosacea(F2)</t>
    </r>
  </si>
  <si>
    <t>Pyrrhula pyrrhula mayor and all sub-species except P.murina-P.p.cineracea-P.griseiventris-P.rosacea(F2)</t>
  </si>
  <si>
    <r>
      <t xml:space="preserve">Pyrrhula pyrrhula </t>
    </r>
    <r>
      <rPr>
        <b/>
        <sz val="8"/>
        <rFont val="Calibri"/>
        <family val="2"/>
        <scheme val="minor"/>
      </rPr>
      <t>mInor et toutes sous-espèces (sauf espèces reprises en F2)</t>
    </r>
  </si>
  <si>
    <r>
      <t xml:space="preserve">Section G1 </t>
    </r>
    <r>
      <rPr>
        <b/>
        <i/>
        <sz val="8"/>
        <rFont val="Calibri"/>
        <family val="2"/>
        <scheme val="minor"/>
      </rPr>
      <t xml:space="preserve"> 
Genus Sturnus - Turdus - Corvus et autres europeens/other european</t>
    </r>
  </si>
  <si>
    <r>
      <t xml:space="preserve">Section G1 </t>
    </r>
    <r>
      <rPr>
        <b/>
        <i/>
        <sz val="8"/>
        <rFont val="Calibri"/>
        <family val="2"/>
        <scheme val="minor"/>
      </rPr>
      <t xml:space="preserve"> 
Autrees - Other</t>
    </r>
  </si>
  <si>
    <t xml:space="preserve">Nouvelles Races en étude ( pas de jugement et pas de médailles ) </t>
  </si>
  <si>
    <t>New Breeds in Study (no judging and no medals)</t>
  </si>
  <si>
    <t>SECTION G 2 -OISEAUX EUROPEENS - VARIETES DOMESTIQUEES P.E.(BAGUES 1 ET/OU 2 ANS)
mutations OF EUROPEAN BIRDS (1/2 YEARS RINGED)
Mise à jour Mars 2018 - updated in March 2018</t>
  </si>
  <si>
    <r>
      <t xml:space="preserve">Possibilité de présenter 5 oiseaux d'une même espèce dans chaque classe individuelle.
</t>
    </r>
    <r>
      <rPr>
        <b/>
        <u/>
        <sz val="8"/>
        <rFont val="Calibri"/>
        <family val="2"/>
        <scheme val="minor"/>
      </rPr>
      <t>Le nom latin est indispensable.</t>
    </r>
    <r>
      <rPr>
        <b/>
        <sz val="8"/>
        <rFont val="Calibri"/>
        <family val="2"/>
        <scheme val="minor"/>
      </rPr>
      <t xml:space="preserve">   
Les oiseaux panachés ne sont pas acceptés</t>
    </r>
  </si>
  <si>
    <r>
      <t xml:space="preserve">Opportunity to five (5) birds of the same species in each class for singles accepted
</t>
    </r>
    <r>
      <rPr>
        <b/>
        <u/>
        <sz val="8"/>
        <rFont val="Calibri"/>
        <family val="2"/>
        <scheme val="minor"/>
      </rPr>
      <t xml:space="preserve">The Latin name is required.
</t>
    </r>
    <r>
      <rPr>
        <b/>
        <sz val="8"/>
        <rFont val="Calibri"/>
        <family val="2"/>
        <scheme val="minor"/>
      </rPr>
      <t>Variagated birds not accepted</t>
    </r>
  </si>
  <si>
    <r>
      <t xml:space="preserve">Section G2  
mutations des </t>
    </r>
    <r>
      <rPr>
        <b/>
        <i/>
        <sz val="8"/>
        <rFont val="Calibri"/>
        <family val="2"/>
        <scheme val="minor"/>
      </rPr>
      <t>Serinus et Carduelis</t>
    </r>
    <r>
      <rPr>
        <b/>
        <sz val="8"/>
        <rFont val="Calibri"/>
        <family val="2"/>
        <scheme val="minor"/>
      </rPr>
      <t xml:space="preserve"> europeens 
</t>
    </r>
    <r>
      <rPr>
        <b/>
        <i/>
        <sz val="8"/>
        <rFont val="Calibri"/>
        <family val="2"/>
        <scheme val="minor"/>
      </rPr>
      <t>Serinus and Carduelis</t>
    </r>
    <r>
      <rPr>
        <b/>
        <sz val="8"/>
        <rFont val="Calibri"/>
        <family val="2"/>
        <scheme val="minor"/>
      </rPr>
      <t xml:space="preserve"> european mutations</t>
    </r>
  </si>
  <si>
    <t xml:space="preserve">Serinus serinus Brun </t>
  </si>
  <si>
    <t xml:space="preserve">Serinus serinus Brown </t>
  </si>
  <si>
    <t xml:space="preserve">Carduelis carduelis  Brun </t>
  </si>
  <si>
    <r>
      <t>Carduelis carduelis</t>
    </r>
    <r>
      <rPr>
        <b/>
        <sz val="8"/>
        <rFont val="Calibri"/>
        <family val="2"/>
        <scheme val="minor"/>
      </rPr>
      <t xml:space="preserve"> Brown </t>
    </r>
  </si>
  <si>
    <r>
      <t>Carduelis carduelis</t>
    </r>
    <r>
      <rPr>
        <b/>
        <sz val="8"/>
        <rFont val="Calibri"/>
        <family val="2"/>
        <scheme val="minor"/>
      </rPr>
      <t xml:space="preserve"> Agate</t>
    </r>
  </si>
  <si>
    <t xml:space="preserve">Carduelis carduelis Isabelle </t>
  </si>
  <si>
    <r>
      <t xml:space="preserve">Carduelis carduelis: </t>
    </r>
    <r>
      <rPr>
        <b/>
        <sz val="8"/>
        <rFont val="Calibri"/>
        <family val="2"/>
        <scheme val="minor"/>
      </rPr>
      <t>Satinet (ex Satiné toutes couleurs),LutIno,Pastel (toutes couleurs),Tête Blanche (toutes couleurs),Blanc à masque orange &amp; mutation Jaune, Aminet(Ex Eumo)</t>
    </r>
  </si>
  <si>
    <r>
      <rPr>
        <b/>
        <i/>
        <sz val="8"/>
        <rFont val="Calibri"/>
        <family val="2"/>
        <scheme val="minor"/>
      </rPr>
      <t>Carduelis carduelis</t>
    </r>
    <r>
      <rPr>
        <b/>
        <sz val="8"/>
        <rFont val="Calibri"/>
        <family val="2"/>
        <scheme val="minor"/>
      </rPr>
      <t xml:space="preserve"> mInor: toutes les mutations</t>
    </r>
  </si>
  <si>
    <t>Carduelis chloris: Brun</t>
  </si>
  <si>
    <r>
      <t>Carduelis chloris</t>
    </r>
    <r>
      <rPr>
        <b/>
        <sz val="8"/>
        <rFont val="Calibri"/>
        <family val="2"/>
        <scheme val="minor"/>
      </rPr>
      <t>: Brown</t>
    </r>
  </si>
  <si>
    <r>
      <t>Carduelis chloris</t>
    </r>
    <r>
      <rPr>
        <b/>
        <sz val="8"/>
        <rFont val="Calibri"/>
        <family val="2"/>
        <scheme val="minor"/>
      </rPr>
      <t xml:space="preserve">: Agate </t>
    </r>
  </si>
  <si>
    <t xml:space="preserve">Carduelis chloris: Isabelle </t>
  </si>
  <si>
    <r>
      <t xml:space="preserve">Carduelis chloris: </t>
    </r>
    <r>
      <rPr>
        <b/>
        <sz val="8"/>
        <rFont val="Calibri"/>
        <family val="2"/>
        <scheme val="minor"/>
      </rPr>
      <t>Satiné (toutes couleurs), LutIno, Pastel (toutes couleurs)</t>
    </r>
  </si>
  <si>
    <r>
      <rPr>
        <b/>
        <i/>
        <sz val="8"/>
        <rFont val="Calibri"/>
        <family val="2"/>
        <scheme val="minor"/>
      </rPr>
      <t>Carduelis chloris</t>
    </r>
    <r>
      <rPr>
        <b/>
        <sz val="8"/>
        <rFont val="Calibri"/>
        <family val="2"/>
        <scheme val="minor"/>
      </rPr>
      <t>: Bec jaune (toutes couleurs)</t>
    </r>
  </si>
  <si>
    <t>Carduelis chloris: Yellow bec (all colours)</t>
  </si>
  <si>
    <t>Carduelis spinus: Brun</t>
  </si>
  <si>
    <r>
      <t>Carduelis spinus</t>
    </r>
    <r>
      <rPr>
        <b/>
        <sz val="8"/>
        <rFont val="Calibri"/>
        <family val="2"/>
        <scheme val="minor"/>
      </rPr>
      <t xml:space="preserve">: Brown </t>
    </r>
  </si>
  <si>
    <r>
      <t>Carduelis spinus</t>
    </r>
    <r>
      <rPr>
        <b/>
        <sz val="8"/>
        <rFont val="Calibri"/>
        <family val="2"/>
        <scheme val="minor"/>
      </rPr>
      <t xml:space="preserve"> Agate</t>
    </r>
  </si>
  <si>
    <r>
      <t>Carduelis spinus</t>
    </r>
    <r>
      <rPr>
        <b/>
        <sz val="8"/>
        <rFont val="Calibri"/>
        <family val="2"/>
        <scheme val="minor"/>
      </rPr>
      <t xml:space="preserve"> Agate </t>
    </r>
  </si>
  <si>
    <t xml:space="preserve">Carduelis spinus: Isabelle </t>
  </si>
  <si>
    <t xml:space="preserve">Carduelis spinus: Isabel </t>
  </si>
  <si>
    <t>Carduelis spinus: dilué et double dilué toutes couleurs (Ivoire-Agate-Brun-Isabelle ) (remarque: tous les  ivoires dilués et double dilués sont interdits)</t>
  </si>
  <si>
    <t>Carduelis spinus: Diluted, Double diluted all colours (Ivory-Agate-Brown and Isabelle ) . Obs: All the Diluted and Double diluted Ivory combinations are not accepted.</t>
  </si>
  <si>
    <t>Carduelis flammea: Brun</t>
  </si>
  <si>
    <r>
      <t>Carduelis flammea</t>
    </r>
    <r>
      <rPr>
        <b/>
        <sz val="8"/>
        <rFont val="Calibri"/>
        <family val="2"/>
        <scheme val="minor"/>
      </rPr>
      <t>: Brown</t>
    </r>
  </si>
  <si>
    <t>Carduelis flammea: Pastel Brun (ex.Isabelle )</t>
  </si>
  <si>
    <t>Carduelis flammea: Pastel Brown (ex.Isabelle )</t>
  </si>
  <si>
    <r>
      <t xml:space="preserve">Section G2  
Mutations des </t>
    </r>
    <r>
      <rPr>
        <b/>
        <i/>
        <sz val="8"/>
        <rFont val="Calibri"/>
        <family val="2"/>
        <scheme val="minor"/>
      </rPr>
      <t xml:space="preserve">Pyrrhula - Passer  europeens
Pyrrhula - Passer </t>
    </r>
    <r>
      <rPr>
        <b/>
        <sz val="8"/>
        <rFont val="Calibri"/>
        <family val="2"/>
        <scheme val="minor"/>
      </rPr>
      <t>european mutations</t>
    </r>
  </si>
  <si>
    <t>Pyrrhula pyrrhula: Brun</t>
  </si>
  <si>
    <r>
      <t>Pyrrhula pyrrhula</t>
    </r>
    <r>
      <rPr>
        <b/>
        <sz val="8"/>
        <rFont val="Calibri"/>
        <family val="2"/>
        <scheme val="minor"/>
      </rPr>
      <t>: Brown</t>
    </r>
  </si>
  <si>
    <r>
      <t>Pyrrhula pyrrhula</t>
    </r>
    <r>
      <rPr>
        <b/>
        <sz val="8"/>
        <rFont val="Calibri"/>
        <family val="2"/>
        <scheme val="minor"/>
      </rPr>
      <t>: Jaune-Blanc-Topaze</t>
    </r>
  </si>
  <si>
    <r>
      <t>Pyrrhula pyrrhula</t>
    </r>
    <r>
      <rPr>
        <b/>
        <sz val="8"/>
        <rFont val="Calibri"/>
        <family val="2"/>
        <scheme val="minor"/>
      </rPr>
      <t>: Yellow-White-Topaz</t>
    </r>
  </si>
  <si>
    <t>Fringilla coelebs: Brun</t>
  </si>
  <si>
    <t>Fringilla coelebs: Brun, Brown</t>
  </si>
  <si>
    <r>
      <t>Fringilla coelebs</t>
    </r>
    <r>
      <rPr>
        <b/>
        <sz val="8"/>
        <rFont val="Calibri"/>
        <family val="2"/>
        <scheme val="minor"/>
      </rPr>
      <t xml:space="preserve"> Agate</t>
    </r>
  </si>
  <si>
    <r>
      <t>Fringilla coelebs</t>
    </r>
    <r>
      <rPr>
        <b/>
        <sz val="8"/>
        <rFont val="Calibri"/>
        <family val="2"/>
        <scheme val="minor"/>
      </rPr>
      <t xml:space="preserve">  agate,  Agate</t>
    </r>
  </si>
  <si>
    <t xml:space="preserve">Fringilla coelebs Isabelle </t>
  </si>
  <si>
    <t xml:space="preserve">Fringilla coelebs Isabelle ,  Isabelle </t>
  </si>
  <si>
    <r>
      <t>Fringilla coelebs</t>
    </r>
    <r>
      <rPr>
        <b/>
        <sz val="8"/>
        <rFont val="Calibri"/>
        <family val="2"/>
        <scheme val="minor"/>
      </rPr>
      <t xml:space="preserve"> Opale</t>
    </r>
  </si>
  <si>
    <r>
      <t>Fringilla coelebs</t>
    </r>
    <r>
      <rPr>
        <b/>
        <sz val="8"/>
        <rFont val="Calibri"/>
        <family val="2"/>
        <scheme val="minor"/>
      </rPr>
      <t xml:space="preserve"> Opal</t>
    </r>
  </si>
  <si>
    <t>Fringilla coelebs Cobinaisons avec Opale (Agate/Brun/Isabelle )</t>
  </si>
  <si>
    <t>Fringilla coelebs Combinations with Opal (Agathe/Brown/Isabelle )</t>
  </si>
  <si>
    <t>Passer domesticus &amp; Passer montanus: Brun</t>
  </si>
  <si>
    <r>
      <t>Passer domesticus</t>
    </r>
    <r>
      <rPr>
        <b/>
        <sz val="8"/>
        <rFont val="Calibri"/>
        <family val="2"/>
        <scheme val="minor"/>
      </rPr>
      <t xml:space="preserve"> Agate</t>
    </r>
  </si>
  <si>
    <t xml:space="preserve">Passer domesticus  Isabelle </t>
  </si>
  <si>
    <r>
      <t xml:space="preserve">Section G2  
Mutations des </t>
    </r>
    <r>
      <rPr>
        <b/>
        <i/>
        <sz val="8"/>
        <rFont val="Calibri"/>
        <family val="2"/>
        <scheme val="minor"/>
      </rPr>
      <t>Sturnus - Turdus</t>
    </r>
    <r>
      <rPr>
        <b/>
        <sz val="8"/>
        <rFont val="Calibri"/>
        <family val="2"/>
        <scheme val="minor"/>
      </rPr>
      <t xml:space="preserve"> et </t>
    </r>
    <r>
      <rPr>
        <b/>
        <i/>
        <sz val="8"/>
        <rFont val="Calibri"/>
        <family val="2"/>
        <scheme val="minor"/>
      </rPr>
      <t xml:space="preserve">autres europeens/other european
</t>
    </r>
    <r>
      <rPr>
        <b/>
        <sz val="8"/>
        <rFont val="Calibri"/>
        <family val="2"/>
        <scheme val="minor"/>
      </rPr>
      <t>Mutations</t>
    </r>
    <r>
      <rPr>
        <b/>
        <i/>
        <sz val="8"/>
        <rFont val="Calibri"/>
        <family val="2"/>
        <scheme val="minor"/>
      </rPr>
      <t xml:space="preserve"> Sturnus - Turdus </t>
    </r>
    <r>
      <rPr>
        <b/>
        <sz val="8"/>
        <rFont val="Calibri"/>
        <family val="2"/>
        <scheme val="minor"/>
      </rPr>
      <t>and other european</t>
    </r>
  </si>
  <si>
    <t xml:space="preserve">Sturnus vulgaris Brun </t>
  </si>
  <si>
    <r>
      <rPr>
        <b/>
        <i/>
        <sz val="8"/>
        <rFont val="Calibri"/>
        <family val="2"/>
        <scheme val="minor"/>
      </rPr>
      <t>Sturnus vulgaris</t>
    </r>
    <r>
      <rPr>
        <b/>
        <sz val="8"/>
        <rFont val="Calibri"/>
        <family val="2"/>
        <scheme val="minor"/>
      </rPr>
      <t xml:space="preserve"> Brown</t>
    </r>
  </si>
  <si>
    <r>
      <rPr>
        <b/>
        <i/>
        <sz val="8"/>
        <rFont val="Calibri"/>
        <family val="2"/>
        <scheme val="minor"/>
      </rPr>
      <t xml:space="preserve">Sturnus vulgaris </t>
    </r>
    <r>
      <rPr>
        <b/>
        <sz val="8"/>
        <rFont val="Calibri"/>
        <family val="2"/>
        <scheme val="minor"/>
      </rPr>
      <t>Agate</t>
    </r>
  </si>
  <si>
    <r>
      <rPr>
        <b/>
        <i/>
        <sz val="8"/>
        <rFont val="Calibri"/>
        <family val="2"/>
        <scheme val="minor"/>
      </rPr>
      <t>Sturnus vulgaris</t>
    </r>
    <r>
      <rPr>
        <b/>
        <sz val="8"/>
        <rFont val="Calibri"/>
        <family val="2"/>
        <scheme val="minor"/>
      </rPr>
      <t xml:space="preserve"> Agate</t>
    </r>
  </si>
  <si>
    <t xml:space="preserve">Sturnus vulgaris Isabelle </t>
  </si>
  <si>
    <r>
      <rPr>
        <b/>
        <i/>
        <sz val="8"/>
        <rFont val="Calibri"/>
        <family val="2"/>
        <scheme val="minor"/>
      </rPr>
      <t>Sturnus vulgaris</t>
    </r>
    <r>
      <rPr>
        <b/>
        <sz val="8"/>
        <rFont val="Calibri"/>
        <family val="2"/>
        <scheme val="minor"/>
      </rPr>
      <t xml:space="preserve">  Phaeo </t>
    </r>
  </si>
  <si>
    <r>
      <rPr>
        <b/>
        <i/>
        <sz val="8"/>
        <rFont val="Calibri"/>
        <family val="2"/>
        <scheme val="minor"/>
      </rPr>
      <t>Sturnus vulgaris</t>
    </r>
    <r>
      <rPr>
        <b/>
        <sz val="8"/>
        <rFont val="Calibri"/>
        <family val="2"/>
        <scheme val="minor"/>
      </rPr>
      <t xml:space="preserve"> Phaeo </t>
    </r>
  </si>
  <si>
    <t xml:space="preserve">Turdus merula: Blanc-Albino-Pastel-Brun </t>
  </si>
  <si>
    <r>
      <rPr>
        <b/>
        <i/>
        <sz val="8"/>
        <rFont val="Calibri"/>
        <family val="2"/>
        <scheme val="minor"/>
      </rPr>
      <t>Turdus merula</t>
    </r>
    <r>
      <rPr>
        <b/>
        <sz val="8"/>
        <rFont val="Calibri"/>
        <family val="2"/>
        <scheme val="minor"/>
      </rPr>
      <t>: White- Albino- Pastel-Brown</t>
    </r>
  </si>
  <si>
    <t xml:space="preserve">Turdus philomelos Brun </t>
  </si>
  <si>
    <t>Turdus philomelos Brown</t>
  </si>
  <si>
    <t>Turdus iliacus Brun</t>
  </si>
  <si>
    <r>
      <rPr>
        <b/>
        <i/>
        <sz val="8"/>
        <rFont val="Calibri"/>
        <family val="2"/>
        <scheme val="minor"/>
      </rPr>
      <t>Turdus iliacus</t>
    </r>
    <r>
      <rPr>
        <b/>
        <sz val="8"/>
        <rFont val="Calibri"/>
        <family val="2"/>
        <scheme val="minor"/>
      </rPr>
      <t xml:space="preserve"> Brown</t>
    </r>
  </si>
  <si>
    <t>G2 79</t>
  </si>
  <si>
    <t>Turdus philomelos Albino-Satinet (ex Satiné)
Garrulus glandarius Opale 
Pica Pica Brun</t>
  </si>
  <si>
    <r>
      <rPr>
        <b/>
        <i/>
        <sz val="8"/>
        <rFont val="Calibri"/>
        <family val="2"/>
        <scheme val="minor"/>
      </rPr>
      <t>T.philomelos</t>
    </r>
    <r>
      <rPr>
        <b/>
        <sz val="8"/>
        <rFont val="Calibri"/>
        <family val="2"/>
        <scheme val="minor"/>
      </rPr>
      <t xml:space="preserve"> Albino-Satinet - </t>
    </r>
    <r>
      <rPr>
        <b/>
        <i/>
        <sz val="8"/>
        <rFont val="Calibri"/>
        <family val="2"/>
        <scheme val="minor"/>
      </rPr>
      <t>Garrulus glandarius</t>
    </r>
    <r>
      <rPr>
        <b/>
        <sz val="8"/>
        <rFont val="Calibri"/>
        <family val="2"/>
        <scheme val="minor"/>
      </rPr>
      <t xml:space="preserve"> Opal -</t>
    </r>
    <r>
      <rPr>
        <b/>
        <i/>
        <sz val="8"/>
        <rFont val="Calibri"/>
        <family val="2"/>
        <scheme val="minor"/>
      </rPr>
      <t>Pica pica</t>
    </r>
    <r>
      <rPr>
        <b/>
        <sz val="8"/>
        <rFont val="Calibri"/>
        <family val="2"/>
        <scheme val="minor"/>
      </rPr>
      <t xml:space="preserve"> Brown</t>
    </r>
  </si>
  <si>
    <t>G2 80</t>
  </si>
  <si>
    <r>
      <t>Section G2</t>
    </r>
    <r>
      <rPr>
        <b/>
        <i/>
        <sz val="8"/>
        <rFont val="Calibri"/>
        <family val="2"/>
        <scheme val="minor"/>
      </rPr>
      <t xml:space="preserve">
Autrees - Other</t>
    </r>
  </si>
  <si>
    <t>G2 81</t>
  </si>
  <si>
    <t>Autres mutations  non reprises ci-dessus</t>
  </si>
  <si>
    <t>G2 82</t>
  </si>
  <si>
    <t>G2 83</t>
  </si>
  <si>
    <t xml:space="preserve">Nouvelles Races en étude ( pas jugement et pas de médailles ) </t>
  </si>
  <si>
    <t>G2 84</t>
  </si>
  <si>
    <t>SECTION  H - HYBRIDES P.E.  (BAGUES 1 ET/OU 2 ET/OU 3 ET/OU 4 ANS)
HYBRIDS (1/2/3/4 YEARS RINGED)
Mise à jour Janvier 2018 - updated in January 2018</t>
  </si>
  <si>
    <t>Il sera accepté cinq(5) oiseaux 
dans chaque classe individuelle.
L'ardoise (noir-blanc) et l'ivoire sont considerés mutations.
L'éleveur devra spécifier les noms latins des espèces (male/femelle)et préciser la couleur pour les mutations</t>
  </si>
  <si>
    <r>
      <t xml:space="preserve">A maximum of 5 birds in each class for singles accepted
The slate (black-white) and the ivory are both considered mutations
</t>
    </r>
    <r>
      <rPr>
        <b/>
        <u/>
        <sz val="8"/>
        <rFont val="Calibri"/>
        <family val="2"/>
        <scheme val="minor"/>
      </rPr>
      <t>The breeder shall specify Latin names of species</t>
    </r>
    <r>
      <rPr>
        <b/>
        <sz val="8"/>
        <rFont val="Calibri"/>
        <family val="2"/>
        <scheme val="minor"/>
      </rPr>
      <t xml:space="preserve"> (cock/hen)and specify color for mutations</t>
    </r>
  </si>
  <si>
    <t xml:space="preserve">Section H  
HYBRIDES Classique </t>
  </si>
  <si>
    <t>Section H  
HYBRIDS CLASSIC PHENOTYPE</t>
  </si>
  <si>
    <t xml:space="preserve">Hybride Classique de canari X Carduelis européens et vice versa </t>
  </si>
  <si>
    <t xml:space="preserve">Hybride Classique de canari X autres européens et vice versa </t>
  </si>
  <si>
    <t xml:space="preserve">Hybride Classique de canari X Serinus exotiques et vice versa  </t>
  </si>
  <si>
    <t xml:space="preserve">Hybride Classique de canari X autres exotiques et vice versa  </t>
  </si>
  <si>
    <t>Hybride Classique d'exotique X exotique Estrildidae et vice-versa</t>
  </si>
  <si>
    <t xml:space="preserve">Hybride Classique d'exotique X exotique autres familles et vice-versa </t>
  </si>
  <si>
    <t>Hybride Classique d'européen Loxia ou Pyrrhula X européen et vice-versa</t>
  </si>
  <si>
    <t>Hybride Classique d'autres européens entre eux</t>
  </si>
  <si>
    <t>Hybride Classique de Serinus exotiques X européen et vice-versa</t>
  </si>
  <si>
    <t>Hybride Classique autres exotiques X européen et vice-versa</t>
  </si>
  <si>
    <t>Hybrid from Canary mutation X European Carduelis and vice-versa</t>
  </si>
  <si>
    <r>
      <t xml:space="preserve">Hybrid from Canary mutation X Exotic </t>
    </r>
    <r>
      <rPr>
        <b/>
        <i/>
        <sz val="8"/>
        <rFont val="Calibri"/>
        <family val="2"/>
        <scheme val="minor"/>
      </rPr>
      <t>Serinus</t>
    </r>
    <r>
      <rPr>
        <b/>
        <sz val="8"/>
        <rFont val="Calibri"/>
        <family val="2"/>
        <scheme val="minor"/>
      </rPr>
      <t xml:space="preserve"> and vice-versa</t>
    </r>
  </si>
  <si>
    <r>
      <t>Hybrid from Exotic birds mutation X Exotic birds (</t>
    </r>
    <r>
      <rPr>
        <b/>
        <i/>
        <sz val="8"/>
        <rFont val="Calibri"/>
        <family val="2"/>
        <scheme val="minor"/>
      </rPr>
      <t>Estrildidae</t>
    </r>
    <r>
      <rPr>
        <b/>
        <sz val="8"/>
        <rFont val="Calibri"/>
        <family val="2"/>
        <scheme val="minor"/>
      </rPr>
      <t xml:space="preserve"> between them)</t>
    </r>
  </si>
  <si>
    <r>
      <t xml:space="preserve">Hybrid from European bird mutation </t>
    </r>
    <r>
      <rPr>
        <b/>
        <i/>
        <sz val="8"/>
        <rFont val="Calibri"/>
        <family val="2"/>
        <scheme val="minor"/>
      </rPr>
      <t>(Loxia</t>
    </r>
    <r>
      <rPr>
        <b/>
        <sz val="8"/>
        <rFont val="Calibri"/>
        <family val="2"/>
        <scheme val="minor"/>
      </rPr>
      <t xml:space="preserve"> or P</t>
    </r>
    <r>
      <rPr>
        <b/>
        <i/>
        <sz val="8"/>
        <rFont val="Calibri"/>
        <family val="2"/>
        <scheme val="minor"/>
      </rPr>
      <t>yrrhula)</t>
    </r>
    <r>
      <rPr>
        <b/>
        <sz val="8"/>
        <rFont val="Calibri"/>
        <family val="2"/>
        <scheme val="minor"/>
      </rPr>
      <t xml:space="preserve"> X European bird</t>
    </r>
  </si>
  <si>
    <r>
      <t>Hybrid from Exotic S</t>
    </r>
    <r>
      <rPr>
        <b/>
        <i/>
        <sz val="8"/>
        <rFont val="Calibri"/>
        <family val="2"/>
        <scheme val="minor"/>
      </rPr>
      <t>erinus</t>
    </r>
    <r>
      <rPr>
        <b/>
        <sz val="8"/>
        <rFont val="Calibri"/>
        <family val="2"/>
        <scheme val="minor"/>
      </rPr>
      <t xml:space="preserve"> mutation X European bird and vice-versa</t>
    </r>
  </si>
  <si>
    <t>Admission en exposition de tous les hybrides quelque soit le genre d’appartenance, y compris les hybrides inter spécifiques</t>
  </si>
  <si>
    <t xml:space="preserve">Exhibition of all hybrids of any kind, including inter-specific hybrids
</t>
  </si>
  <si>
    <t>SECTION I1 - PERRUCHES ONDULEES DE POSTURE P.E. 
( BAGUES DE 1 ET / OU 2 ANS ) - POSTURE BUDGERIGARS (1/2 YEARS RINGED)
Mise à jour Avril 2019 - updated in April 2019</t>
  </si>
  <si>
    <t>A maximum of 5 birds in each invidual class accepted.  
For mutations, it will be accepted as a maximum of up to 4 combinations of phenotypes.</t>
  </si>
  <si>
    <t>Section I1 
Perruches Ondulées de Posture
Normal</t>
  </si>
  <si>
    <t>Section I1 
Posture Budgericars
Normal</t>
  </si>
  <si>
    <t>Section I1 
Perruches Ondulées de Posture
Opaline</t>
  </si>
  <si>
    <t>Section I1 
Posture Budgericars
Opaline</t>
  </si>
  <si>
    <t>Section I1 
Perruches Ondulées de Posture
Cinnamon et Opaline Cinnamon</t>
  </si>
  <si>
    <t>Section I1 
Posture Budgericars
Cinnamon and Opaline Cinnamon</t>
  </si>
  <si>
    <t>Section I1 
Perruches Ondulées de Posture
Ardoisées-Anthracite</t>
  </si>
  <si>
    <t xml:space="preserve">Section I1 
Posture Budgericars
Slates-anthracite </t>
  </si>
  <si>
    <t>Section I1 
Perruches Ondulées de Posture
Masque jaune-LutIno-AlbIno-Ailes jaunes-Ailes blanches-Huppée</t>
  </si>
  <si>
    <t>Section I1 
Posture Budgericars
Yellowface-LutIno-AlbIno-All Yellowing-All Whitewing-All Crested</t>
  </si>
  <si>
    <t>P.Ondulées: Tous les Huppés (y inclus Hagoromo9</t>
  </si>
  <si>
    <t>Budgerigars: All Crested (Hagoromo included)</t>
  </si>
  <si>
    <t>Section I1 
Perruches Ondulées de Posture
Perlées</t>
  </si>
  <si>
    <t>Section I1 
Posture Budgericars
Spangles</t>
  </si>
  <si>
    <t>Section I1 
Perruches Ondulées de Posture
Pie dominant-Pie recesif</t>
  </si>
  <si>
    <t>Section I1 
Posture Budgericars
Dominant Pied- Recessive Pied</t>
  </si>
  <si>
    <t>Section I1 
Autres Perruches Ondulées de Posture</t>
  </si>
  <si>
    <t>Section I1 
Other Posture Budgericars</t>
  </si>
  <si>
    <t>P.Ondulées: Jaunes aux YeuxNoirs</t>
  </si>
  <si>
    <t>P.Ondulées: Blancs aux YeuxNoirs (y inclus Masque Jaune)</t>
  </si>
  <si>
    <t xml:space="preserve">P.Ondulées: Toutes les Corps-clairs Texas </t>
  </si>
  <si>
    <t>Budgerigars: All Clearbodies Texas</t>
  </si>
  <si>
    <t>P.Ondulées: Toutes les Corps-clairs Easley</t>
  </si>
  <si>
    <t>Budgerigars: All Clearbodies Easley</t>
  </si>
  <si>
    <t xml:space="preserve">P.Ondulées: Toutes les Perles Melaniques </t>
  </si>
  <si>
    <t>Budgerigars: All Melanistic Spangles</t>
  </si>
  <si>
    <t>I1 127</t>
  </si>
  <si>
    <t>I1 128</t>
  </si>
  <si>
    <t>I1 129</t>
  </si>
  <si>
    <t>I1 130</t>
  </si>
  <si>
    <t>SECTION I2 - PERRUCHES ONDULEES DE COULEUR P.E. (BAGUES DE 1 ET / OU 2 ANS) 
COLOUR BUDGERIGARS (1/2 YEARS RINGED) 
Mise à jour Avril 2019 - updated in April 2019</t>
  </si>
  <si>
    <t>Section I2 
Perruches Ondulées de Couleur
Normal</t>
  </si>
  <si>
    <t>Section I2 
Colour Budgericars
Normal</t>
  </si>
  <si>
    <t>P.Ondulées Couleur Normal Vert clair</t>
  </si>
  <si>
    <t>Colour Budgerigars Normal Light green</t>
  </si>
  <si>
    <t>P.Ondulées Couleur Normal Vert foncé</t>
  </si>
  <si>
    <t>Colour Budgerigars Normal Dark green</t>
  </si>
  <si>
    <t>P.Ondulées Couleur Normal Vert olive</t>
  </si>
  <si>
    <t>Colour Budgerigars Normal Olive</t>
  </si>
  <si>
    <t>P.Ondulées Couleur Normal Gris-vert</t>
  </si>
  <si>
    <t>Colour Budgerigars Normal Grey green</t>
  </si>
  <si>
    <t>P.Ondulées Couleur Normal Bleu clair</t>
  </si>
  <si>
    <t>Colour Budgerigars Normal Skyblue</t>
  </si>
  <si>
    <t>P.Ondulées Couleur Normal Cobalt</t>
  </si>
  <si>
    <t>Colour Budgerigars Normal Cobalt</t>
  </si>
  <si>
    <t>P.Ondulées Couleur Normal Mauve</t>
  </si>
  <si>
    <t>Colour Budgerigars Normal Mauve</t>
  </si>
  <si>
    <t>P.Ondulées Couleur Normal Violet</t>
  </si>
  <si>
    <t>Colour Budgerigars Normal Violet</t>
  </si>
  <si>
    <t>P.Ondulées Couleur Normal Gris</t>
  </si>
  <si>
    <t xml:space="preserve">Colour Budgerigars Normal Grey </t>
  </si>
  <si>
    <t>Section I2 
Perruches Ondulées de Couleur
Opaline</t>
  </si>
  <si>
    <t>Section I2 
Colour Budgericars
Opaline</t>
  </si>
  <si>
    <t>P.Ondulées Couleur Opaline Vert clair</t>
  </si>
  <si>
    <t>Colour Budgerigars Opaline Light green</t>
  </si>
  <si>
    <t>P.Ondulées Couleur Opaline Vert foncé</t>
  </si>
  <si>
    <t>Colour Budgerigars Opaline Dark green</t>
  </si>
  <si>
    <t>P.Ondulées Couleur Opaline Vert olive</t>
  </si>
  <si>
    <t>Colour Budgerigars Opaline Olive</t>
  </si>
  <si>
    <t>P.Ondulées Couleur Opaline Gris-vert</t>
  </si>
  <si>
    <t>Colour Budgerigars Opaline Grey green</t>
  </si>
  <si>
    <t>P.Ondulées Couleur Opaline Bleu clair</t>
  </si>
  <si>
    <t>Colour Budgerigars Opaline Skyblue</t>
  </si>
  <si>
    <t>P.Ondulées Couleur Opaline Cobalt</t>
  </si>
  <si>
    <t>Colour Budgerigars Opaline Cobalt</t>
  </si>
  <si>
    <t>P.Ondulées Couleur Opaline Mauve</t>
  </si>
  <si>
    <t>Colour Budgerigars Opaline Mauve</t>
  </si>
  <si>
    <t>P.Ondulées Couleur Opaline Violet</t>
  </si>
  <si>
    <t>Colour Budgerigars Opaline Violet</t>
  </si>
  <si>
    <t>P.Ondulées Couleur Opaline Gris</t>
  </si>
  <si>
    <t>Colour Budgerigars Opaline Grey</t>
  </si>
  <si>
    <t>Section I2 
Perruches Ondulées de Couleur
Cinnamon et Opaline Cinnamon</t>
  </si>
  <si>
    <t>Section I2 
Colour Budgericars
Cinnamon and Opaline Cinnamon</t>
  </si>
  <si>
    <t>P.Ondulées Couleur Cinnamon Vert clair</t>
  </si>
  <si>
    <t>Colour Budgerigars Cinnamon Light green</t>
  </si>
  <si>
    <t>P.Ondulées Couleur Cinnamon Vert foncé</t>
  </si>
  <si>
    <t>Colour Budgerigars Cinnamon Dark green</t>
  </si>
  <si>
    <t>P.Ondulées Couleur Cinnamon Vert olive</t>
  </si>
  <si>
    <t>Colour Budgerigars Cinnamon Olive</t>
  </si>
  <si>
    <t>P.Ondulées Couleur Cinnamon Gris-vert</t>
  </si>
  <si>
    <t>Colour Budgerigars Cinnamon Grey green</t>
  </si>
  <si>
    <t>P.Ondulées Couleur Cinnamon Bleu clair</t>
  </si>
  <si>
    <t>Colour Budgerigars Cinnamon Skyblue</t>
  </si>
  <si>
    <t>P.Ondulées Couleur Cinnamon Cobalt</t>
  </si>
  <si>
    <t>Colour Budgerigars Cinnamon Cobalt</t>
  </si>
  <si>
    <t>P.Ondulées Couleur Cinnamon Mauve</t>
  </si>
  <si>
    <t>Colour Budgerigars Cinnamon Mauve</t>
  </si>
  <si>
    <t>P.Ondulées Couleur Cinnamon Violet</t>
  </si>
  <si>
    <t>Colour Budgerigars Cinnamon Violet</t>
  </si>
  <si>
    <t>P.Ondulées Couleur Cinnamon Gris</t>
  </si>
  <si>
    <t xml:space="preserve">Colour Budgerigars Cinnamon Grey </t>
  </si>
  <si>
    <t>P.Ondulées Couleur Opaline Cinnamon Vert clair</t>
  </si>
  <si>
    <t>Colour Budgerigars Opaline Cinnamon Light green</t>
  </si>
  <si>
    <t>P.Ondulées Couleur Opaline Cinnamon Vert foncé</t>
  </si>
  <si>
    <t>Colour Budgerigars Opaline Cinnamon Dark green</t>
  </si>
  <si>
    <t>P.Ondulées Couleur Opaline Cinnamon Vert olive</t>
  </si>
  <si>
    <t>Colour Budgerigars Opaline Cinnamon Olive</t>
  </si>
  <si>
    <t>P.Ondulées Couleur Opaline Cinnamon Gris-vert</t>
  </si>
  <si>
    <t>Colour Budgerigars Opaline Cinnamon Grey green</t>
  </si>
  <si>
    <t>P.Ondulées Couleur Opaline Cinnamon Bleu clair</t>
  </si>
  <si>
    <t>Colour Budgerigars Opaline Cinnamon Skyblue</t>
  </si>
  <si>
    <t>P.Ondulées Couleur Opaline Cinnamon Cobalt</t>
  </si>
  <si>
    <t>Colour Budgerigars Opaline Cinnamon Cobalt</t>
  </si>
  <si>
    <t>I2 67</t>
  </si>
  <si>
    <t>P.Ondulées Couleur Opaline Cinnamon Mauve</t>
  </si>
  <si>
    <t>Colour Budgerigars Opaline Cinnamon Mauve</t>
  </si>
  <si>
    <t>I2 68</t>
  </si>
  <si>
    <t>I2 69</t>
  </si>
  <si>
    <t>P.Ondulées Couleur Opaline Cinnamon Violet</t>
  </si>
  <si>
    <t>Colour Budgerigars Opaline Cinnamon Violet</t>
  </si>
  <si>
    <t>I2 70</t>
  </si>
  <si>
    <t>I2 71</t>
  </si>
  <si>
    <t>P.Ondulées Couleur Opaline Cinnamon Gris</t>
  </si>
  <si>
    <t xml:space="preserve">Colour Budgerigars Opaline Cinnamon Grey </t>
  </si>
  <si>
    <t>I2 72</t>
  </si>
  <si>
    <t>Section I2 
Perruches Ondulées de Couleur
Ardoisées-Anthracite-Masque jaune-LutIno-AlbIno-Ailes jaunes-Ailes blanches-Huppées</t>
  </si>
  <si>
    <t>Section I2 
ColourBudgericars
Slates-anthracite-Yellowface-LutIno-AlbIno-All Yellowing-All Whitewing-All Crested</t>
  </si>
  <si>
    <t>I2 73</t>
  </si>
  <si>
    <t>P.Ondulées Couleur Ardoisées (Normal-Opaline-Cinnamon-Opaline Cinnamon)</t>
  </si>
  <si>
    <t>Colour Budgerigars: Slates: Normal-Opaline-Cinnamon-Opaline Cinnamon)</t>
  </si>
  <si>
    <t>I2 74</t>
  </si>
  <si>
    <t>I2 75</t>
  </si>
  <si>
    <t>P.Ondulées Couleur Anthracite (Normal-Opaline-Cinnamon et Opaline Cinnamon)</t>
  </si>
  <si>
    <t>Colour Budgerigars: Anthracite: Normal-Opaline-Cinnamon-Opaline Cinnamon)</t>
  </si>
  <si>
    <t>I2 76</t>
  </si>
  <si>
    <t>I2 77</t>
  </si>
  <si>
    <t>P.Ondulées Couleur Masque jaune (Normal-Opaline-Cinnamon-Opaline Cinnamon)</t>
  </si>
  <si>
    <t>Colour Budgerigars Yellowface (Normal-Opaline-Cinnamon-Opaline Cinnamon)</t>
  </si>
  <si>
    <t>I2 78</t>
  </si>
  <si>
    <t>I2 79</t>
  </si>
  <si>
    <t>P.Ondulées Couleur LutIno</t>
  </si>
  <si>
    <t>Colour Budgerigars LutIno</t>
  </si>
  <si>
    <t>I2 80</t>
  </si>
  <si>
    <t>I2 81</t>
  </si>
  <si>
    <t>P.Ondulées Couleur AlbIno (y compris AlbIno Masque Jaune)</t>
  </si>
  <si>
    <t>Colour Budgerigars AlbIno (including Yellowface AlbIno)</t>
  </si>
  <si>
    <t>I2 82</t>
  </si>
  <si>
    <t>I2 83</t>
  </si>
  <si>
    <t>P.Ondulées Couleur: Tous les Ailes Jaunes</t>
  </si>
  <si>
    <t>Colour Budgerigars: All Yellowing</t>
  </si>
  <si>
    <t>I2 84</t>
  </si>
  <si>
    <t>I2 85</t>
  </si>
  <si>
    <t>P.Ondulées Couleur: Tous les Ailes Blanches (y compris Masque Jaune)</t>
  </si>
  <si>
    <t>Colour Budgerigars: All Whitewing (including Yellowfaces)</t>
  </si>
  <si>
    <t>I2 86</t>
  </si>
  <si>
    <t>I2 87</t>
  </si>
  <si>
    <t>P.Ondulées Couleur: Tous les Huppés (y inclus Hagoromo)</t>
  </si>
  <si>
    <t>Colour Budgerigars: All Crested (Hagoromo included)</t>
  </si>
  <si>
    <t>I2 88</t>
  </si>
  <si>
    <t>Section I2 
Perruches Ondulées de Couleur
Perlées</t>
  </si>
  <si>
    <t>Section I2 
Colour Budgericars
Spangles</t>
  </si>
  <si>
    <t>I2 89</t>
  </si>
  <si>
    <t>P.Ondulées Couleur: Perlées Simple facteur serie Verte</t>
  </si>
  <si>
    <t>Colour Budgerigars: Spangles (single factor) of the Green series</t>
  </si>
  <si>
    <t>I2 90</t>
  </si>
  <si>
    <t>I2 91</t>
  </si>
  <si>
    <t>P.Ondulées Couleur: Perlées Simple facteur serie Bleue ( y inclus Masque Jaune)</t>
  </si>
  <si>
    <t>Colour Budgerigars: Spangles (single factor) of the Blue series (including Yellowfaces)</t>
  </si>
  <si>
    <t>I2 92</t>
  </si>
  <si>
    <t>I2 93</t>
  </si>
  <si>
    <t>P.Ondulées Couleur: Perlées Double facteur Jaunes (serie Verte)</t>
  </si>
  <si>
    <t>Colour Budgerigars: Double factor Spangles Yellow (Green series)</t>
  </si>
  <si>
    <t>I2 94</t>
  </si>
  <si>
    <t>I2 95</t>
  </si>
  <si>
    <t>P.Ondulées Couleur: Perlées Double facteur Blanches (serie Bleue, y inclus Masque Jaune)</t>
  </si>
  <si>
    <t>Colour Budgerigars: Double factor Spangles White (Blue series,inc. Yellowfaces)</t>
  </si>
  <si>
    <t>I2 96</t>
  </si>
  <si>
    <t>Section I2 
Perruches Ondulées de Couleur
Pie dominant-Pie recesif</t>
  </si>
  <si>
    <t>Section I2 
Colour Budgericars
Dominant Pied- Recessive Pied</t>
  </si>
  <si>
    <t>I2 97</t>
  </si>
  <si>
    <t>P.Ondulées Couleur: Pie Dominant (y inclus les Continentales et Remiges Claires) serie Verte</t>
  </si>
  <si>
    <t>Colour Budgerigars: Dominant Pied (inc. Continental and Clearflights) of the Green series</t>
  </si>
  <si>
    <t>I2 98</t>
  </si>
  <si>
    <t>I2 99</t>
  </si>
  <si>
    <t>P.Ondulées Couleur: Pie Dominant (y inclus les Continentales et Remiges Claires) serie Bleue ( y inclus Masque Jaune)</t>
  </si>
  <si>
    <t>Colour Budgerigars: Dominant Pied (inc. Continental and Clearflights) of the Blue series (inc. Yellowfaces)</t>
  </si>
  <si>
    <t>I2 100</t>
  </si>
  <si>
    <t>I2 101</t>
  </si>
  <si>
    <t>P.Ondulées Couleur: Pie Recessive  serie Verte</t>
  </si>
  <si>
    <t>Colour Budgerigars: Recessive Pied of the Green series</t>
  </si>
  <si>
    <t>I2 102</t>
  </si>
  <si>
    <t>I2 103</t>
  </si>
  <si>
    <t>P.Ondulées Couleur: Pie Recessive serie Bleue ( y inclus Masque Jaune)</t>
  </si>
  <si>
    <t>Colour Budgerigars: Recessive Pied of the Blue series (inc. Yellowfaces)</t>
  </si>
  <si>
    <t>I2 104</t>
  </si>
  <si>
    <t>Section I2 
Autres Perruches Ondulées de Couleur</t>
  </si>
  <si>
    <t>Section I2 
OtherColour Budgericars</t>
  </si>
  <si>
    <t>I2 105</t>
  </si>
  <si>
    <t>P.Ondulées Couleur: Jaunes aux YeuxNoirs</t>
  </si>
  <si>
    <t>Colour Budgerigars: Dark-eyed Clear Yellows</t>
  </si>
  <si>
    <t>I2 106</t>
  </si>
  <si>
    <t>I2 107</t>
  </si>
  <si>
    <t>P.Ondulées Couleur: Blancs aux YeuxNoirs (y inclus Masque Jaune)</t>
  </si>
  <si>
    <t>Colour Budgerigars: Dark-eyed Clear Whites  (inc. Yellowfaces)</t>
  </si>
  <si>
    <t>I2 108</t>
  </si>
  <si>
    <t>I2 109</t>
  </si>
  <si>
    <t>P.Ondulées Couleur: Toutes les Diluées serie Verte (Jaunes)</t>
  </si>
  <si>
    <t>Colour Budgerigars: All Dilutes of the Green series (Yellows)</t>
  </si>
  <si>
    <t>I2 110</t>
  </si>
  <si>
    <t>I2 111</t>
  </si>
  <si>
    <t>P.Ondulées Couleur: Toutes les Diluées serie Bleue (Blancs, y inclus Masques Jaune)</t>
  </si>
  <si>
    <t>Colour Budgerigars: All Dilutes of the Blue series (Whites, inc. Yellowfaces)</t>
  </si>
  <si>
    <t>I2 112</t>
  </si>
  <si>
    <t>I2 113</t>
  </si>
  <si>
    <t xml:space="preserve">P.Ondulées Couleur: Toutes les Ailes Grises serie Verte </t>
  </si>
  <si>
    <t>Colour Budgerigars: All Greywings of the Green series</t>
  </si>
  <si>
    <t>I2 114</t>
  </si>
  <si>
    <t>I2 115</t>
  </si>
  <si>
    <t>P.Ondulées Couleur: Toutes les Ailes Grises serie Bleue (y inclus Masques Jaune)</t>
  </si>
  <si>
    <t>Colour Budgerigars: All Greywings of the Blue series (inc. Yellowfaces)</t>
  </si>
  <si>
    <t>I2 116</t>
  </si>
  <si>
    <t>I2 117</t>
  </si>
  <si>
    <t>P.Ondulées Couleur: Toutes les Fallows (Anglais ou Allemands)</t>
  </si>
  <si>
    <t>Colour Budgerigars: All Fallows (English or German)</t>
  </si>
  <si>
    <t>I2 118</t>
  </si>
  <si>
    <t>I2 119</t>
  </si>
  <si>
    <t xml:space="preserve">P.Ondulées Couleur: Toutes les Corps-clairs Texas </t>
  </si>
  <si>
    <t>Colour Budgerigars: All Clearbodies Texas</t>
  </si>
  <si>
    <t>I2 120</t>
  </si>
  <si>
    <t>I2 121</t>
  </si>
  <si>
    <t>P.Ondulées Couleur: Toutes les Corps-clairs Easley</t>
  </si>
  <si>
    <t>Colour Budgerigars: All Clearbodies Easley</t>
  </si>
  <si>
    <t>I2 122</t>
  </si>
  <si>
    <t>I2 123</t>
  </si>
  <si>
    <t xml:space="preserve">P.Ondulées Couleur: Toutes les Perles Melaniques </t>
  </si>
  <si>
    <t>Colour Budgerigars: All Melanistic Spangles</t>
  </si>
  <si>
    <t>I2 124</t>
  </si>
  <si>
    <t>I2 125</t>
  </si>
  <si>
    <t>P.Ondulées Couleur: Ailes-en-dentelles Jaunes</t>
  </si>
  <si>
    <t>Colour Budgerigars: Lacewing Yellow</t>
  </si>
  <si>
    <t>I2 126</t>
  </si>
  <si>
    <t>I2 127</t>
  </si>
  <si>
    <t>P.Ondulées Couleur: Ailes-en-dentelles Blanches (y inclus les Masque Jaune)</t>
  </si>
  <si>
    <t>Colour Budgerigars: Lacewing White (inc. Yellowfaces)</t>
  </si>
  <si>
    <t>I2 128</t>
  </si>
  <si>
    <t>I2 129</t>
  </si>
  <si>
    <t>P.Ondulées Couleur: Toutes les autres non reprises ci dessus (sans medailles)</t>
  </si>
  <si>
    <t>Colour Budgerigars: Non listed above (without medals)</t>
  </si>
  <si>
    <t>I2 130</t>
  </si>
  <si>
    <t>SECTION J - AGAPORNIS -  (BAGUES 1 ET/OU 2 ANS - RINGED 1 TO 2 YEARS)
Mise à jour Mars 2018 - updated in March 2018</t>
  </si>
  <si>
    <r>
      <t xml:space="preserve">Section J 
</t>
    </r>
    <r>
      <rPr>
        <b/>
        <i/>
        <sz val="8"/>
        <color indexed="8"/>
        <rFont val="Calibri"/>
        <family val="2"/>
        <scheme val="minor"/>
      </rPr>
      <t>Agapornis roseicollis</t>
    </r>
  </si>
  <si>
    <r>
      <rPr>
        <b/>
        <i/>
        <sz val="8"/>
        <rFont val="Calibri"/>
        <family val="2"/>
        <scheme val="minor"/>
      </rPr>
      <t>A.roseicollis</t>
    </r>
    <r>
      <rPr>
        <b/>
        <sz val="8"/>
        <rFont val="Calibri"/>
        <family val="2"/>
        <scheme val="minor"/>
      </rPr>
      <t xml:space="preserve"> Vert</t>
    </r>
  </si>
  <si>
    <t>A.roseicollis Green</t>
  </si>
  <si>
    <r>
      <rPr>
        <b/>
        <i/>
        <sz val="8"/>
        <rFont val="Calibri"/>
        <family val="2"/>
        <scheme val="minor"/>
      </rPr>
      <t>A.roseicollis</t>
    </r>
    <r>
      <rPr>
        <b/>
        <sz val="8"/>
        <rFont val="Calibri"/>
        <family val="2"/>
        <scheme val="minor"/>
      </rPr>
      <t xml:space="preserve"> DVert (Vert Foncé SF)</t>
    </r>
  </si>
  <si>
    <t>A.roseicollis DGreen (Dark Green SF)</t>
  </si>
  <si>
    <r>
      <rPr>
        <b/>
        <i/>
        <sz val="8"/>
        <rFont val="Calibri"/>
        <family val="2"/>
        <scheme val="minor"/>
      </rPr>
      <t>A.roseicollis</t>
    </r>
    <r>
      <rPr>
        <b/>
        <sz val="8"/>
        <rFont val="Calibri"/>
        <family val="2"/>
        <scheme val="minor"/>
      </rPr>
      <t xml:space="preserve"> Face Orange (FO)Vert</t>
    </r>
  </si>
  <si>
    <t xml:space="preserve">A.roseicollis Orange Faced Green (FO) </t>
  </si>
  <si>
    <r>
      <rPr>
        <b/>
        <i/>
        <sz val="8"/>
        <rFont val="Calibri"/>
        <family val="2"/>
        <scheme val="minor"/>
      </rPr>
      <t>A.roseicollis</t>
    </r>
    <r>
      <rPr>
        <b/>
        <sz val="8"/>
        <rFont val="Calibri"/>
        <family val="2"/>
        <scheme val="minor"/>
      </rPr>
      <t xml:space="preserve"> Face Orange (FO) Dvert</t>
    </r>
  </si>
  <si>
    <t>A.roseicollis Orange Faced Dark Green</t>
  </si>
  <si>
    <r>
      <rPr>
        <b/>
        <i/>
        <sz val="8"/>
        <rFont val="Calibri"/>
        <family val="2"/>
        <scheme val="minor"/>
      </rPr>
      <t>A.roseicollis</t>
    </r>
    <r>
      <rPr>
        <b/>
        <sz val="8"/>
        <rFont val="Calibri"/>
        <family val="2"/>
        <scheme val="minor"/>
      </rPr>
      <t xml:space="preserve"> Aqua (Bleu de mer)</t>
    </r>
  </si>
  <si>
    <t>A.roseicollis Aqua (Sea green)</t>
  </si>
  <si>
    <r>
      <rPr>
        <b/>
        <i/>
        <sz val="8"/>
        <rFont val="Calibri"/>
        <family val="2"/>
        <scheme val="minor"/>
      </rPr>
      <t>A.roseicollis</t>
    </r>
    <r>
      <rPr>
        <b/>
        <sz val="8"/>
        <rFont val="Calibri"/>
        <family val="2"/>
        <scheme val="minor"/>
      </rPr>
      <t xml:space="preserve"> DAqua </t>
    </r>
  </si>
  <si>
    <r>
      <rPr>
        <b/>
        <i/>
        <sz val="8"/>
        <rFont val="Calibri"/>
        <family val="2"/>
        <scheme val="minor"/>
      </rPr>
      <t>A.roseicollis</t>
    </r>
    <r>
      <rPr>
        <b/>
        <sz val="8"/>
        <rFont val="Calibri"/>
        <family val="2"/>
        <scheme val="minor"/>
      </rPr>
      <t xml:space="preserve"> Turquoise </t>
    </r>
  </si>
  <si>
    <t xml:space="preserve">A.roseicollis Turquoise </t>
  </si>
  <si>
    <r>
      <rPr>
        <b/>
        <i/>
        <sz val="8"/>
        <rFont val="Calibri"/>
        <family val="2"/>
        <scheme val="minor"/>
      </rPr>
      <t>A.roseicollis</t>
    </r>
    <r>
      <rPr>
        <b/>
        <sz val="8"/>
        <rFont val="Calibri"/>
        <family val="2"/>
        <scheme val="minor"/>
      </rPr>
      <t xml:space="preserve"> Dturquoise-DTurquoiseViolet</t>
    </r>
  </si>
  <si>
    <t>A.roseicollis DTurquoise, DTurquoiseViolet</t>
  </si>
  <si>
    <r>
      <rPr>
        <b/>
        <i/>
        <sz val="8"/>
        <rFont val="Calibri"/>
        <family val="2"/>
        <scheme val="minor"/>
      </rPr>
      <t>A.roseicollis</t>
    </r>
    <r>
      <rPr>
        <b/>
        <sz val="8"/>
        <rFont val="Calibri"/>
        <family val="2"/>
        <scheme val="minor"/>
      </rPr>
      <t xml:space="preserve"> Double facteur (DD) série verte (DDVert-DDVert FO)</t>
    </r>
  </si>
  <si>
    <t xml:space="preserve">A.roseicollis double factor (DD) Green series(DDGreen-DDGreenFO), </t>
  </si>
  <si>
    <r>
      <rPr>
        <b/>
        <i/>
        <sz val="8"/>
        <rFont val="Calibri"/>
        <family val="2"/>
        <scheme val="minor"/>
      </rPr>
      <t>A.roseicollis</t>
    </r>
    <r>
      <rPr>
        <b/>
        <sz val="8"/>
        <rFont val="Calibri"/>
        <family val="2"/>
        <scheme val="minor"/>
      </rPr>
      <t xml:space="preserve"> Double facteur (DD) série Aqua et Turquoise (DDAqua-DDTurquoise)</t>
    </r>
  </si>
  <si>
    <t>A.roseicollis Double factor (DD) Aqua and Turquoise series (DDAqua-DDTurquoise)</t>
  </si>
  <si>
    <r>
      <rPr>
        <b/>
        <i/>
        <sz val="8"/>
        <rFont val="Calibri"/>
        <family val="2"/>
        <scheme val="minor"/>
      </rPr>
      <t>A.roseicollis</t>
    </r>
    <r>
      <rPr>
        <b/>
        <sz val="8"/>
        <rFont val="Calibri"/>
        <family val="2"/>
        <scheme val="minor"/>
      </rPr>
      <t xml:space="preserve"> Opaline série verte (Vert-Dvert-Vert FO-DVert FO)</t>
    </r>
  </si>
  <si>
    <r>
      <rPr>
        <b/>
        <i/>
        <sz val="8"/>
        <rFont val="Calibri"/>
        <family val="2"/>
        <scheme val="minor"/>
      </rPr>
      <t>A.roseicollis</t>
    </r>
    <r>
      <rPr>
        <b/>
        <sz val="8"/>
        <rFont val="Calibri"/>
        <family val="2"/>
        <scheme val="minor"/>
      </rPr>
      <t xml:space="preserve"> Opaline série Aqua et Turquoise (Aqua-Daqua-Turquoise-Dturquoise-DTurquoiseViolet)</t>
    </r>
  </si>
  <si>
    <r>
      <rPr>
        <b/>
        <i/>
        <sz val="8"/>
        <rFont val="Calibri"/>
        <family val="2"/>
        <scheme val="minor"/>
      </rPr>
      <t>A.roseicollis</t>
    </r>
    <r>
      <rPr>
        <b/>
        <sz val="8"/>
        <rFont val="Calibri"/>
        <family val="2"/>
        <scheme val="minor"/>
      </rPr>
      <t xml:space="preserve"> Opaline Cinnamon série verte (Vert-Dvert-Vert FO-DVert FO)</t>
    </r>
  </si>
  <si>
    <r>
      <rPr>
        <b/>
        <i/>
        <sz val="8"/>
        <rFont val="Calibri"/>
        <family val="2"/>
        <scheme val="minor"/>
      </rPr>
      <t>A.roseicollis</t>
    </r>
    <r>
      <rPr>
        <b/>
        <sz val="8"/>
        <rFont val="Calibri"/>
        <family val="2"/>
        <scheme val="minor"/>
      </rPr>
      <t xml:space="preserve"> Opaline Cinnamon série Aqua et Turquoise (Aqua-Daqua-Turquoise-Dturquoise-DTurquoiseViolet)</t>
    </r>
  </si>
  <si>
    <r>
      <rPr>
        <b/>
        <i/>
        <sz val="8"/>
        <rFont val="Calibri"/>
        <family val="2"/>
        <scheme val="minor"/>
      </rPr>
      <t>A.roseicollis</t>
    </r>
    <r>
      <rPr>
        <b/>
        <sz val="8"/>
        <rFont val="Calibri"/>
        <family val="2"/>
        <scheme val="minor"/>
      </rPr>
      <t xml:space="preserve"> Cinnamon serie Verte (Vert-Dvert-Vert FO-DVert FO)</t>
    </r>
  </si>
  <si>
    <r>
      <rPr>
        <b/>
        <i/>
        <sz val="8"/>
        <rFont val="Calibri"/>
        <family val="2"/>
        <scheme val="minor"/>
      </rPr>
      <t>A.roseicollis</t>
    </r>
    <r>
      <rPr>
        <b/>
        <sz val="8"/>
        <rFont val="Calibri"/>
        <family val="2"/>
        <scheme val="minor"/>
      </rPr>
      <t xml:space="preserve"> Cinnamons serie Aqua et Turquoise (Aqua-D Aqua -Turquoise-D Turquoise-D Turquoise Violet)</t>
    </r>
  </si>
  <si>
    <r>
      <rPr>
        <b/>
        <i/>
        <sz val="8"/>
        <rFont val="Calibri"/>
        <family val="2"/>
        <scheme val="minor"/>
      </rPr>
      <t>A.roseicollis</t>
    </r>
    <r>
      <rPr>
        <b/>
        <sz val="8"/>
        <rFont val="Calibri"/>
        <family val="2"/>
        <scheme val="minor"/>
      </rPr>
      <t xml:space="preserve"> Pallid série verte (Vert-Dvert-Vert FO-DVert FO)</t>
    </r>
  </si>
  <si>
    <t>A.roseicollis Pallid Green series (Green-DGreen-GreenFO-DGreenFO)</t>
  </si>
  <si>
    <r>
      <rPr>
        <b/>
        <i/>
        <sz val="8"/>
        <rFont val="Calibri"/>
        <family val="2"/>
        <scheme val="minor"/>
      </rPr>
      <t>A.roseicollis</t>
    </r>
    <r>
      <rPr>
        <b/>
        <sz val="8"/>
        <rFont val="Calibri"/>
        <family val="2"/>
        <scheme val="minor"/>
      </rPr>
      <t xml:space="preserve"> Pallid serie Aqua et Turquoise (Aqua-DAqua -Turquoise-DTurquoise-DTurquoiseViolet)</t>
    </r>
  </si>
  <si>
    <t>A.roseicollis Pallid Aqua and Turquoise series  (Aqua-DAqua -Turquoise-DTurquoise-DTurquoiseViolet)</t>
  </si>
  <si>
    <r>
      <rPr>
        <b/>
        <i/>
        <sz val="8"/>
        <rFont val="Calibri"/>
        <family val="2"/>
        <scheme val="minor"/>
      </rPr>
      <t>A.roseicollis</t>
    </r>
    <r>
      <rPr>
        <b/>
        <sz val="8"/>
        <rFont val="Calibri"/>
        <family val="2"/>
        <scheme val="minor"/>
      </rPr>
      <t xml:space="preserve"> Marbled (Ailes Grises) serie verte (Vert-Dvert-Vert FO-DVert FO)</t>
    </r>
  </si>
  <si>
    <t>A.roseicollis Marbled serie Aqua et Turquoise (Aqua-DAqua -Turquoise-DTurquoise-DTurquoiseViolet)</t>
  </si>
  <si>
    <r>
      <rPr>
        <b/>
        <i/>
        <sz val="8"/>
        <rFont val="Calibri"/>
        <family val="2"/>
        <scheme val="minor"/>
      </rPr>
      <t>A.roseicollis</t>
    </r>
    <r>
      <rPr>
        <b/>
        <sz val="8"/>
        <rFont val="Calibri"/>
        <family val="2"/>
        <scheme val="minor"/>
      </rPr>
      <t xml:space="preserve"> -Tous les doubles facteurs (DD) série verte: Opaline-Cinnamon-Pallid- Marbled</t>
    </r>
  </si>
  <si>
    <r>
      <rPr>
        <b/>
        <i/>
        <sz val="8"/>
        <rFont val="Calibri"/>
        <family val="2"/>
        <scheme val="minor"/>
      </rPr>
      <t>A.roseicollis</t>
    </r>
    <r>
      <rPr>
        <b/>
        <sz val="8"/>
        <rFont val="Calibri"/>
        <family val="2"/>
        <scheme val="minor"/>
      </rPr>
      <t xml:space="preserve"> Ino serie verte (LutIno-lutIno FO)</t>
    </r>
  </si>
  <si>
    <t>A.roseicollis Ino Grenn series (LutIno-lutIno FO)</t>
  </si>
  <si>
    <r>
      <rPr>
        <b/>
        <i/>
        <sz val="8"/>
        <rFont val="Calibri"/>
        <family val="2"/>
        <scheme val="minor"/>
      </rPr>
      <t>A.roseicollis</t>
    </r>
    <r>
      <rPr>
        <b/>
        <sz val="8"/>
        <rFont val="Calibri"/>
        <family val="2"/>
        <scheme val="minor"/>
      </rPr>
      <t xml:space="preserve"> Ino Opaline (Opaline LutIno-Opaline LutIno FO)</t>
    </r>
  </si>
  <si>
    <t>A.roseicollis Ino Opaline (Opaline LutIno-Opaline LutInoFO)</t>
  </si>
  <si>
    <r>
      <rPr>
        <b/>
        <i/>
        <sz val="8"/>
        <rFont val="Calibri"/>
        <family val="2"/>
        <scheme val="minor"/>
      </rPr>
      <t>A.roseicollis</t>
    </r>
    <r>
      <rPr>
        <b/>
        <sz val="8"/>
        <rFont val="Calibri"/>
        <family val="2"/>
        <scheme val="minor"/>
      </rPr>
      <t xml:space="preserve"> Ino serie Aqua et turquoise (TurquoiseIno-AquaIno)</t>
    </r>
  </si>
  <si>
    <r>
      <rPr>
        <b/>
        <i/>
        <sz val="8"/>
        <rFont val="Calibri"/>
        <family val="2"/>
        <scheme val="minor"/>
      </rPr>
      <t>A.roseicollis</t>
    </r>
    <r>
      <rPr>
        <b/>
        <sz val="8"/>
        <rFont val="Calibri"/>
        <family val="2"/>
        <scheme val="minor"/>
      </rPr>
      <t xml:space="preserve"> Bleu**: Bleu</t>
    </r>
  </si>
  <si>
    <t>A.roseicollis Blue**: Blue</t>
  </si>
  <si>
    <r>
      <rPr>
        <b/>
        <i/>
        <sz val="8"/>
        <rFont val="Calibri"/>
        <family val="2"/>
        <scheme val="minor"/>
      </rPr>
      <t>A.roseicollis</t>
    </r>
    <r>
      <rPr>
        <b/>
        <sz val="8"/>
        <rFont val="Calibri"/>
        <family val="2"/>
        <scheme val="minor"/>
      </rPr>
      <t xml:space="preserve"> Bleu**: DBleu (Cobalt)</t>
    </r>
  </si>
  <si>
    <t>A.roseicollis Blue**: DBleu (Cobalt)-</t>
  </si>
  <si>
    <r>
      <rPr>
        <b/>
        <i/>
        <sz val="8"/>
        <rFont val="Calibri"/>
        <family val="2"/>
        <scheme val="minor"/>
      </rPr>
      <t>A.roseicollis</t>
    </r>
    <r>
      <rPr>
        <b/>
        <sz val="8"/>
        <rFont val="Calibri"/>
        <family val="2"/>
        <scheme val="minor"/>
      </rPr>
      <t xml:space="preserve"> Bleu**: DBleuViolet (Violet)</t>
    </r>
  </si>
  <si>
    <t>A.roseicollis Blue**: DBleuViolet (Violet)</t>
  </si>
  <si>
    <r>
      <rPr>
        <b/>
        <i/>
        <sz val="8"/>
        <rFont val="Calibri"/>
        <family val="2"/>
        <scheme val="minor"/>
      </rPr>
      <t>A.roseicollis</t>
    </r>
    <r>
      <rPr>
        <b/>
        <sz val="8"/>
        <rFont val="Calibri"/>
        <family val="2"/>
        <scheme val="minor"/>
      </rPr>
      <t xml:space="preserve"> Bleu**: DDBleu (Mauve)</t>
    </r>
  </si>
  <si>
    <t>A.roseicollis Blue**: DDBleu (Mauve)</t>
  </si>
  <si>
    <r>
      <rPr>
        <b/>
        <i/>
        <sz val="8"/>
        <rFont val="Calibri"/>
        <family val="2"/>
        <scheme val="minor"/>
      </rPr>
      <t>A.roseicollis</t>
    </r>
    <r>
      <rPr>
        <b/>
        <sz val="8"/>
        <rFont val="Calibri"/>
        <family val="2"/>
        <scheme val="minor"/>
      </rPr>
      <t xml:space="preserve"> Bleu**: BleuIno (AlbIno)</t>
    </r>
  </si>
  <si>
    <r>
      <rPr>
        <b/>
        <i/>
        <sz val="8"/>
        <rFont val="Calibri"/>
        <family val="2"/>
        <scheme val="minor"/>
      </rPr>
      <t>A.roseicollis</t>
    </r>
    <r>
      <rPr>
        <b/>
        <sz val="8"/>
        <rFont val="Calibri"/>
        <family val="2"/>
        <scheme val="minor"/>
      </rPr>
      <t xml:space="preserve"> Bleu**: Cinnamon série Bleue</t>
    </r>
  </si>
  <si>
    <r>
      <rPr>
        <b/>
        <i/>
        <sz val="8"/>
        <rFont val="Calibri"/>
        <family val="2"/>
        <scheme val="minor"/>
      </rPr>
      <t>A.roseicollis</t>
    </r>
    <r>
      <rPr>
        <b/>
        <sz val="8"/>
        <rFont val="Calibri"/>
        <family val="2"/>
        <scheme val="minor"/>
      </rPr>
      <t xml:space="preserve"> Bleu**: Opaline Cinnamon série Bleue</t>
    </r>
  </si>
  <si>
    <r>
      <rPr>
        <b/>
        <i/>
        <sz val="8"/>
        <rFont val="Calibri"/>
        <family val="2"/>
        <scheme val="minor"/>
      </rPr>
      <t>A.roseicollis</t>
    </r>
    <r>
      <rPr>
        <b/>
        <sz val="8"/>
        <rFont val="Calibri"/>
        <family val="2"/>
        <scheme val="minor"/>
      </rPr>
      <t xml:space="preserve"> Bleu**: Opaline série Bleue</t>
    </r>
  </si>
  <si>
    <r>
      <rPr>
        <b/>
        <i/>
        <sz val="8"/>
        <rFont val="Calibri"/>
        <family val="2"/>
        <scheme val="minor"/>
      </rPr>
      <t>A.roseicollis</t>
    </r>
    <r>
      <rPr>
        <b/>
        <sz val="8"/>
        <rFont val="Calibri"/>
        <family val="2"/>
        <scheme val="minor"/>
      </rPr>
      <t xml:space="preserve"> Bleu**: autres mutations série Bleue</t>
    </r>
  </si>
  <si>
    <r>
      <rPr>
        <b/>
        <i/>
        <sz val="8"/>
        <rFont val="Calibri"/>
        <family val="2"/>
        <scheme val="minor"/>
      </rPr>
      <t>A.roseicollis</t>
    </r>
    <r>
      <rPr>
        <b/>
        <sz val="8"/>
        <rFont val="Calibri"/>
        <family val="2"/>
        <scheme val="minor"/>
      </rPr>
      <t xml:space="preserve"> tous les Panachés des séries : Vertes VertesFO-Aqua-Turquoise</t>
    </r>
  </si>
  <si>
    <t>A.roseicollis All the variegated from Green Aqua and Turquoise series</t>
  </si>
  <si>
    <r>
      <rPr>
        <b/>
        <i/>
        <sz val="8"/>
        <rFont val="Calibri"/>
        <family val="2"/>
        <scheme val="minor"/>
      </rPr>
      <t>A.roseicollis</t>
    </r>
    <r>
      <rPr>
        <b/>
        <sz val="8"/>
        <rFont val="Calibri"/>
        <family val="2"/>
        <scheme val="minor"/>
      </rPr>
      <t xml:space="preserve"> toutes les autres mutations et combinaisons de la série Verte et VerteFO</t>
    </r>
  </si>
  <si>
    <r>
      <rPr>
        <b/>
        <i/>
        <sz val="8"/>
        <rFont val="Calibri"/>
        <family val="2"/>
        <scheme val="minor"/>
      </rPr>
      <t>A.roseicollis</t>
    </r>
    <r>
      <rPr>
        <b/>
        <sz val="8"/>
        <rFont val="Calibri"/>
        <family val="2"/>
        <scheme val="minor"/>
      </rPr>
      <t xml:space="preserve"> toutes les autres mutations et combinaisons série Aqua et Turquoise</t>
    </r>
  </si>
  <si>
    <r>
      <t xml:space="preserve">Section J 
</t>
    </r>
    <r>
      <rPr>
        <b/>
        <i/>
        <sz val="8"/>
        <color indexed="8"/>
        <rFont val="Calibri"/>
        <family val="2"/>
        <scheme val="minor"/>
      </rPr>
      <t>Agapornis fischeri</t>
    </r>
  </si>
  <si>
    <t>A.fischeri Classique</t>
  </si>
  <si>
    <r>
      <t>A.fischeri</t>
    </r>
    <r>
      <rPr>
        <b/>
        <sz val="8"/>
        <color indexed="8"/>
        <rFont val="Calibri"/>
        <family val="2"/>
        <scheme val="minor"/>
      </rPr>
      <t xml:space="preserve"> classic phenotype</t>
    </r>
  </si>
  <si>
    <r>
      <rPr>
        <b/>
        <i/>
        <sz val="8"/>
        <rFont val="Calibri"/>
        <family val="2"/>
        <scheme val="minor"/>
      </rPr>
      <t xml:space="preserve">A.fischeri </t>
    </r>
    <r>
      <rPr>
        <b/>
        <sz val="8"/>
        <color indexed="8"/>
        <rFont val="Calibri"/>
        <family val="2"/>
        <scheme val="minor"/>
      </rPr>
      <t xml:space="preserve">DVert, </t>
    </r>
  </si>
  <si>
    <r>
      <rPr>
        <b/>
        <i/>
        <sz val="8"/>
        <rFont val="Calibri"/>
        <family val="2"/>
        <scheme val="minor"/>
      </rPr>
      <t>A.fischeri</t>
    </r>
    <r>
      <rPr>
        <b/>
        <sz val="8"/>
        <rFont val="Calibri"/>
        <family val="2"/>
        <scheme val="minor"/>
      </rPr>
      <t xml:space="preserve"> </t>
    </r>
    <r>
      <rPr>
        <b/>
        <sz val="8"/>
        <color indexed="8"/>
        <rFont val="Calibri"/>
        <family val="2"/>
        <scheme val="minor"/>
      </rPr>
      <t xml:space="preserve"> DDVert</t>
    </r>
  </si>
  <si>
    <r>
      <t>A.fischeri DDG</t>
    </r>
    <r>
      <rPr>
        <b/>
        <sz val="8"/>
        <color indexed="8"/>
        <rFont val="Calibri"/>
        <family val="2"/>
        <scheme val="minor"/>
      </rPr>
      <t>reen</t>
    </r>
  </si>
  <si>
    <r>
      <rPr>
        <b/>
        <i/>
        <sz val="8"/>
        <rFont val="Calibri"/>
        <family val="2"/>
        <scheme val="minor"/>
      </rPr>
      <t>A.fischeri</t>
    </r>
    <r>
      <rPr>
        <b/>
        <sz val="8"/>
        <rFont val="Calibri"/>
        <family val="2"/>
        <scheme val="minor"/>
      </rPr>
      <t xml:space="preserve"> Ino (lutIno)</t>
    </r>
  </si>
  <si>
    <r>
      <rPr>
        <b/>
        <i/>
        <sz val="8"/>
        <rFont val="Calibri"/>
        <family val="2"/>
        <scheme val="minor"/>
      </rPr>
      <t xml:space="preserve">A.fischeri </t>
    </r>
    <r>
      <rPr>
        <b/>
        <sz val="8"/>
        <rFont val="Calibri"/>
        <family val="2"/>
        <scheme val="minor"/>
      </rPr>
      <t>Opaline série verte</t>
    </r>
  </si>
  <si>
    <r>
      <rPr>
        <b/>
        <i/>
        <sz val="8"/>
        <rFont val="Calibri"/>
        <family val="2"/>
        <scheme val="minor"/>
      </rPr>
      <t xml:space="preserve">A.fischeri </t>
    </r>
    <r>
      <rPr>
        <b/>
        <sz val="8"/>
        <rFont val="Calibri"/>
        <family val="2"/>
        <scheme val="minor"/>
      </rPr>
      <t>Panaché série verte</t>
    </r>
  </si>
  <si>
    <r>
      <rPr>
        <b/>
        <i/>
        <sz val="8"/>
        <rFont val="Calibri"/>
        <family val="2"/>
        <scheme val="minor"/>
      </rPr>
      <t xml:space="preserve">A.fischeri </t>
    </r>
    <r>
      <rPr>
        <b/>
        <sz val="8"/>
        <rFont val="Calibri"/>
        <family val="2"/>
        <scheme val="minor"/>
      </rPr>
      <t>autres mutations série Verte (y compris slaty)</t>
    </r>
  </si>
  <si>
    <t>A.fischeri other mutations of the green series (including slaty)</t>
  </si>
  <si>
    <r>
      <rPr>
        <b/>
        <i/>
        <sz val="8"/>
        <rFont val="Calibri"/>
        <family val="2"/>
        <scheme val="minor"/>
      </rPr>
      <t>A.fischeri</t>
    </r>
    <r>
      <rPr>
        <b/>
        <sz val="8"/>
        <rFont val="Calibri"/>
        <family val="2"/>
        <scheme val="minor"/>
      </rPr>
      <t xml:space="preserve"> Bleu</t>
    </r>
  </si>
  <si>
    <t>A.fischeri Blue</t>
  </si>
  <si>
    <r>
      <rPr>
        <b/>
        <i/>
        <sz val="8"/>
        <rFont val="Calibri"/>
        <family val="2"/>
        <scheme val="minor"/>
      </rPr>
      <t>A.fischeri</t>
    </r>
    <r>
      <rPr>
        <b/>
        <sz val="8"/>
        <rFont val="Calibri"/>
        <family val="2"/>
        <scheme val="minor"/>
      </rPr>
      <t xml:space="preserve"> DBleu (Cobalt)</t>
    </r>
  </si>
  <si>
    <t>A.fischeri DBlue(Cobalt)</t>
  </si>
  <si>
    <r>
      <rPr>
        <b/>
        <i/>
        <sz val="8"/>
        <rFont val="Calibri"/>
        <family val="2"/>
        <scheme val="minor"/>
      </rPr>
      <t xml:space="preserve">A.fischeri </t>
    </r>
    <r>
      <rPr>
        <b/>
        <sz val="8"/>
        <rFont val="Calibri"/>
        <family val="2"/>
        <scheme val="minor"/>
      </rPr>
      <t>DDBleu(Mauve)</t>
    </r>
  </si>
  <si>
    <t>A.fischeri DDBlue(Mauve)</t>
  </si>
  <si>
    <r>
      <rPr>
        <b/>
        <i/>
        <sz val="8"/>
        <rFont val="Calibri"/>
        <family val="2"/>
        <scheme val="minor"/>
      </rPr>
      <t>A.fischeri</t>
    </r>
    <r>
      <rPr>
        <b/>
        <sz val="8"/>
        <rFont val="Calibri"/>
        <family val="2"/>
        <scheme val="minor"/>
      </rPr>
      <t xml:space="preserve"> DBleuViolet (Violet)</t>
    </r>
  </si>
  <si>
    <t>A.fischeri DBlueViolet (Violet)</t>
  </si>
  <si>
    <r>
      <rPr>
        <b/>
        <i/>
        <sz val="8"/>
        <rFont val="Calibri"/>
        <family val="2"/>
        <scheme val="minor"/>
      </rPr>
      <t xml:space="preserve">A.fischeri </t>
    </r>
    <r>
      <rPr>
        <b/>
        <sz val="8"/>
        <rFont val="Calibri"/>
        <family val="2"/>
        <scheme val="minor"/>
      </rPr>
      <t>Opaline série bleue</t>
    </r>
  </si>
  <si>
    <t>A.fischeri Opaline blue series</t>
  </si>
  <si>
    <r>
      <rPr>
        <b/>
        <i/>
        <sz val="8"/>
        <rFont val="Calibri"/>
        <family val="2"/>
        <scheme val="minor"/>
      </rPr>
      <t xml:space="preserve">A.fischeri </t>
    </r>
    <r>
      <rPr>
        <b/>
        <sz val="8"/>
        <rFont val="Calibri"/>
        <family val="2"/>
        <scheme val="minor"/>
      </rPr>
      <t>Panaché série bleue</t>
    </r>
  </si>
  <si>
    <r>
      <rPr>
        <b/>
        <i/>
        <sz val="8"/>
        <rFont val="Calibri"/>
        <family val="2"/>
        <scheme val="minor"/>
      </rPr>
      <t xml:space="preserve">A.fischeri </t>
    </r>
    <r>
      <rPr>
        <b/>
        <sz val="8"/>
        <rFont val="Calibri"/>
        <family val="2"/>
        <scheme val="minor"/>
      </rPr>
      <t>autres mutations série Bleue (y compris slaty)</t>
    </r>
  </si>
  <si>
    <t>A.fischeri other mutations of the blue series (including slaty)</t>
  </si>
  <si>
    <r>
      <t xml:space="preserve">Section J 
</t>
    </r>
    <r>
      <rPr>
        <b/>
        <i/>
        <sz val="8"/>
        <color indexed="8"/>
        <rFont val="Calibri"/>
        <family val="2"/>
        <scheme val="minor"/>
      </rPr>
      <t>Agapornis personatus</t>
    </r>
  </si>
  <si>
    <t>A.personatus Classique</t>
  </si>
  <si>
    <r>
      <rPr>
        <b/>
        <i/>
        <sz val="8"/>
        <rFont val="Calibri"/>
        <family val="2"/>
        <scheme val="minor"/>
      </rPr>
      <t>A.personatus</t>
    </r>
    <r>
      <rPr>
        <b/>
        <sz val="8"/>
        <rFont val="Calibri"/>
        <family val="2"/>
        <scheme val="minor"/>
      </rPr>
      <t xml:space="preserve"> DVert, </t>
    </r>
  </si>
  <si>
    <r>
      <rPr>
        <b/>
        <i/>
        <sz val="8"/>
        <rFont val="Calibri"/>
        <family val="2"/>
        <scheme val="minor"/>
      </rPr>
      <t>A.personatus</t>
    </r>
    <r>
      <rPr>
        <b/>
        <sz val="8"/>
        <rFont val="Calibri"/>
        <family val="2"/>
        <scheme val="minor"/>
      </rPr>
      <t xml:space="preserve">  DDVert</t>
    </r>
  </si>
  <si>
    <r>
      <rPr>
        <b/>
        <i/>
        <sz val="8"/>
        <rFont val="Calibri"/>
        <family val="2"/>
        <scheme val="minor"/>
      </rPr>
      <t xml:space="preserve">A.personatus </t>
    </r>
    <r>
      <rPr>
        <b/>
        <sz val="8"/>
        <rFont val="Calibri"/>
        <family val="2"/>
        <scheme val="minor"/>
      </rPr>
      <t>Ino (lutIno)</t>
    </r>
  </si>
  <si>
    <r>
      <rPr>
        <b/>
        <i/>
        <sz val="8"/>
        <rFont val="Calibri"/>
        <family val="2"/>
        <scheme val="minor"/>
      </rPr>
      <t>A.personatus</t>
    </r>
    <r>
      <rPr>
        <b/>
        <sz val="8"/>
        <rFont val="Calibri"/>
        <family val="2"/>
        <scheme val="minor"/>
      </rPr>
      <t xml:space="preserve"> Panaché série verte</t>
    </r>
  </si>
  <si>
    <r>
      <rPr>
        <b/>
        <i/>
        <sz val="8"/>
        <rFont val="Calibri"/>
        <family val="2"/>
        <scheme val="minor"/>
      </rPr>
      <t>A.personatus</t>
    </r>
    <r>
      <rPr>
        <b/>
        <sz val="8"/>
        <rFont val="Calibri"/>
        <family val="2"/>
        <scheme val="minor"/>
      </rPr>
      <t xml:space="preserve"> autres mutations série Verte (y compris slaty)</t>
    </r>
  </si>
  <si>
    <r>
      <t>A.personatus other mutations of the green series</t>
    </r>
    <r>
      <rPr>
        <b/>
        <sz val="7"/>
        <rFont val="Calibri"/>
        <family val="2"/>
        <scheme val="minor"/>
      </rPr>
      <t xml:space="preserve"> (including slaty)</t>
    </r>
  </si>
  <si>
    <r>
      <rPr>
        <b/>
        <i/>
        <sz val="8"/>
        <rFont val="Calibri"/>
        <family val="2"/>
        <scheme val="minor"/>
      </rPr>
      <t>A.personatus</t>
    </r>
    <r>
      <rPr>
        <b/>
        <sz val="8"/>
        <rFont val="Calibri"/>
        <family val="2"/>
        <scheme val="minor"/>
      </rPr>
      <t xml:space="preserve"> Bleu</t>
    </r>
  </si>
  <si>
    <r>
      <rPr>
        <b/>
        <i/>
        <sz val="8"/>
        <rFont val="Calibri"/>
        <family val="2"/>
        <scheme val="minor"/>
      </rPr>
      <t xml:space="preserve">A.personatus </t>
    </r>
    <r>
      <rPr>
        <b/>
        <sz val="8"/>
        <rFont val="Calibri"/>
        <family val="2"/>
        <scheme val="minor"/>
      </rPr>
      <t>DBleu (Cobalt)</t>
    </r>
  </si>
  <si>
    <r>
      <rPr>
        <b/>
        <i/>
        <sz val="8"/>
        <rFont val="Calibri"/>
        <family val="2"/>
        <scheme val="minor"/>
      </rPr>
      <t xml:space="preserve">A.personatus </t>
    </r>
    <r>
      <rPr>
        <b/>
        <sz val="8"/>
        <rFont val="Calibri"/>
        <family val="2"/>
        <scheme val="minor"/>
      </rPr>
      <t>DDBleu(Mauve)</t>
    </r>
  </si>
  <si>
    <r>
      <rPr>
        <b/>
        <i/>
        <sz val="8"/>
        <rFont val="Calibri"/>
        <family val="2"/>
        <scheme val="minor"/>
      </rPr>
      <t xml:space="preserve">A.personatus </t>
    </r>
    <r>
      <rPr>
        <b/>
        <sz val="8"/>
        <rFont val="Calibri"/>
        <family val="2"/>
        <scheme val="minor"/>
      </rPr>
      <t>DBleuViolet (Violet)</t>
    </r>
  </si>
  <si>
    <r>
      <rPr>
        <b/>
        <i/>
        <sz val="8"/>
        <rFont val="Calibri"/>
        <family val="2"/>
        <scheme val="minor"/>
      </rPr>
      <t xml:space="preserve">A.personatus </t>
    </r>
    <r>
      <rPr>
        <b/>
        <sz val="8"/>
        <rFont val="Calibri"/>
        <family val="2"/>
        <scheme val="minor"/>
      </rPr>
      <t>Panaché série bleue</t>
    </r>
  </si>
  <si>
    <r>
      <rPr>
        <b/>
        <i/>
        <sz val="8"/>
        <rFont val="Calibri"/>
        <family val="2"/>
        <scheme val="minor"/>
      </rPr>
      <t xml:space="preserve">A.personatus </t>
    </r>
    <r>
      <rPr>
        <b/>
        <sz val="8"/>
        <rFont val="Calibri"/>
        <family val="2"/>
        <scheme val="minor"/>
      </rPr>
      <t>autres mutations série Bleue (y compris slaty)</t>
    </r>
  </si>
  <si>
    <t>A.personatus other mutations of the blue series (including slaty)</t>
  </si>
  <si>
    <r>
      <t xml:space="preserve">Section J 
</t>
    </r>
    <r>
      <rPr>
        <b/>
        <i/>
        <sz val="8"/>
        <color indexed="8"/>
        <rFont val="Calibri"/>
        <family val="2"/>
        <scheme val="minor"/>
      </rPr>
      <t>Agapornis lilianae</t>
    </r>
  </si>
  <si>
    <t>A.lilianae Classique</t>
  </si>
  <si>
    <r>
      <rPr>
        <b/>
        <i/>
        <sz val="8"/>
        <rFont val="Calibri"/>
        <family val="2"/>
        <scheme val="minor"/>
      </rPr>
      <t xml:space="preserve">A.lilianae </t>
    </r>
    <r>
      <rPr>
        <b/>
        <sz val="8"/>
        <rFont val="Calibri"/>
        <family val="2"/>
        <scheme val="minor"/>
      </rPr>
      <t xml:space="preserve">DVert, </t>
    </r>
  </si>
  <si>
    <r>
      <rPr>
        <b/>
        <i/>
        <sz val="8"/>
        <rFont val="Calibri"/>
        <family val="2"/>
        <scheme val="minor"/>
      </rPr>
      <t xml:space="preserve">A.lilianae  </t>
    </r>
    <r>
      <rPr>
        <b/>
        <sz val="8"/>
        <rFont val="Calibri"/>
        <family val="2"/>
        <scheme val="minor"/>
      </rPr>
      <t>DDVert</t>
    </r>
  </si>
  <si>
    <r>
      <rPr>
        <b/>
        <i/>
        <sz val="8"/>
        <rFont val="Calibri"/>
        <family val="2"/>
        <scheme val="minor"/>
      </rPr>
      <t xml:space="preserve">A.lilianae </t>
    </r>
    <r>
      <rPr>
        <b/>
        <sz val="8"/>
        <rFont val="Calibri"/>
        <family val="2"/>
        <scheme val="minor"/>
      </rPr>
      <t>Ino (lutIno)</t>
    </r>
  </si>
  <si>
    <r>
      <rPr>
        <b/>
        <i/>
        <sz val="8"/>
        <rFont val="Calibri"/>
        <family val="2"/>
        <scheme val="minor"/>
      </rPr>
      <t xml:space="preserve">A.lilianae </t>
    </r>
    <r>
      <rPr>
        <b/>
        <sz val="8"/>
        <rFont val="Calibri"/>
        <family val="2"/>
        <scheme val="minor"/>
      </rPr>
      <t>Panaché série verte</t>
    </r>
  </si>
  <si>
    <r>
      <rPr>
        <b/>
        <i/>
        <sz val="8"/>
        <rFont val="Calibri"/>
        <family val="2"/>
        <scheme val="minor"/>
      </rPr>
      <t xml:space="preserve">A.lilianae </t>
    </r>
    <r>
      <rPr>
        <b/>
        <sz val="8"/>
        <rFont val="Calibri"/>
        <family val="2"/>
        <scheme val="minor"/>
      </rPr>
      <t>autres mutations série Verte (y compris slaty)</t>
    </r>
  </si>
  <si>
    <t>A.lilianae other mutations of the green series (including slaty)</t>
  </si>
  <si>
    <r>
      <rPr>
        <b/>
        <i/>
        <sz val="8"/>
        <rFont val="Calibri"/>
        <family val="2"/>
        <scheme val="minor"/>
      </rPr>
      <t>A.lilianae</t>
    </r>
    <r>
      <rPr>
        <b/>
        <sz val="8"/>
        <rFont val="Calibri"/>
        <family val="2"/>
        <scheme val="minor"/>
      </rPr>
      <t xml:space="preserve"> Bleu</t>
    </r>
  </si>
  <si>
    <r>
      <rPr>
        <b/>
        <i/>
        <sz val="8"/>
        <rFont val="Calibri"/>
        <family val="2"/>
        <scheme val="minor"/>
      </rPr>
      <t xml:space="preserve">A.lilianae </t>
    </r>
    <r>
      <rPr>
        <b/>
        <sz val="8"/>
        <rFont val="Calibri"/>
        <family val="2"/>
        <scheme val="minor"/>
      </rPr>
      <t>DBleu (Cobalt)</t>
    </r>
  </si>
  <si>
    <r>
      <rPr>
        <b/>
        <i/>
        <sz val="8"/>
        <rFont val="Calibri"/>
        <family val="2"/>
        <scheme val="minor"/>
      </rPr>
      <t>A.lilianae</t>
    </r>
    <r>
      <rPr>
        <b/>
        <sz val="8"/>
        <rFont val="Calibri"/>
        <family val="2"/>
        <scheme val="minor"/>
      </rPr>
      <t xml:space="preserve"> DDBleu(Mauve)</t>
    </r>
  </si>
  <si>
    <r>
      <rPr>
        <b/>
        <i/>
        <sz val="8"/>
        <rFont val="Calibri"/>
        <family val="2"/>
        <scheme val="minor"/>
      </rPr>
      <t xml:space="preserve">A.lilianae </t>
    </r>
    <r>
      <rPr>
        <b/>
        <sz val="8"/>
        <rFont val="Calibri"/>
        <family val="2"/>
        <scheme val="minor"/>
      </rPr>
      <t>DBleuViolet (Violet)</t>
    </r>
  </si>
  <si>
    <r>
      <rPr>
        <b/>
        <i/>
        <sz val="8"/>
        <rFont val="Calibri"/>
        <family val="2"/>
        <scheme val="minor"/>
      </rPr>
      <t xml:space="preserve">A.lilianae </t>
    </r>
    <r>
      <rPr>
        <b/>
        <sz val="8"/>
        <rFont val="Calibri"/>
        <family val="2"/>
        <scheme val="minor"/>
      </rPr>
      <t>Panaché série bleue</t>
    </r>
  </si>
  <si>
    <r>
      <rPr>
        <b/>
        <i/>
        <sz val="8"/>
        <rFont val="Calibri"/>
        <family val="2"/>
        <scheme val="minor"/>
      </rPr>
      <t xml:space="preserve">A.lilianae </t>
    </r>
    <r>
      <rPr>
        <b/>
        <sz val="8"/>
        <rFont val="Calibri"/>
        <family val="2"/>
        <scheme val="minor"/>
      </rPr>
      <t>autres mutations série Bleue (y compris slaty)</t>
    </r>
  </si>
  <si>
    <t>A.lilianae other mutations of the blue series (including slaty)</t>
  </si>
  <si>
    <r>
      <t xml:space="preserve">Section J 
</t>
    </r>
    <r>
      <rPr>
        <b/>
        <i/>
        <sz val="8"/>
        <rFont val="Calibri"/>
        <family val="2"/>
        <scheme val="minor"/>
      </rPr>
      <t>Agapornis nigrigenis</t>
    </r>
  </si>
  <si>
    <t>A.nigrigenis Classique</t>
  </si>
  <si>
    <r>
      <rPr>
        <b/>
        <i/>
        <sz val="8"/>
        <rFont val="Calibri"/>
        <family val="2"/>
        <scheme val="minor"/>
      </rPr>
      <t>A.nigrigenis</t>
    </r>
    <r>
      <rPr>
        <b/>
        <sz val="8"/>
        <rFont val="Calibri"/>
        <family val="2"/>
        <scheme val="minor"/>
      </rPr>
      <t xml:space="preserve"> DVert, </t>
    </r>
  </si>
  <si>
    <r>
      <rPr>
        <b/>
        <i/>
        <sz val="8"/>
        <rFont val="Calibri"/>
        <family val="2"/>
        <scheme val="minor"/>
      </rPr>
      <t xml:space="preserve">A.nigrigenis </t>
    </r>
    <r>
      <rPr>
        <b/>
        <sz val="8"/>
        <rFont val="Calibri"/>
        <family val="2"/>
        <scheme val="minor"/>
      </rPr>
      <t xml:space="preserve"> DDVert</t>
    </r>
  </si>
  <si>
    <r>
      <rPr>
        <b/>
        <i/>
        <sz val="8"/>
        <rFont val="Calibri"/>
        <family val="2"/>
        <scheme val="minor"/>
      </rPr>
      <t>A.nigrigenis</t>
    </r>
    <r>
      <rPr>
        <b/>
        <sz val="8"/>
        <rFont val="Calibri"/>
        <family val="2"/>
        <scheme val="minor"/>
      </rPr>
      <t xml:space="preserve"> Ino (lutIno)</t>
    </r>
  </si>
  <si>
    <r>
      <rPr>
        <b/>
        <i/>
        <sz val="8"/>
        <rFont val="Calibri"/>
        <family val="2"/>
        <scheme val="minor"/>
      </rPr>
      <t>A.nigrigenis</t>
    </r>
    <r>
      <rPr>
        <b/>
        <sz val="8"/>
        <rFont val="Calibri"/>
        <family val="2"/>
        <scheme val="minor"/>
      </rPr>
      <t xml:space="preserve"> Panaché série verte</t>
    </r>
  </si>
  <si>
    <r>
      <rPr>
        <b/>
        <i/>
        <sz val="8"/>
        <rFont val="Calibri"/>
        <family val="2"/>
        <scheme val="minor"/>
      </rPr>
      <t>A.nigrigenis</t>
    </r>
    <r>
      <rPr>
        <b/>
        <sz val="8"/>
        <rFont val="Calibri"/>
        <family val="2"/>
        <scheme val="minor"/>
      </rPr>
      <t xml:space="preserve"> autres mutations série Verte (y compris slaty)</t>
    </r>
  </si>
  <si>
    <t>A.nigrigenis other mutations of the green series (including slaty)</t>
  </si>
  <si>
    <r>
      <rPr>
        <b/>
        <i/>
        <sz val="8"/>
        <rFont val="Calibri"/>
        <family val="2"/>
        <scheme val="minor"/>
      </rPr>
      <t xml:space="preserve">A.nigrigenis </t>
    </r>
    <r>
      <rPr>
        <b/>
        <sz val="8"/>
        <rFont val="Calibri"/>
        <family val="2"/>
        <scheme val="minor"/>
      </rPr>
      <t>Bleu</t>
    </r>
  </si>
  <si>
    <r>
      <rPr>
        <b/>
        <i/>
        <sz val="8"/>
        <rFont val="Calibri"/>
        <family val="2"/>
        <scheme val="minor"/>
      </rPr>
      <t xml:space="preserve">A.nigrigenis </t>
    </r>
    <r>
      <rPr>
        <b/>
        <sz val="8"/>
        <rFont val="Calibri"/>
        <family val="2"/>
        <scheme val="minor"/>
      </rPr>
      <t>DBleu (Cobalt)</t>
    </r>
  </si>
  <si>
    <r>
      <rPr>
        <b/>
        <i/>
        <sz val="8"/>
        <rFont val="Calibri"/>
        <family val="2"/>
        <scheme val="minor"/>
      </rPr>
      <t>A.nigrigenis</t>
    </r>
    <r>
      <rPr>
        <b/>
        <sz val="8"/>
        <rFont val="Calibri"/>
        <family val="2"/>
        <scheme val="minor"/>
      </rPr>
      <t xml:space="preserve"> DDBleu(Mauve)</t>
    </r>
  </si>
  <si>
    <r>
      <rPr>
        <b/>
        <i/>
        <sz val="8"/>
        <rFont val="Calibri"/>
        <family val="2"/>
        <scheme val="minor"/>
      </rPr>
      <t xml:space="preserve">A.nigrigenis </t>
    </r>
    <r>
      <rPr>
        <b/>
        <sz val="8"/>
        <rFont val="Calibri"/>
        <family val="2"/>
        <scheme val="minor"/>
      </rPr>
      <t>DBleuViolet (Violet)</t>
    </r>
  </si>
  <si>
    <r>
      <rPr>
        <b/>
        <i/>
        <sz val="8"/>
        <rFont val="Calibri"/>
        <family val="2"/>
        <scheme val="minor"/>
      </rPr>
      <t>A.nigrigenis</t>
    </r>
    <r>
      <rPr>
        <b/>
        <sz val="8"/>
        <rFont val="Calibri"/>
        <family val="2"/>
        <scheme val="minor"/>
      </rPr>
      <t xml:space="preserve"> Panaché série bleue</t>
    </r>
  </si>
  <si>
    <r>
      <rPr>
        <b/>
        <i/>
        <sz val="8"/>
        <rFont val="Calibri"/>
        <family val="2"/>
        <scheme val="minor"/>
      </rPr>
      <t>A.nigrigenis</t>
    </r>
    <r>
      <rPr>
        <b/>
        <sz val="8"/>
        <rFont val="Calibri"/>
        <family val="2"/>
        <scheme val="minor"/>
      </rPr>
      <t xml:space="preserve"> autres mutations série Bleue (y compris slaty)</t>
    </r>
  </si>
  <si>
    <t>A.nigrigenis other mutations of the blue series (including slaty)</t>
  </si>
  <si>
    <r>
      <t xml:space="preserve">Section J
</t>
    </r>
    <r>
      <rPr>
        <b/>
        <i/>
        <sz val="8"/>
        <color indexed="8"/>
        <rFont val="Calibri"/>
        <family val="2"/>
        <scheme val="minor"/>
      </rPr>
      <t>Agapornis taranta</t>
    </r>
  </si>
  <si>
    <t xml:space="preserve">A.taranta Classique  </t>
  </si>
  <si>
    <r>
      <t xml:space="preserve">A.taranta </t>
    </r>
    <r>
      <rPr>
        <b/>
        <sz val="8"/>
        <color indexed="8"/>
        <rFont val="Calibri"/>
        <family val="2"/>
        <scheme val="minor"/>
      </rPr>
      <t>classic phenotype</t>
    </r>
  </si>
  <si>
    <r>
      <rPr>
        <b/>
        <i/>
        <sz val="8"/>
        <rFont val="Calibri"/>
        <family val="2"/>
        <scheme val="minor"/>
      </rPr>
      <t>A.taranta</t>
    </r>
    <r>
      <rPr>
        <b/>
        <sz val="8"/>
        <rFont val="Calibri"/>
        <family val="2"/>
        <scheme val="minor"/>
      </rPr>
      <t xml:space="preserve"> mutations </t>
    </r>
  </si>
  <si>
    <r>
      <t xml:space="preserve">Section J
</t>
    </r>
    <r>
      <rPr>
        <b/>
        <i/>
        <sz val="8"/>
        <color indexed="8"/>
        <rFont val="Calibri"/>
        <family val="2"/>
        <scheme val="minor"/>
      </rPr>
      <t>Agapornis pullarius</t>
    </r>
  </si>
  <si>
    <t xml:space="preserve">A.pullarius Classique  </t>
  </si>
  <si>
    <r>
      <t xml:space="preserve">A.pullarius </t>
    </r>
    <r>
      <rPr>
        <b/>
        <sz val="8"/>
        <color indexed="8"/>
        <rFont val="Calibri"/>
        <family val="2"/>
        <scheme val="minor"/>
      </rPr>
      <t>classic phenotype</t>
    </r>
  </si>
  <si>
    <r>
      <rPr>
        <b/>
        <i/>
        <sz val="8"/>
        <rFont val="Calibri"/>
        <family val="2"/>
        <scheme val="minor"/>
      </rPr>
      <t>A.pullarius</t>
    </r>
    <r>
      <rPr>
        <b/>
        <sz val="8"/>
        <rFont val="Calibri"/>
        <family val="2"/>
        <scheme val="minor"/>
      </rPr>
      <t xml:space="preserve"> mutations </t>
    </r>
  </si>
  <si>
    <r>
      <t xml:space="preserve">Section J
</t>
    </r>
    <r>
      <rPr>
        <b/>
        <i/>
        <sz val="8"/>
        <color indexed="8"/>
        <rFont val="Calibri"/>
        <family val="2"/>
        <scheme val="minor"/>
      </rPr>
      <t>Agapornis canus</t>
    </r>
  </si>
  <si>
    <t xml:space="preserve">A. canus Classique  </t>
  </si>
  <si>
    <r>
      <t xml:space="preserve">A. canus </t>
    </r>
    <r>
      <rPr>
        <b/>
        <sz val="8"/>
        <color indexed="8"/>
        <rFont val="Calibri"/>
        <family val="2"/>
        <scheme val="minor"/>
      </rPr>
      <t>classic phenotype</t>
    </r>
  </si>
  <si>
    <r>
      <rPr>
        <b/>
        <i/>
        <sz val="8"/>
        <rFont val="Calibri"/>
        <family val="2"/>
        <scheme val="minor"/>
      </rPr>
      <t xml:space="preserve">A. canus </t>
    </r>
    <r>
      <rPr>
        <b/>
        <sz val="8"/>
        <rFont val="Calibri"/>
        <family val="2"/>
        <scheme val="minor"/>
      </rPr>
      <t xml:space="preserve">mutations  </t>
    </r>
  </si>
  <si>
    <r>
      <t xml:space="preserve">Non prévu en concours, donc non jugé:
</t>
    </r>
    <r>
      <rPr>
        <b/>
        <i/>
        <u/>
        <sz val="8"/>
        <rFont val="Calibri"/>
        <family val="2"/>
        <scheme val="minor"/>
      </rPr>
      <t>A.roseicollis:</t>
    </r>
    <r>
      <rPr>
        <b/>
        <u/>
        <sz val="8"/>
        <rFont val="Calibri"/>
        <family val="2"/>
        <scheme val="minor"/>
      </rPr>
      <t xml:space="preserve"> Face orange dans les séries: Aqua (Bleu de mer), Turquoise (Bleu de mer Face blanche), Bleu
</t>
    </r>
    <r>
      <rPr>
        <b/>
        <i/>
        <u/>
        <sz val="8"/>
        <rFont val="Calibri"/>
        <family val="2"/>
        <scheme val="minor"/>
      </rPr>
      <t>A.fischeri, A.personatus, A.nigrigenis, A.lilianae:</t>
    </r>
    <r>
      <rPr>
        <b/>
        <u/>
        <sz val="8"/>
        <rFont val="Calibri"/>
        <family val="2"/>
        <scheme val="minor"/>
      </rPr>
      <t xml:space="preserve"> PastelIno, AlbIno
Dans toutes les espèces et spp: Violet dans la série Verte
D devant la couleur signifie Simple facteur foncé (Simple dark factor)- DD Double facteur foncé (Double Dark factor)</t>
    </r>
  </si>
  <si>
    <t xml:space="preserve">Non judgeable birds:
A.roseicollis: Orange Face in Aqua, Turquoise and Blue series
A.fischeri, A.personatus, A.nigrigenis, A.lilianae: PastelIno,AlbIno
In all species and spp: violet in the green series
D to the color stands for Simple Dark Factor-DD double dark factor </t>
  </si>
  <si>
    <t>SECTION K – PERRUCHES AUSTRALIENNES P.E.(BAGUES 1 ET/OU 2 ET/OU 3 ET/OU 4 ET/OU 5 ANS)
AUSTRALIAN PARAKEETS P.E. (RINGS OF 1/2/3/4/5 years)
Mise à jour Mars 2018 - updated in March 2018</t>
  </si>
  <si>
    <r>
      <t xml:space="preserve">Section K 
Genus </t>
    </r>
    <r>
      <rPr>
        <b/>
        <i/>
        <sz val="8"/>
        <color indexed="8"/>
        <rFont val="Calibri"/>
        <family val="2"/>
        <scheme val="minor"/>
      </rPr>
      <t xml:space="preserve">Néophema spp
</t>
    </r>
    <r>
      <rPr>
        <b/>
        <sz val="8"/>
        <color indexed="8"/>
        <rFont val="Calibri"/>
        <family val="2"/>
        <scheme val="minor"/>
      </rPr>
      <t>3 ans (years)</t>
    </r>
  </si>
  <si>
    <t>Neophema splendida Classique</t>
  </si>
  <si>
    <r>
      <t xml:space="preserve">Neophema splendida </t>
    </r>
    <r>
      <rPr>
        <b/>
        <sz val="8"/>
        <color indexed="8"/>
        <rFont val="Calibri"/>
        <family val="2"/>
        <scheme val="minor"/>
      </rPr>
      <t>Classic Phenotype</t>
    </r>
  </si>
  <si>
    <t>Neophema splendida mutations Dvert DDvert et Grisvert</t>
  </si>
  <si>
    <r>
      <rPr>
        <b/>
        <i/>
        <sz val="8"/>
        <rFont val="Calibri"/>
        <family val="2"/>
        <scheme val="minor"/>
      </rPr>
      <t>Neophema splendida</t>
    </r>
    <r>
      <rPr>
        <b/>
        <sz val="8"/>
        <rFont val="Calibri"/>
        <family val="2"/>
        <scheme val="minor"/>
      </rPr>
      <t xml:space="preserve"> mutations Cinnamon série verte</t>
    </r>
  </si>
  <si>
    <r>
      <rPr>
        <b/>
        <i/>
        <sz val="8"/>
        <rFont val="Calibri"/>
        <family val="2"/>
        <scheme val="minor"/>
      </rPr>
      <t>Neophema splendida</t>
    </r>
    <r>
      <rPr>
        <b/>
        <sz val="8"/>
        <rFont val="Calibri"/>
        <family val="2"/>
        <scheme val="minor"/>
      </rPr>
      <t xml:space="preserve"> mutations Opaline série verte</t>
    </r>
  </si>
  <si>
    <r>
      <rPr>
        <b/>
        <i/>
        <sz val="8"/>
        <rFont val="Calibri"/>
        <family val="2"/>
        <scheme val="minor"/>
      </rPr>
      <t>Neophema splendida</t>
    </r>
    <r>
      <rPr>
        <b/>
        <sz val="8"/>
        <rFont val="Calibri"/>
        <family val="2"/>
        <scheme val="minor"/>
      </rPr>
      <t xml:space="preserve"> mutations Ino série verte</t>
    </r>
  </si>
  <si>
    <r>
      <rPr>
        <b/>
        <i/>
        <sz val="8"/>
        <rFont val="Calibri"/>
        <family val="2"/>
        <scheme val="minor"/>
      </rPr>
      <t>Neophema splendida</t>
    </r>
    <r>
      <rPr>
        <b/>
        <sz val="8"/>
        <rFont val="Calibri"/>
        <family val="2"/>
        <scheme val="minor"/>
      </rPr>
      <t xml:space="preserve"> autres mutations série verte</t>
    </r>
  </si>
  <si>
    <r>
      <rPr>
        <b/>
        <i/>
        <sz val="8"/>
        <rFont val="Calibri"/>
        <family val="2"/>
        <scheme val="minor"/>
      </rPr>
      <t xml:space="preserve">Neophema splendida </t>
    </r>
    <r>
      <rPr>
        <b/>
        <sz val="8"/>
        <rFont val="Calibri"/>
        <family val="2"/>
        <scheme val="minor"/>
      </rPr>
      <t>mutations bleue</t>
    </r>
  </si>
  <si>
    <t>Neophema splendida mutations Dbleu DDbleu Grissérie bleue</t>
  </si>
  <si>
    <r>
      <rPr>
        <b/>
        <i/>
        <sz val="8"/>
        <rFont val="Calibri"/>
        <family val="2"/>
        <scheme val="minor"/>
      </rPr>
      <t>Neophema splendida</t>
    </r>
    <r>
      <rPr>
        <b/>
        <sz val="8"/>
        <rFont val="Calibri"/>
        <family val="2"/>
        <scheme val="minor"/>
      </rPr>
      <t xml:space="preserve"> mutations Cinnamon série bleue</t>
    </r>
  </si>
  <si>
    <r>
      <rPr>
        <b/>
        <i/>
        <sz val="8"/>
        <rFont val="Calibri"/>
        <family val="2"/>
        <scheme val="minor"/>
      </rPr>
      <t xml:space="preserve">Neophema splendida </t>
    </r>
    <r>
      <rPr>
        <b/>
        <sz val="8"/>
        <rFont val="Calibri"/>
        <family val="2"/>
        <scheme val="minor"/>
      </rPr>
      <t>mutations Opaline série bleue</t>
    </r>
  </si>
  <si>
    <r>
      <rPr>
        <b/>
        <i/>
        <sz val="8"/>
        <rFont val="Calibri"/>
        <family val="2"/>
        <scheme val="minor"/>
      </rPr>
      <t xml:space="preserve">Neophema splendida </t>
    </r>
    <r>
      <rPr>
        <b/>
        <sz val="8"/>
        <rFont val="Calibri"/>
        <family val="2"/>
        <scheme val="minor"/>
      </rPr>
      <t>autres mutations série bleue</t>
    </r>
  </si>
  <si>
    <r>
      <rPr>
        <b/>
        <i/>
        <sz val="8"/>
        <rFont val="Calibri"/>
        <family val="2"/>
        <scheme val="minor"/>
      </rPr>
      <t>Neophema pulchella</t>
    </r>
    <r>
      <rPr>
        <b/>
        <sz val="8"/>
        <rFont val="Calibri"/>
        <family val="2"/>
        <scheme val="minor"/>
      </rPr>
      <t xml:space="preserve"> Classique</t>
    </r>
  </si>
  <si>
    <r>
      <t xml:space="preserve">Neophema pulchella </t>
    </r>
    <r>
      <rPr>
        <b/>
        <sz val="8"/>
        <color indexed="8"/>
        <rFont val="Calibri"/>
        <family val="2"/>
        <scheme val="minor"/>
      </rPr>
      <t>Classic Phenotype</t>
    </r>
  </si>
  <si>
    <t>Neophema pulchella Dvert DDvert Grisvert</t>
  </si>
  <si>
    <r>
      <rPr>
        <b/>
        <i/>
        <sz val="8"/>
        <rFont val="Calibri"/>
        <family val="2"/>
        <scheme val="minor"/>
      </rPr>
      <t>Neophema pulchella</t>
    </r>
    <r>
      <rPr>
        <b/>
        <sz val="8"/>
        <rFont val="Calibri"/>
        <family val="2"/>
        <scheme val="minor"/>
      </rPr>
      <t xml:space="preserve"> Cinnamon </t>
    </r>
  </si>
  <si>
    <r>
      <t xml:space="preserve">Neophema pulchella </t>
    </r>
    <r>
      <rPr>
        <b/>
        <sz val="8"/>
        <color indexed="8"/>
        <rFont val="Calibri"/>
        <family val="2"/>
        <scheme val="minor"/>
      </rPr>
      <t>Dilute</t>
    </r>
  </si>
  <si>
    <r>
      <t>Neophema pulchella D</t>
    </r>
    <r>
      <rPr>
        <b/>
        <sz val="8"/>
        <color indexed="8"/>
        <rFont val="Calibri"/>
        <family val="2"/>
        <scheme val="minor"/>
      </rPr>
      <t>ilute</t>
    </r>
  </si>
  <si>
    <r>
      <rPr>
        <b/>
        <i/>
        <sz val="8"/>
        <rFont val="Calibri"/>
        <family val="2"/>
        <scheme val="minor"/>
      </rPr>
      <t>Neophema pulchella</t>
    </r>
    <r>
      <rPr>
        <b/>
        <i/>
        <sz val="8"/>
        <color indexed="8"/>
        <rFont val="Calibri"/>
        <family val="2"/>
        <scheme val="minor"/>
      </rPr>
      <t xml:space="preserve"> </t>
    </r>
    <r>
      <rPr>
        <b/>
        <sz val="8"/>
        <color indexed="8"/>
        <rFont val="Calibri"/>
        <family val="2"/>
        <scheme val="minor"/>
      </rPr>
      <t>Vert Ventre et Poitrine rouge</t>
    </r>
  </si>
  <si>
    <r>
      <t>Neophema pulchella</t>
    </r>
    <r>
      <rPr>
        <b/>
        <sz val="8"/>
        <color indexed="8"/>
        <rFont val="Calibri"/>
        <family val="2"/>
        <scheme val="minor"/>
      </rPr>
      <t xml:space="preserve"> Red chested red vented Green</t>
    </r>
  </si>
  <si>
    <r>
      <rPr>
        <b/>
        <i/>
        <sz val="8"/>
        <rFont val="Calibri"/>
        <family val="2"/>
        <scheme val="minor"/>
      </rPr>
      <t xml:space="preserve">Neophema pulchella </t>
    </r>
    <r>
      <rPr>
        <b/>
        <sz val="8"/>
        <rFont val="Calibri"/>
        <family val="2"/>
        <scheme val="minor"/>
      </rPr>
      <t>Opaline</t>
    </r>
  </si>
  <si>
    <r>
      <rPr>
        <b/>
        <i/>
        <sz val="8"/>
        <rFont val="Calibri"/>
        <family val="2"/>
        <scheme val="minor"/>
      </rPr>
      <t>Neophema pulchella</t>
    </r>
    <r>
      <rPr>
        <b/>
        <sz val="8"/>
        <rFont val="Calibri"/>
        <family val="2"/>
        <scheme val="minor"/>
      </rPr>
      <t xml:space="preserve"> toutes les autres mutations  </t>
    </r>
  </si>
  <si>
    <t>Neophema elegans Classique</t>
  </si>
  <si>
    <r>
      <t xml:space="preserve">Neophema elegans </t>
    </r>
    <r>
      <rPr>
        <b/>
        <sz val="8"/>
        <color indexed="8"/>
        <rFont val="Calibri"/>
        <family val="2"/>
        <scheme val="minor"/>
      </rPr>
      <t>Classic Phenotype</t>
    </r>
  </si>
  <si>
    <r>
      <rPr>
        <b/>
        <i/>
        <sz val="8"/>
        <rFont val="Calibri"/>
        <family val="2"/>
        <scheme val="minor"/>
      </rPr>
      <t xml:space="preserve">Neophema elegans </t>
    </r>
    <r>
      <rPr>
        <b/>
        <sz val="8"/>
        <rFont val="Calibri"/>
        <family val="2"/>
        <scheme val="minor"/>
      </rPr>
      <t>toutes les mutations Ino</t>
    </r>
  </si>
  <si>
    <r>
      <rPr>
        <b/>
        <i/>
        <sz val="8"/>
        <rFont val="Calibri"/>
        <family val="2"/>
        <scheme val="minor"/>
      </rPr>
      <t>Neophema elegans</t>
    </r>
    <r>
      <rPr>
        <b/>
        <sz val="8"/>
        <rFont val="Calibri"/>
        <family val="2"/>
        <scheme val="minor"/>
      </rPr>
      <t xml:space="preserve"> toutes les autres mutations</t>
    </r>
  </si>
  <si>
    <t>Neophema chrysostoma &amp; chrysogaster Classique</t>
  </si>
  <si>
    <r>
      <t xml:space="preserve">Neophema chrysostoma &amp; chrysogaster </t>
    </r>
    <r>
      <rPr>
        <b/>
        <sz val="8"/>
        <color indexed="8"/>
        <rFont val="Calibri"/>
        <family val="2"/>
        <scheme val="minor"/>
      </rPr>
      <t>Classic Phenotype</t>
    </r>
  </si>
  <si>
    <r>
      <rPr>
        <b/>
        <i/>
        <sz val="8"/>
        <rFont val="Calibri"/>
        <family val="2"/>
        <scheme val="minor"/>
      </rPr>
      <t xml:space="preserve">Neophema chrysostoma &amp; chrysogaster </t>
    </r>
    <r>
      <rPr>
        <b/>
        <sz val="8"/>
        <rFont val="Calibri"/>
        <family val="2"/>
        <scheme val="minor"/>
      </rPr>
      <t>mutations</t>
    </r>
  </si>
  <si>
    <t>Neopsephotus (Neophema) bourkii Classique</t>
  </si>
  <si>
    <t>Neopsephotus (Neophema) bourkii Classic Phenotype</t>
  </si>
  <si>
    <r>
      <rPr>
        <b/>
        <i/>
        <sz val="8"/>
        <rFont val="Calibri"/>
        <family val="2"/>
        <scheme val="minor"/>
      </rPr>
      <t xml:space="preserve">Neopsephotus (Neophema) bourkii </t>
    </r>
    <r>
      <rPr>
        <b/>
        <sz val="8"/>
        <rFont val="Calibri"/>
        <family val="2"/>
        <scheme val="minor"/>
      </rPr>
      <t>Opaline</t>
    </r>
  </si>
  <si>
    <t>Neopsephotus (Neophema) bourkii Opaline</t>
  </si>
  <si>
    <r>
      <rPr>
        <b/>
        <i/>
        <sz val="8"/>
        <rFont val="Calibri"/>
        <family val="2"/>
        <scheme val="minor"/>
      </rPr>
      <t>Neopsephotus (Neophema) bourkii</t>
    </r>
    <r>
      <rPr>
        <b/>
        <sz val="8"/>
        <rFont val="Calibri"/>
        <family val="2"/>
        <scheme val="minor"/>
      </rPr>
      <t xml:space="preserve"> Ino et Opaline Ino</t>
    </r>
  </si>
  <si>
    <t>Neopsephotus (Neophema) bourkii Ino and Opaline Ino</t>
  </si>
  <si>
    <r>
      <rPr>
        <b/>
        <i/>
        <sz val="8"/>
        <rFont val="Calibri"/>
        <family val="2"/>
        <scheme val="minor"/>
      </rPr>
      <t xml:space="preserve">Neopsephotus (Neophema) bourkii </t>
    </r>
    <r>
      <rPr>
        <b/>
        <sz val="8"/>
        <rFont val="Calibri"/>
        <family val="2"/>
        <scheme val="minor"/>
      </rPr>
      <t>toutes les Fallow</t>
    </r>
  </si>
  <si>
    <t>Neopsephotus (Neophema) bourkii all the Fallow</t>
  </si>
  <si>
    <r>
      <rPr>
        <b/>
        <i/>
        <sz val="8"/>
        <rFont val="Calibri"/>
        <family val="2"/>
        <scheme val="minor"/>
      </rPr>
      <t>Neopsephotus (Neophema) bourkii</t>
    </r>
    <r>
      <rPr>
        <b/>
        <sz val="8"/>
        <rFont val="Calibri"/>
        <family val="2"/>
        <scheme val="minor"/>
      </rPr>
      <t xml:space="preserve"> toutes les autres mutations</t>
    </r>
  </si>
  <si>
    <t>Neopsephotus (Neophema) bourkiii all the other mutations</t>
  </si>
  <si>
    <r>
      <t xml:space="preserve">Section K
</t>
    </r>
    <r>
      <rPr>
        <b/>
        <i/>
        <sz val="8"/>
        <color indexed="8"/>
        <rFont val="Calibri"/>
        <family val="2"/>
        <scheme val="minor"/>
      </rPr>
      <t xml:space="preserve">Nymphicus hollandicus
</t>
    </r>
    <r>
      <rPr>
        <b/>
        <sz val="8"/>
        <color indexed="8"/>
        <rFont val="Calibri"/>
        <family val="2"/>
        <scheme val="minor"/>
      </rPr>
      <t>3 ans (years)</t>
    </r>
  </si>
  <si>
    <t>Nymphicus hollandicus Classique</t>
  </si>
  <si>
    <r>
      <t xml:space="preserve">Nymphicus hollandicus </t>
    </r>
    <r>
      <rPr>
        <b/>
        <sz val="8"/>
        <color indexed="8"/>
        <rFont val="Calibri"/>
        <family val="2"/>
        <scheme val="minor"/>
      </rPr>
      <t>Classic Phenotype</t>
    </r>
  </si>
  <si>
    <r>
      <rPr>
        <b/>
        <i/>
        <sz val="8"/>
        <rFont val="Calibri"/>
        <family val="2"/>
        <scheme val="minor"/>
      </rPr>
      <t xml:space="preserve">Nymphicus hollandicus </t>
    </r>
    <r>
      <rPr>
        <b/>
        <sz val="8"/>
        <color indexed="8"/>
        <rFont val="Calibri"/>
        <family val="2"/>
        <scheme val="minor"/>
      </rPr>
      <t>Face Blanche sans facteur</t>
    </r>
  </si>
  <si>
    <r>
      <t xml:space="preserve">Nymphicus hollandicus </t>
    </r>
    <r>
      <rPr>
        <b/>
        <sz val="8"/>
        <color indexed="8"/>
        <rFont val="Calibri"/>
        <family val="2"/>
        <scheme val="minor"/>
      </rPr>
      <t>White-faced without factor</t>
    </r>
  </si>
  <si>
    <r>
      <rPr>
        <b/>
        <i/>
        <sz val="8"/>
        <rFont val="Calibri"/>
        <family val="2"/>
        <scheme val="minor"/>
      </rPr>
      <t>Nymphicus hollandicus</t>
    </r>
    <r>
      <rPr>
        <b/>
        <sz val="8"/>
        <rFont val="Calibri"/>
        <family val="2"/>
        <scheme val="minor"/>
      </rPr>
      <t xml:space="preserve"> Cinnamon et Cinnamon Face blanche</t>
    </r>
  </si>
  <si>
    <r>
      <rPr>
        <b/>
        <i/>
        <sz val="8"/>
        <rFont val="Calibri"/>
        <family val="2"/>
        <scheme val="minor"/>
      </rPr>
      <t xml:space="preserve">Nymphicus hollandicus </t>
    </r>
    <r>
      <rPr>
        <b/>
        <sz val="8"/>
        <rFont val="Calibri"/>
        <family val="2"/>
        <scheme val="minor"/>
      </rPr>
      <t>Perlées (Opaline) Cinnamon et Perlées Cinnamon Face blanche</t>
    </r>
  </si>
  <si>
    <r>
      <rPr>
        <b/>
        <i/>
        <sz val="8"/>
        <rFont val="Calibri"/>
        <family val="2"/>
        <scheme val="minor"/>
      </rPr>
      <t xml:space="preserve">Nymphicus hollandicus </t>
    </r>
    <r>
      <rPr>
        <b/>
        <sz val="8"/>
        <rFont val="Calibri"/>
        <family val="2"/>
        <scheme val="minor"/>
      </rPr>
      <t>Perlées (Opaline) et Perlées (Opaline) Face blanche</t>
    </r>
  </si>
  <si>
    <r>
      <rPr>
        <b/>
        <i/>
        <sz val="8"/>
        <rFont val="Calibri"/>
        <family val="2"/>
        <scheme val="minor"/>
      </rPr>
      <t>Nymphicus hollandicus</t>
    </r>
    <r>
      <rPr>
        <b/>
        <sz val="8"/>
        <rFont val="Calibri"/>
        <family val="2"/>
        <scheme val="minor"/>
      </rPr>
      <t xml:space="preserve"> Ino et Ino Face blache</t>
    </r>
  </si>
  <si>
    <r>
      <rPr>
        <b/>
        <i/>
        <sz val="8"/>
        <rFont val="Calibri"/>
        <family val="2"/>
        <scheme val="minor"/>
      </rPr>
      <t xml:space="preserve">Nymphicus hollandicus </t>
    </r>
    <r>
      <rPr>
        <b/>
        <sz val="8"/>
        <color indexed="8"/>
        <rFont val="Calibri"/>
        <family val="2"/>
        <scheme val="minor"/>
      </rPr>
      <t>Fallow et Fallow Face blanche</t>
    </r>
  </si>
  <si>
    <r>
      <t xml:space="preserve">Nymphicus hollandicus </t>
    </r>
    <r>
      <rPr>
        <b/>
        <sz val="8"/>
        <color indexed="8"/>
        <rFont val="Calibri"/>
        <family val="2"/>
        <scheme val="minor"/>
      </rPr>
      <t>Fallow and White-faced fallow</t>
    </r>
  </si>
  <si>
    <r>
      <rPr>
        <b/>
        <i/>
        <sz val="8"/>
        <rFont val="Calibri"/>
        <family val="2"/>
        <scheme val="minor"/>
      </rPr>
      <t xml:space="preserve">Nymphicus hollandicus </t>
    </r>
    <r>
      <rPr>
        <b/>
        <sz val="8"/>
        <color indexed="8"/>
        <rFont val="Calibri"/>
        <family val="2"/>
        <scheme val="minor"/>
      </rPr>
      <t>toules les Panachées</t>
    </r>
  </si>
  <si>
    <r>
      <t xml:space="preserve">Nymphicus hollandicus </t>
    </r>
    <r>
      <rPr>
        <b/>
        <sz val="8"/>
        <color indexed="8"/>
        <rFont val="Calibri"/>
        <family val="2"/>
        <scheme val="minor"/>
      </rPr>
      <t xml:space="preserve">all the variegated </t>
    </r>
  </si>
  <si>
    <r>
      <rPr>
        <b/>
        <i/>
        <sz val="8"/>
        <rFont val="Calibri"/>
        <family val="2"/>
        <scheme val="minor"/>
      </rPr>
      <t>Nymphicus hollandicus T</t>
    </r>
    <r>
      <rPr>
        <b/>
        <sz val="8"/>
        <rFont val="Calibri"/>
        <family val="2"/>
        <scheme val="minor"/>
      </rPr>
      <t>outes les autres mutations ou combinaisons de couleur</t>
    </r>
  </si>
  <si>
    <r>
      <t xml:space="preserve">Section K
</t>
    </r>
    <r>
      <rPr>
        <b/>
        <i/>
        <sz val="8"/>
        <rFont val="Calibri"/>
        <family val="2"/>
        <scheme val="minor"/>
      </rPr>
      <t xml:space="preserve">Genus </t>
    </r>
    <r>
      <rPr>
        <b/>
        <i/>
        <sz val="8"/>
        <color indexed="8"/>
        <rFont val="Calibri"/>
        <family val="2"/>
        <scheme val="minor"/>
      </rPr>
      <t xml:space="preserve">Psephotus spp-Cyanoramphus spp-Lathamus
</t>
    </r>
    <r>
      <rPr>
        <b/>
        <sz val="8"/>
        <color indexed="8"/>
        <rFont val="Calibri"/>
        <family val="2"/>
        <scheme val="minor"/>
      </rPr>
      <t>3 ans (years)</t>
    </r>
  </si>
  <si>
    <t>Psephotus h.haematonotus Classique</t>
  </si>
  <si>
    <r>
      <t xml:space="preserve">Psephotus h.haematonotus </t>
    </r>
    <r>
      <rPr>
        <b/>
        <sz val="8"/>
        <color indexed="8"/>
        <rFont val="Calibri"/>
        <family val="2"/>
        <scheme val="minor"/>
      </rPr>
      <t>Classic Phenotype</t>
    </r>
  </si>
  <si>
    <t xml:space="preserve">Psephotus h.haematonotus Dvert DDvert Grisvert </t>
  </si>
  <si>
    <r>
      <rPr>
        <b/>
        <i/>
        <sz val="8"/>
        <rFont val="Calibri"/>
        <family val="2"/>
        <scheme val="minor"/>
      </rPr>
      <t xml:space="preserve">Psephotus h.haematonotus </t>
    </r>
    <r>
      <rPr>
        <b/>
        <sz val="8"/>
        <rFont val="Calibri"/>
        <family val="2"/>
        <scheme val="minor"/>
      </rPr>
      <t>Cinnamon serie verte</t>
    </r>
  </si>
  <si>
    <r>
      <rPr>
        <b/>
        <i/>
        <sz val="8"/>
        <rFont val="Calibri"/>
        <family val="2"/>
        <scheme val="minor"/>
      </rPr>
      <t>Psephotus h.haematonotus</t>
    </r>
    <r>
      <rPr>
        <b/>
        <sz val="8"/>
        <rFont val="Calibri"/>
        <family val="2"/>
        <scheme val="minor"/>
      </rPr>
      <t xml:space="preserve"> Pastel (Pallid) serie verte</t>
    </r>
  </si>
  <si>
    <r>
      <rPr>
        <b/>
        <i/>
        <sz val="8"/>
        <rFont val="Calibri"/>
        <family val="2"/>
        <scheme val="minor"/>
      </rPr>
      <t xml:space="preserve">Psephotus h.haematonotus </t>
    </r>
    <r>
      <rPr>
        <b/>
        <sz val="8"/>
        <rFont val="Calibri"/>
        <family val="2"/>
        <scheme val="minor"/>
      </rPr>
      <t>Toutes les mutations et combinaisons Orange</t>
    </r>
  </si>
  <si>
    <r>
      <rPr>
        <b/>
        <i/>
        <sz val="8"/>
        <rFont val="Calibri"/>
        <family val="2"/>
        <scheme val="minor"/>
      </rPr>
      <t>Psephotus h.haematonotus</t>
    </r>
    <r>
      <rPr>
        <b/>
        <sz val="8"/>
        <rFont val="Calibri"/>
        <family val="2"/>
        <scheme val="minor"/>
      </rPr>
      <t xml:space="preserve">  Opaline série verte</t>
    </r>
  </si>
  <si>
    <r>
      <rPr>
        <b/>
        <i/>
        <sz val="8"/>
        <rFont val="Calibri"/>
        <family val="2"/>
        <scheme val="minor"/>
      </rPr>
      <t>Psephotus h.haematonotus</t>
    </r>
    <r>
      <rPr>
        <b/>
        <sz val="8"/>
        <rFont val="Calibri"/>
        <family val="2"/>
        <scheme val="minor"/>
      </rPr>
      <t xml:space="preserve"> Ino et Ino-Opaline série verte</t>
    </r>
  </si>
  <si>
    <r>
      <rPr>
        <b/>
        <i/>
        <sz val="8"/>
        <rFont val="Calibri"/>
        <family val="2"/>
        <scheme val="minor"/>
      </rPr>
      <t>Psephotus h.haematonotus</t>
    </r>
    <r>
      <rPr>
        <b/>
        <sz val="8"/>
        <rFont val="Calibri"/>
        <family val="2"/>
        <scheme val="minor"/>
      </rPr>
      <t xml:space="preserve">  panaché</t>
    </r>
    <r>
      <rPr>
        <b/>
        <sz val="8"/>
        <color indexed="8"/>
        <rFont val="Calibri"/>
        <family val="2"/>
        <scheme val="minor"/>
      </rPr>
      <t xml:space="preserve"> série verte</t>
    </r>
  </si>
  <si>
    <r>
      <rPr>
        <b/>
        <i/>
        <sz val="8"/>
        <rFont val="Calibri"/>
        <family val="2"/>
        <scheme val="minor"/>
      </rPr>
      <t xml:space="preserve">Psephotus h.haematonotus </t>
    </r>
    <r>
      <rPr>
        <b/>
        <sz val="8"/>
        <rFont val="Calibri"/>
        <family val="2"/>
        <scheme val="minor"/>
      </rPr>
      <t>Toutes les autres mutations série verte</t>
    </r>
  </si>
  <si>
    <r>
      <rPr>
        <b/>
        <i/>
        <sz val="8"/>
        <rFont val="Calibri"/>
        <family val="2"/>
        <scheme val="minor"/>
      </rPr>
      <t>Psephotus h.haematonotus</t>
    </r>
    <r>
      <rPr>
        <b/>
        <sz val="8"/>
        <rFont val="Calibri"/>
        <family val="2"/>
        <scheme val="minor"/>
      </rPr>
      <t xml:space="preserve"> </t>
    </r>
    <r>
      <rPr>
        <b/>
        <sz val="8"/>
        <color indexed="8"/>
        <rFont val="Calibri"/>
        <family val="2"/>
        <scheme val="minor"/>
      </rPr>
      <t>bleu</t>
    </r>
  </si>
  <si>
    <r>
      <t xml:space="preserve">Psephotus h.haematonotus </t>
    </r>
    <r>
      <rPr>
        <b/>
        <sz val="8"/>
        <color indexed="8"/>
        <rFont val="Calibri"/>
        <family val="2"/>
        <scheme val="minor"/>
      </rPr>
      <t>blue</t>
    </r>
  </si>
  <si>
    <t>Psephotus h.haematonotus Dblue DDblue Grisbleu</t>
  </si>
  <si>
    <r>
      <rPr>
        <b/>
        <i/>
        <sz val="8"/>
        <rFont val="Calibri"/>
        <family val="2"/>
        <scheme val="minor"/>
      </rPr>
      <t>Psephotus h.haematonotus</t>
    </r>
    <r>
      <rPr>
        <b/>
        <sz val="8"/>
        <rFont val="Calibri"/>
        <family val="2"/>
        <scheme val="minor"/>
      </rPr>
      <t xml:space="preserve"> Cinnamon serie bleue</t>
    </r>
  </si>
  <si>
    <r>
      <rPr>
        <b/>
        <i/>
        <sz val="8"/>
        <rFont val="Calibri"/>
        <family val="2"/>
        <scheme val="minor"/>
      </rPr>
      <t xml:space="preserve">Psephotus h.haematonotus </t>
    </r>
    <r>
      <rPr>
        <b/>
        <sz val="8"/>
        <rFont val="Calibri"/>
        <family val="2"/>
        <scheme val="minor"/>
      </rPr>
      <t>Pastel (Pallid) série bleue</t>
    </r>
  </si>
  <si>
    <r>
      <rPr>
        <b/>
        <i/>
        <sz val="8"/>
        <rFont val="Calibri"/>
        <family val="2"/>
        <scheme val="minor"/>
      </rPr>
      <t>Psephotus h.haematonotus</t>
    </r>
    <r>
      <rPr>
        <b/>
        <sz val="8"/>
        <rFont val="Calibri"/>
        <family val="2"/>
        <scheme val="minor"/>
      </rPr>
      <t xml:space="preserve"> Opalines série bleue</t>
    </r>
  </si>
  <si>
    <r>
      <rPr>
        <b/>
        <i/>
        <sz val="8"/>
        <rFont val="Calibri"/>
        <family val="2"/>
        <scheme val="minor"/>
      </rPr>
      <t>Psephotus h.haematonotus</t>
    </r>
    <r>
      <rPr>
        <b/>
        <sz val="8"/>
        <rFont val="Calibri"/>
        <family val="2"/>
        <scheme val="minor"/>
      </rPr>
      <t xml:space="preserve"> Ino et Opaline Ino série bleue</t>
    </r>
  </si>
  <si>
    <r>
      <rPr>
        <b/>
        <i/>
        <sz val="8"/>
        <rFont val="Calibri"/>
        <family val="2"/>
        <scheme val="minor"/>
      </rPr>
      <t>Psephotus h.haematonotus</t>
    </r>
    <r>
      <rPr>
        <b/>
        <sz val="8"/>
        <rFont val="Calibri"/>
        <family val="2"/>
        <scheme val="minor"/>
      </rPr>
      <t xml:space="preserve"> panaché</t>
    </r>
    <r>
      <rPr>
        <b/>
        <sz val="8"/>
        <color indexed="8"/>
        <rFont val="Calibri"/>
        <family val="2"/>
        <scheme val="minor"/>
      </rPr>
      <t xml:space="preserve"> série bleue</t>
    </r>
  </si>
  <si>
    <r>
      <rPr>
        <b/>
        <i/>
        <sz val="8"/>
        <rFont val="Calibri"/>
        <family val="2"/>
        <scheme val="minor"/>
      </rPr>
      <t xml:space="preserve">Psephotus h.haematonotus </t>
    </r>
    <r>
      <rPr>
        <b/>
        <sz val="8"/>
        <rFont val="Calibri"/>
        <family val="2"/>
        <scheme val="minor"/>
      </rPr>
      <t>Toutes les autres mutations série bleue</t>
    </r>
  </si>
  <si>
    <t>Psephotus varius Classique et mutations</t>
  </si>
  <si>
    <t>Psephotus dissimilis et chrysopterygius Classique</t>
  </si>
  <si>
    <t>Psephotus dissimilis et chrysopterygius Classic Phenotype</t>
  </si>
  <si>
    <r>
      <rPr>
        <b/>
        <i/>
        <sz val="8"/>
        <rFont val="Calibri"/>
        <family val="2"/>
        <scheme val="minor"/>
      </rPr>
      <t xml:space="preserve">Psephotus dissimilis et chrysopterygius </t>
    </r>
    <r>
      <rPr>
        <b/>
        <sz val="8"/>
        <rFont val="Calibri"/>
        <family val="2"/>
        <scheme val="minor"/>
      </rPr>
      <t>mutations</t>
    </r>
  </si>
  <si>
    <t>Psephotus dissimilis et chrysopterygius mutations</t>
  </si>
  <si>
    <t>Genus Northiella Classique et mutations</t>
  </si>
  <si>
    <t xml:space="preserve">Genus Cyanoramphus Classique </t>
  </si>
  <si>
    <r>
      <t xml:space="preserve">Genus Cyanoramphus </t>
    </r>
    <r>
      <rPr>
        <b/>
        <sz val="8"/>
        <color indexed="8"/>
        <rFont val="Calibri"/>
        <family val="2"/>
        <scheme val="minor"/>
      </rPr>
      <t>Classic Phenotype</t>
    </r>
  </si>
  <si>
    <r>
      <rPr>
        <b/>
        <i/>
        <sz val="8"/>
        <rFont val="Calibri"/>
        <family val="2"/>
        <scheme val="minor"/>
      </rPr>
      <t xml:space="preserve">Genus Cyanoramphus </t>
    </r>
    <r>
      <rPr>
        <b/>
        <sz val="8"/>
        <rFont val="Calibri"/>
        <family val="2"/>
        <scheme val="minor"/>
      </rPr>
      <t>mutations</t>
    </r>
  </si>
  <si>
    <t>Genus Lathamus Classique</t>
  </si>
  <si>
    <r>
      <t xml:space="preserve">Genus Lathamus </t>
    </r>
    <r>
      <rPr>
        <b/>
        <sz val="8"/>
        <color indexed="8"/>
        <rFont val="Calibri"/>
        <family val="2"/>
        <scheme val="minor"/>
      </rPr>
      <t>Classic Phenotype</t>
    </r>
  </si>
  <si>
    <r>
      <rPr>
        <b/>
        <i/>
        <sz val="8"/>
        <rFont val="Calibri"/>
        <family val="2"/>
        <scheme val="minor"/>
      </rPr>
      <t xml:space="preserve">Genus Lathamus </t>
    </r>
    <r>
      <rPr>
        <b/>
        <sz val="8"/>
        <rFont val="Calibri"/>
        <family val="2"/>
        <scheme val="minor"/>
      </rPr>
      <t>mutations</t>
    </r>
  </si>
  <si>
    <r>
      <t xml:space="preserve">Section K
</t>
    </r>
    <r>
      <rPr>
        <b/>
        <i/>
        <sz val="8"/>
        <rFont val="Calibri"/>
        <family val="2"/>
        <scheme val="minor"/>
      </rPr>
      <t>Genus</t>
    </r>
    <r>
      <rPr>
        <b/>
        <sz val="8"/>
        <rFont val="Calibri"/>
        <family val="2"/>
        <scheme val="minor"/>
      </rPr>
      <t xml:space="preserve"> </t>
    </r>
    <r>
      <rPr>
        <b/>
        <i/>
        <sz val="8"/>
        <color indexed="8"/>
        <rFont val="Calibri"/>
        <family val="2"/>
        <scheme val="minor"/>
      </rPr>
      <t xml:space="preserve">Platycercus spp-Purpureicephalus
</t>
    </r>
    <r>
      <rPr>
        <b/>
        <sz val="8"/>
        <color indexed="8"/>
        <rFont val="Calibri"/>
        <family val="2"/>
        <scheme val="minor"/>
      </rPr>
      <t>3 ans (years)</t>
    </r>
  </si>
  <si>
    <t>Platycercus icteriotis Classique</t>
  </si>
  <si>
    <r>
      <rPr>
        <b/>
        <i/>
        <sz val="8"/>
        <rFont val="Calibri"/>
        <family val="2"/>
        <scheme val="minor"/>
      </rPr>
      <t>Platycercus icteriotis</t>
    </r>
    <r>
      <rPr>
        <b/>
        <sz val="8"/>
        <rFont val="Calibri"/>
        <family val="2"/>
        <scheme val="minor"/>
      </rPr>
      <t xml:space="preserve"> mutations</t>
    </r>
  </si>
  <si>
    <t>Platycercus eximius Classique</t>
  </si>
  <si>
    <r>
      <rPr>
        <b/>
        <i/>
        <sz val="8"/>
        <rFont val="Calibri"/>
        <family val="2"/>
        <scheme val="minor"/>
      </rPr>
      <t xml:space="preserve">Platycercus eximius </t>
    </r>
    <r>
      <rPr>
        <b/>
        <sz val="8"/>
        <rFont val="Calibri"/>
        <family val="2"/>
        <scheme val="minor"/>
      </rPr>
      <t>mutations sans facteur Opaline</t>
    </r>
  </si>
  <si>
    <r>
      <rPr>
        <b/>
        <i/>
        <sz val="8"/>
        <rFont val="Calibri"/>
        <family val="2"/>
        <scheme val="minor"/>
      </rPr>
      <t xml:space="preserve">Platycercus eximius </t>
    </r>
    <r>
      <rPr>
        <b/>
        <sz val="8"/>
        <rFont val="Calibri"/>
        <family val="2"/>
        <scheme val="minor"/>
      </rPr>
      <t>mutations Opaline avec facteur additionnel</t>
    </r>
  </si>
  <si>
    <r>
      <rPr>
        <b/>
        <i/>
        <sz val="8"/>
        <rFont val="Calibri"/>
        <family val="2"/>
        <scheme val="minor"/>
      </rPr>
      <t xml:space="preserve">Platycercus eximius </t>
    </r>
    <r>
      <rPr>
        <b/>
        <sz val="8"/>
        <rFont val="Calibri"/>
        <family val="2"/>
        <scheme val="minor"/>
      </rPr>
      <t>tous les Inos avec et sans facteur Opaline</t>
    </r>
  </si>
  <si>
    <t>Platycercus elegans Classique</t>
  </si>
  <si>
    <r>
      <rPr>
        <b/>
        <i/>
        <sz val="8"/>
        <rFont val="Calibri"/>
        <family val="2"/>
        <scheme val="minor"/>
      </rPr>
      <t xml:space="preserve">Platycercus elegans </t>
    </r>
    <r>
      <rPr>
        <b/>
        <sz val="8"/>
        <rFont val="Calibri"/>
        <family val="2"/>
        <scheme val="minor"/>
      </rPr>
      <t>bleu</t>
    </r>
  </si>
  <si>
    <r>
      <rPr>
        <b/>
        <i/>
        <sz val="8"/>
        <rFont val="Calibri"/>
        <family val="2"/>
        <scheme val="minor"/>
      </rPr>
      <t>Platycercus elegans</t>
    </r>
    <r>
      <rPr>
        <b/>
        <sz val="8"/>
        <rFont val="Calibri"/>
        <family val="2"/>
        <scheme val="minor"/>
      </rPr>
      <t xml:space="preserve"> toutes les autres mutations</t>
    </r>
  </si>
  <si>
    <t>Platycercus venustus-a. adscitus-a.palliceps Classique</t>
  </si>
  <si>
    <t>Platycercus adelaidae-flaveolus-caledonicus Classique</t>
  </si>
  <si>
    <t>Purpureicephalus spurius Classique</t>
  </si>
  <si>
    <t>Purpureicephalus spurius Classique-Classic Phenotype</t>
  </si>
  <si>
    <r>
      <rPr>
        <b/>
        <i/>
        <sz val="8"/>
        <rFont val="Calibri"/>
        <family val="2"/>
        <scheme val="minor"/>
      </rPr>
      <t>Platycercus et Purpureicephalus</t>
    </r>
    <r>
      <rPr>
        <b/>
        <sz val="8"/>
        <rFont val="Calibri"/>
        <family val="2"/>
        <scheme val="minor"/>
      </rPr>
      <t xml:space="preserve"> toutes les  autres mutations </t>
    </r>
  </si>
  <si>
    <t xml:space="preserve">Platycercus et Purpureicephalus all the other mutations </t>
  </si>
  <si>
    <r>
      <t xml:space="preserve">Section K
</t>
    </r>
    <r>
      <rPr>
        <b/>
        <i/>
        <sz val="8"/>
        <rFont val="Calibri"/>
        <family val="2"/>
        <scheme val="minor"/>
      </rPr>
      <t xml:space="preserve">genus </t>
    </r>
    <r>
      <rPr>
        <b/>
        <sz val="8"/>
        <rFont val="Calibri"/>
        <family val="2"/>
        <scheme val="minor"/>
      </rPr>
      <t xml:space="preserve"> </t>
    </r>
    <r>
      <rPr>
        <b/>
        <i/>
        <sz val="8"/>
        <color indexed="8"/>
        <rFont val="Calibri"/>
        <family val="2"/>
        <scheme val="minor"/>
      </rPr>
      <t>Barnardius spp-Polytelis
spp</t>
    </r>
    <r>
      <rPr>
        <b/>
        <sz val="8"/>
        <color indexed="8"/>
        <rFont val="Calibri"/>
        <family val="2"/>
        <scheme val="minor"/>
      </rPr>
      <t xml:space="preserve"> 3 ans (years)</t>
    </r>
  </si>
  <si>
    <t xml:space="preserve">Barnardius b.barnardi et B.b.macgillivrayi Classique </t>
  </si>
  <si>
    <r>
      <t xml:space="preserve">Barnardius b.barnardi et B.b.macgillivrayi </t>
    </r>
    <r>
      <rPr>
        <b/>
        <sz val="8"/>
        <color indexed="8"/>
        <rFont val="Calibri"/>
        <family val="2"/>
        <scheme val="minor"/>
      </rPr>
      <t>Classic Phenotype</t>
    </r>
  </si>
  <si>
    <t xml:space="preserve">Barnardius b.zonarius et B.b.semitorquatus Classique </t>
  </si>
  <si>
    <r>
      <t xml:space="preserve">Barnardius b.zonarius et B.b.semitorquatus </t>
    </r>
    <r>
      <rPr>
        <b/>
        <sz val="8"/>
        <color indexed="8"/>
        <rFont val="Calibri"/>
        <family val="2"/>
        <scheme val="minor"/>
      </rPr>
      <t>Classic Phenotype</t>
    </r>
  </si>
  <si>
    <r>
      <rPr>
        <b/>
        <i/>
        <sz val="8"/>
        <rFont val="Calibri"/>
        <family val="2"/>
        <scheme val="minor"/>
      </rPr>
      <t>Barnardius</t>
    </r>
    <r>
      <rPr>
        <b/>
        <sz val="8"/>
        <rFont val="Calibri"/>
        <family val="2"/>
        <scheme val="minor"/>
      </rPr>
      <t xml:space="preserve"> spp toutes les mutations des </t>
    </r>
    <r>
      <rPr>
        <b/>
        <i/>
        <sz val="8"/>
        <rFont val="Calibri"/>
        <family val="2"/>
        <scheme val="minor"/>
      </rPr>
      <t>Barnardius</t>
    </r>
    <r>
      <rPr>
        <b/>
        <sz val="8"/>
        <rFont val="Calibri"/>
        <family val="2"/>
        <scheme val="minor"/>
      </rPr>
      <t xml:space="preserve"> spp (classes K153-156)</t>
    </r>
  </si>
  <si>
    <t>Barnardius spp all mutations Barnardius spp (classes K153-156)</t>
  </si>
  <si>
    <t>Polytelis alexandrae Classique</t>
  </si>
  <si>
    <r>
      <t xml:space="preserve">Polytelis alexandrae </t>
    </r>
    <r>
      <rPr>
        <b/>
        <sz val="8"/>
        <color indexed="8"/>
        <rFont val="Calibri"/>
        <family val="2"/>
        <scheme val="minor"/>
      </rPr>
      <t>Classic Phenotype</t>
    </r>
  </si>
  <si>
    <r>
      <rPr>
        <b/>
        <i/>
        <sz val="8"/>
        <rFont val="Calibri"/>
        <family val="2"/>
        <scheme val="minor"/>
      </rPr>
      <t>Polytelis alexandrae</t>
    </r>
    <r>
      <rPr>
        <b/>
        <sz val="8"/>
        <rFont val="Calibri"/>
        <family val="2"/>
        <scheme val="minor"/>
      </rPr>
      <t xml:space="preserve"> mutations série verte</t>
    </r>
  </si>
  <si>
    <r>
      <rPr>
        <b/>
        <i/>
        <sz val="8"/>
        <rFont val="Calibri"/>
        <family val="2"/>
        <scheme val="minor"/>
      </rPr>
      <t>Polytelis alexandrae</t>
    </r>
    <r>
      <rPr>
        <b/>
        <sz val="8"/>
        <rFont val="Calibri"/>
        <family val="2"/>
        <scheme val="minor"/>
      </rPr>
      <t xml:space="preserve"> mutations série bleue</t>
    </r>
  </si>
  <si>
    <t>Polytelis anthopeplus Classique</t>
  </si>
  <si>
    <r>
      <t xml:space="preserve">Polytelis anthopeplus </t>
    </r>
    <r>
      <rPr>
        <b/>
        <sz val="8"/>
        <color indexed="8"/>
        <rFont val="Calibri"/>
        <family val="2"/>
        <scheme val="minor"/>
      </rPr>
      <t>Classic Phenotype</t>
    </r>
  </si>
  <si>
    <r>
      <rPr>
        <b/>
        <i/>
        <sz val="8"/>
        <rFont val="Calibri"/>
        <family val="2"/>
        <scheme val="minor"/>
      </rPr>
      <t>Polytelis anthopeplus</t>
    </r>
    <r>
      <rPr>
        <b/>
        <sz val="8"/>
        <rFont val="Calibri"/>
        <family val="2"/>
        <scheme val="minor"/>
      </rPr>
      <t xml:space="preserve"> mutations</t>
    </r>
  </si>
  <si>
    <t>Polytelis swainsonii Classique</t>
  </si>
  <si>
    <r>
      <t xml:space="preserve">Polytelis swainsonii </t>
    </r>
    <r>
      <rPr>
        <b/>
        <sz val="8"/>
        <color indexed="8"/>
        <rFont val="Calibri"/>
        <family val="2"/>
        <scheme val="minor"/>
      </rPr>
      <t>Classic Phenotype</t>
    </r>
  </si>
  <si>
    <r>
      <rPr>
        <b/>
        <i/>
        <sz val="8"/>
        <rFont val="Calibri"/>
        <family val="2"/>
        <scheme val="minor"/>
      </rPr>
      <t xml:space="preserve">Polytelis swainsonii </t>
    </r>
    <r>
      <rPr>
        <b/>
        <sz val="8"/>
        <rFont val="Calibri"/>
        <family val="2"/>
        <scheme val="minor"/>
      </rPr>
      <t>mutations</t>
    </r>
  </si>
  <si>
    <r>
      <t xml:space="preserve">Section K
</t>
    </r>
    <r>
      <rPr>
        <b/>
        <i/>
        <sz val="8"/>
        <rFont val="Calibri"/>
        <family val="2"/>
        <scheme val="minor"/>
      </rPr>
      <t>Genus</t>
    </r>
    <r>
      <rPr>
        <b/>
        <sz val="8"/>
        <rFont val="Calibri"/>
        <family val="2"/>
        <scheme val="minor"/>
      </rPr>
      <t xml:space="preserve"> </t>
    </r>
    <r>
      <rPr>
        <b/>
        <i/>
        <sz val="8"/>
        <color indexed="8"/>
        <rFont val="Calibri"/>
        <family val="2"/>
        <scheme val="minor"/>
      </rPr>
      <t xml:space="preserve">Eunymphicus spp-Alisterus spp-Aprosmictus spp
</t>
    </r>
    <r>
      <rPr>
        <b/>
        <sz val="8"/>
        <color indexed="8"/>
        <rFont val="Calibri"/>
        <family val="2"/>
        <scheme val="minor"/>
      </rPr>
      <t>5 ans (years)</t>
    </r>
  </si>
  <si>
    <t>Genus Eunymphicus spp-Alisterus spp-Prosopeia spp Classique</t>
  </si>
  <si>
    <t xml:space="preserve">Genus Aprosmictus spp Classique </t>
  </si>
  <si>
    <r>
      <rPr>
        <b/>
        <i/>
        <sz val="8"/>
        <rFont val="Calibri"/>
        <family val="2"/>
        <scheme val="minor"/>
      </rPr>
      <t xml:space="preserve">Genus Eunymphicus-Alisterus-Aprosmictu
</t>
    </r>
    <r>
      <rPr>
        <b/>
        <sz val="8"/>
        <rFont val="Calibri"/>
        <family val="2"/>
        <scheme val="minor"/>
      </rPr>
      <t>toutes les mutations des classes K 139 à K 144</t>
    </r>
  </si>
  <si>
    <t>SECTION L - PERRUCHES ASIATIQUES ET AFRICAINES
(BAGUES 1 ET/OU 2 ET/OU 3 ET/OU 4  ET/OU 5 ANS)
ASIAN AND AFRICAN PARAKEETS - (RINGS OF 1/2/3/4/5 YEARS)
Mise à jour Mars 2018 - updated in March 2018</t>
  </si>
  <si>
    <r>
      <t xml:space="preserve">Section L
</t>
    </r>
    <r>
      <rPr>
        <b/>
        <i/>
        <sz val="8"/>
        <color indexed="8"/>
        <rFont val="Calibri"/>
        <family val="2"/>
        <scheme val="minor"/>
      </rPr>
      <t>Genus Psittacula</t>
    </r>
    <r>
      <rPr>
        <b/>
        <sz val="8"/>
        <color indexed="8"/>
        <rFont val="Calibri"/>
        <family val="2"/>
        <scheme val="minor"/>
      </rPr>
      <t xml:space="preserve"> : 
4 ans (years)</t>
    </r>
  </si>
  <si>
    <t>Psittacula krameri  krameri Classique</t>
  </si>
  <si>
    <r>
      <t>Psittacula krameri  krameri</t>
    </r>
    <r>
      <rPr>
        <b/>
        <sz val="8"/>
        <color indexed="8"/>
        <rFont val="Calibri"/>
        <family val="2"/>
        <scheme val="minor"/>
      </rPr>
      <t xml:space="preserve"> Classic phenotype</t>
    </r>
  </si>
  <si>
    <t>Psittacula krameri manillensis Classique</t>
  </si>
  <si>
    <r>
      <t xml:space="preserve">Psittacula krameri manillensis </t>
    </r>
    <r>
      <rPr>
        <b/>
        <sz val="8"/>
        <color indexed="8"/>
        <rFont val="Calibri"/>
        <family val="2"/>
        <scheme val="minor"/>
      </rPr>
      <t>Classic phenotype</t>
    </r>
  </si>
  <si>
    <r>
      <rPr>
        <b/>
        <i/>
        <sz val="8"/>
        <rFont val="Calibri"/>
        <family val="2"/>
        <scheme val="minor"/>
      </rPr>
      <t>Psittacula krameri manillensis</t>
    </r>
    <r>
      <rPr>
        <b/>
        <sz val="8"/>
        <rFont val="Calibri"/>
        <family val="2"/>
        <scheme val="minor"/>
      </rPr>
      <t xml:space="preserve"> Cinnamon série verte</t>
    </r>
  </si>
  <si>
    <r>
      <rPr>
        <b/>
        <i/>
        <sz val="8"/>
        <rFont val="Calibri"/>
        <family val="2"/>
        <scheme val="minor"/>
      </rPr>
      <t>Psittacula krameri manillensis</t>
    </r>
    <r>
      <rPr>
        <b/>
        <sz val="8"/>
        <rFont val="Calibri"/>
        <family val="2"/>
        <scheme val="minor"/>
      </rPr>
      <t xml:space="preserve"> </t>
    </r>
    <r>
      <rPr>
        <b/>
        <sz val="8"/>
        <color indexed="8"/>
        <rFont val="Calibri"/>
        <family val="2"/>
        <scheme val="minor"/>
      </rPr>
      <t>bleu</t>
    </r>
  </si>
  <si>
    <r>
      <t xml:space="preserve">Psittacula krameri manillensis </t>
    </r>
    <r>
      <rPr>
        <b/>
        <sz val="8"/>
        <color indexed="8"/>
        <rFont val="Calibri"/>
        <family val="2"/>
        <scheme val="minor"/>
      </rPr>
      <t>Blue</t>
    </r>
  </si>
  <si>
    <r>
      <rPr>
        <b/>
        <i/>
        <sz val="8"/>
        <rFont val="Calibri"/>
        <family val="2"/>
        <scheme val="minor"/>
      </rPr>
      <t>Psittacula krameri manillensis</t>
    </r>
    <r>
      <rPr>
        <b/>
        <sz val="8"/>
        <rFont val="Calibri"/>
        <family val="2"/>
        <scheme val="minor"/>
      </rPr>
      <t xml:space="preserve"> Cinnamon série bleue</t>
    </r>
  </si>
  <si>
    <r>
      <rPr>
        <b/>
        <i/>
        <sz val="8"/>
        <rFont val="Calibri"/>
        <family val="2"/>
        <scheme val="minor"/>
      </rPr>
      <t>Psittacula krameri manillensis</t>
    </r>
    <r>
      <rPr>
        <b/>
        <sz val="8"/>
        <rFont val="Calibri"/>
        <family val="2"/>
        <scheme val="minor"/>
      </rPr>
      <t xml:space="preserve"> tous les Inos </t>
    </r>
  </si>
  <si>
    <r>
      <rPr>
        <b/>
        <i/>
        <sz val="8"/>
        <rFont val="Calibri"/>
        <family val="2"/>
        <scheme val="minor"/>
      </rPr>
      <t>Psittacula krameri manillensis</t>
    </r>
    <r>
      <rPr>
        <b/>
        <sz val="8"/>
        <rFont val="Calibri"/>
        <family val="2"/>
        <scheme val="minor"/>
      </rPr>
      <t xml:space="preserve"> toutes les autres mutations série verte</t>
    </r>
  </si>
  <si>
    <r>
      <rPr>
        <b/>
        <i/>
        <sz val="8"/>
        <rFont val="Calibri"/>
        <family val="2"/>
        <scheme val="minor"/>
      </rPr>
      <t>Psittacula krameri manillensis</t>
    </r>
    <r>
      <rPr>
        <b/>
        <sz val="8"/>
        <rFont val="Calibri"/>
        <family val="2"/>
        <scheme val="minor"/>
      </rPr>
      <t xml:space="preserve"> toutes les autres mutations série bleue</t>
    </r>
  </si>
  <si>
    <t xml:space="preserve">Psittacula cyanocephala - roseata - hymalayana spp Classique </t>
  </si>
  <si>
    <r>
      <t xml:space="preserve">Psittacula cyanocephala - roseata - hymalayana spp </t>
    </r>
    <r>
      <rPr>
        <b/>
        <sz val="8"/>
        <color indexed="8"/>
        <rFont val="Calibri"/>
        <family val="2"/>
        <scheme val="minor"/>
      </rPr>
      <t>Classic phenotype</t>
    </r>
  </si>
  <si>
    <r>
      <rPr>
        <b/>
        <i/>
        <sz val="8"/>
        <rFont val="Calibri"/>
        <family val="2"/>
        <scheme val="minor"/>
      </rPr>
      <t xml:space="preserve">Psittacula cyanocephala - roseata - hymalayana </t>
    </r>
    <r>
      <rPr>
        <b/>
        <sz val="8"/>
        <rFont val="Calibri"/>
        <family val="2"/>
        <scheme val="minor"/>
      </rPr>
      <t xml:space="preserve">spp mutations </t>
    </r>
  </si>
  <si>
    <r>
      <t xml:space="preserve">Section L
</t>
    </r>
    <r>
      <rPr>
        <b/>
        <i/>
        <sz val="8"/>
        <color indexed="8"/>
        <rFont val="Calibri"/>
        <family val="2"/>
        <scheme val="minor"/>
      </rPr>
      <t>Genus Psittacula</t>
    </r>
    <r>
      <rPr>
        <b/>
        <sz val="8"/>
        <color indexed="8"/>
        <rFont val="Calibri"/>
        <family val="2"/>
        <scheme val="minor"/>
      </rPr>
      <t xml:space="preserve"> : 
5 ans (years)</t>
    </r>
  </si>
  <si>
    <t xml:space="preserve">Psittacula longicauda-alexandri-columboides-calthorpae spp Classique </t>
  </si>
  <si>
    <r>
      <t xml:space="preserve">Psittacula longicauda-alexandri-columboides-calthorpae spp </t>
    </r>
    <r>
      <rPr>
        <b/>
        <sz val="8"/>
        <color indexed="8"/>
        <rFont val="Calibri"/>
        <family val="2"/>
        <scheme val="minor"/>
      </rPr>
      <t>Classic phenotype</t>
    </r>
  </si>
  <si>
    <t>Psittacula derbiana Classique</t>
  </si>
  <si>
    <r>
      <t xml:space="preserve">Psittacula derbiana </t>
    </r>
    <r>
      <rPr>
        <b/>
        <sz val="8"/>
        <color indexed="8"/>
        <rFont val="Calibri"/>
        <family val="2"/>
        <scheme val="minor"/>
      </rPr>
      <t>Classic phenotype</t>
    </r>
  </si>
  <si>
    <t>Psittacula eupatria spp Classique</t>
  </si>
  <si>
    <r>
      <t xml:space="preserve">Psittacula eupatria spp </t>
    </r>
    <r>
      <rPr>
        <b/>
        <sz val="8"/>
        <color indexed="8"/>
        <rFont val="Calibri"/>
        <family val="2"/>
        <scheme val="minor"/>
      </rPr>
      <t>Classic phenotype</t>
    </r>
  </si>
  <si>
    <r>
      <rPr>
        <b/>
        <i/>
        <sz val="8"/>
        <rFont val="Calibri"/>
        <family val="2"/>
        <scheme val="minor"/>
      </rPr>
      <t>Psittacula spp</t>
    </r>
    <r>
      <rPr>
        <b/>
        <sz val="8"/>
        <rFont val="Calibri"/>
        <family val="2"/>
        <scheme val="minor"/>
      </rPr>
      <t xml:space="preserve"> toutes les mutations des classes L21 à L26</t>
    </r>
  </si>
  <si>
    <r>
      <t xml:space="preserve">Section L - </t>
    </r>
    <r>
      <rPr>
        <b/>
        <i/>
        <sz val="8"/>
        <rFont val="Calibri"/>
        <family val="2"/>
        <scheme val="minor"/>
      </rPr>
      <t>Psittacdae</t>
    </r>
    <r>
      <rPr>
        <b/>
        <sz val="8"/>
        <rFont val="Calibri"/>
        <family val="2"/>
        <scheme val="minor"/>
      </rPr>
      <t xml:space="preserve"> asiatiques et africains autres espèces "non prévu"
(BAGUES 1 ET/OU 2 ET/OU 3 ET/OU 4 ET/OU 5 ANS selon les genres ci-dessus)
 Asian and African Psitacidae not listed in classes above
(Rings of 1/2/3/4/5 years, according to the rules above)</t>
    </r>
  </si>
  <si>
    <r>
      <rPr>
        <b/>
        <i/>
        <sz val="8"/>
        <rFont val="Calibri"/>
        <family val="2"/>
        <scheme val="minor"/>
      </rPr>
      <t xml:space="preserve">Psittacidae </t>
    </r>
    <r>
      <rPr>
        <b/>
        <sz val="8"/>
        <rFont val="Calibri"/>
        <family val="2"/>
        <scheme val="minor"/>
      </rPr>
      <t>asiatiques et africains autres espèces "non prévu"</t>
    </r>
  </si>
  <si>
    <t>SECTION M : PERRUCHES AMERICAINES P.E.-(BAGUES 1 ET/OU 2 ET/OU 3 ANS)
AMERICAN PARAKEETS-(RINGS OF 1/2/3 YEARS)
Mise à jour Mars 2018 - updated in March 2018</t>
  </si>
  <si>
    <t>Section M
Forpus coelestis (2 ans/years)
Les mutations AlbIno et Diluée ne sont pas acceptées - The AlbIno and Dilute are not accepted</t>
  </si>
  <si>
    <t>Forpus coelestis Classique</t>
  </si>
  <si>
    <r>
      <t xml:space="preserve">Forpus coelestis </t>
    </r>
    <r>
      <rPr>
        <b/>
        <sz val="8"/>
        <color indexed="8"/>
        <rFont val="Calibri"/>
        <family val="2"/>
        <scheme val="minor"/>
      </rPr>
      <t>Classic phenotype</t>
    </r>
  </si>
  <si>
    <t>Forpus coelestis mutations Dvert DDvert Grisvert</t>
  </si>
  <si>
    <r>
      <rPr>
        <b/>
        <i/>
        <sz val="8"/>
        <rFont val="Calibri"/>
        <family val="2"/>
        <scheme val="minor"/>
      </rPr>
      <t>Forpus coelestis</t>
    </r>
    <r>
      <rPr>
        <b/>
        <sz val="8"/>
        <rFont val="Calibri"/>
        <family val="2"/>
        <scheme val="minor"/>
      </rPr>
      <t xml:space="preserve"> autres mutations serie verte</t>
    </r>
  </si>
  <si>
    <r>
      <rPr>
        <b/>
        <i/>
        <sz val="8"/>
        <rFont val="Calibri"/>
        <family val="2"/>
        <scheme val="minor"/>
      </rPr>
      <t>Forpus coelestis</t>
    </r>
    <r>
      <rPr>
        <b/>
        <sz val="8"/>
        <rFont val="Calibri"/>
        <family val="2"/>
        <scheme val="minor"/>
      </rPr>
      <t xml:space="preserve"> other mutations of the green series</t>
    </r>
  </si>
  <si>
    <t>Forpus coelestis mutations Bleu Dbleu Ddbleu et Grisbleu</t>
  </si>
  <si>
    <r>
      <rPr>
        <b/>
        <i/>
        <sz val="8"/>
        <rFont val="Calibri"/>
        <family val="2"/>
        <scheme val="minor"/>
      </rPr>
      <t xml:space="preserve">Forpus coelestis </t>
    </r>
    <r>
      <rPr>
        <b/>
        <sz val="8"/>
        <rFont val="Calibri"/>
        <family val="2"/>
        <scheme val="minor"/>
      </rPr>
      <t>autres mutations série bleue</t>
    </r>
  </si>
  <si>
    <r>
      <rPr>
        <b/>
        <i/>
        <sz val="8"/>
        <rFont val="Calibri"/>
        <family val="2"/>
        <scheme val="minor"/>
      </rPr>
      <t>Forpus coelestis</t>
    </r>
    <r>
      <rPr>
        <b/>
        <sz val="8"/>
        <rFont val="Calibri"/>
        <family val="2"/>
        <scheme val="minor"/>
      </rPr>
      <t xml:space="preserve"> other mutations of the blue series</t>
    </r>
  </si>
  <si>
    <t>Forpus conspicillatus Classique et mutations</t>
  </si>
  <si>
    <r>
      <rPr>
        <b/>
        <i/>
        <sz val="8"/>
        <rFont val="Calibri"/>
        <family val="2"/>
        <scheme val="minor"/>
      </rPr>
      <t>Forpus conspicillatus</t>
    </r>
    <r>
      <rPr>
        <b/>
        <sz val="8"/>
        <color indexed="8"/>
        <rFont val="Calibri"/>
        <family val="2"/>
        <scheme val="minor"/>
      </rPr>
      <t xml:space="preserve"> Classic phenotype and mutations</t>
    </r>
  </si>
  <si>
    <t>Forpus cyanophigius Classique et mutations</t>
  </si>
  <si>
    <r>
      <rPr>
        <b/>
        <i/>
        <sz val="8"/>
        <rFont val="Calibri"/>
        <family val="2"/>
        <scheme val="minor"/>
      </rPr>
      <t>Forpus cyanophigius</t>
    </r>
    <r>
      <rPr>
        <b/>
        <sz val="8"/>
        <rFont val="Calibri"/>
        <family val="2"/>
        <scheme val="minor"/>
      </rPr>
      <t xml:space="preserve"> Classic phenotype and mutations</t>
    </r>
  </si>
  <si>
    <t>Forpus passerinus Classique et mutations</t>
  </si>
  <si>
    <r>
      <rPr>
        <b/>
        <i/>
        <sz val="8"/>
        <rFont val="Calibri"/>
        <family val="2"/>
        <scheme val="minor"/>
      </rPr>
      <t>Forpus passerinus</t>
    </r>
    <r>
      <rPr>
        <b/>
        <sz val="8"/>
        <rFont val="Calibri"/>
        <family val="2"/>
        <scheme val="minor"/>
      </rPr>
      <t xml:space="preserve">  Classic phenotype and mutations</t>
    </r>
  </si>
  <si>
    <t>Genus Forpus toutes les autres espèces Classique</t>
  </si>
  <si>
    <r>
      <rPr>
        <b/>
        <i/>
        <sz val="8"/>
        <rFont val="Calibri"/>
        <family val="2"/>
        <scheme val="minor"/>
      </rPr>
      <t>Genus Forpus</t>
    </r>
    <r>
      <rPr>
        <b/>
        <sz val="8"/>
        <rFont val="Calibri"/>
        <family val="2"/>
        <scheme val="minor"/>
      </rPr>
      <t xml:space="preserve"> Other Forpus species Classic phenotype </t>
    </r>
  </si>
  <si>
    <r>
      <rPr>
        <b/>
        <i/>
        <sz val="8"/>
        <rFont val="Calibri"/>
        <family val="2"/>
        <scheme val="minor"/>
      </rPr>
      <t>Genus Forpus</t>
    </r>
    <r>
      <rPr>
        <b/>
        <sz val="8"/>
        <rFont val="Calibri"/>
        <family val="2"/>
        <scheme val="minor"/>
      </rPr>
      <t xml:space="preserve"> toutes les autres espèces mutations</t>
    </r>
  </si>
  <si>
    <r>
      <rPr>
        <b/>
        <i/>
        <sz val="8"/>
        <rFont val="Calibri"/>
        <family val="2"/>
        <scheme val="minor"/>
      </rPr>
      <t>Genus Forpus</t>
    </r>
    <r>
      <rPr>
        <b/>
        <sz val="8"/>
        <rFont val="Calibri"/>
        <family val="2"/>
        <scheme val="minor"/>
      </rPr>
      <t xml:space="preserve"> Other Forpus species mutations</t>
    </r>
  </si>
  <si>
    <r>
      <t xml:space="preserve">Section M
</t>
    </r>
    <r>
      <rPr>
        <b/>
        <i/>
        <sz val="8"/>
        <rFont val="Calibri"/>
        <family val="2"/>
        <scheme val="minor"/>
      </rPr>
      <t xml:space="preserve">Bolborhynchus lineola
</t>
    </r>
    <r>
      <rPr>
        <b/>
        <sz val="8"/>
        <rFont val="Calibri"/>
        <family val="2"/>
        <scheme val="minor"/>
      </rPr>
      <t>(2 ans/years)</t>
    </r>
  </si>
  <si>
    <t>Bolborhynchus lineola Classique</t>
  </si>
  <si>
    <r>
      <rPr>
        <b/>
        <i/>
        <sz val="8"/>
        <rFont val="Calibri"/>
        <family val="2"/>
        <scheme val="minor"/>
      </rPr>
      <t>Bolborhynchus lineola</t>
    </r>
    <r>
      <rPr>
        <b/>
        <sz val="8"/>
        <rFont val="Calibri"/>
        <family val="2"/>
        <scheme val="minor"/>
      </rPr>
      <t xml:space="preserve"> Classic phenotype</t>
    </r>
  </si>
  <si>
    <r>
      <rPr>
        <b/>
        <i/>
        <sz val="8"/>
        <rFont val="Calibri"/>
        <family val="2"/>
        <scheme val="minor"/>
      </rPr>
      <t>Bolborhynchus lineola</t>
    </r>
    <r>
      <rPr>
        <b/>
        <sz val="8"/>
        <rFont val="Calibri"/>
        <family val="2"/>
        <scheme val="minor"/>
      </rPr>
      <t xml:space="preserve"> Dvert DDvert</t>
    </r>
  </si>
  <si>
    <r>
      <rPr>
        <b/>
        <i/>
        <sz val="8"/>
        <rFont val="Calibri"/>
        <family val="2"/>
        <scheme val="minor"/>
      </rPr>
      <t>Bolborhynchus lineola</t>
    </r>
    <r>
      <rPr>
        <b/>
        <sz val="8"/>
        <rFont val="Calibri"/>
        <family val="2"/>
        <scheme val="minor"/>
      </rPr>
      <t xml:space="preserve"> Dgreen DDgreen</t>
    </r>
  </si>
  <si>
    <r>
      <rPr>
        <b/>
        <i/>
        <sz val="8"/>
        <rFont val="Calibri"/>
        <family val="2"/>
        <scheme val="minor"/>
      </rPr>
      <t>Bolborhynchus lineola</t>
    </r>
    <r>
      <rPr>
        <b/>
        <sz val="8"/>
        <rFont val="Calibri"/>
        <family val="2"/>
        <scheme val="minor"/>
      </rPr>
      <t xml:space="preserve"> Ino</t>
    </r>
  </si>
  <si>
    <r>
      <rPr>
        <b/>
        <i/>
        <sz val="8"/>
        <rFont val="Calibri"/>
        <family val="2"/>
        <scheme val="minor"/>
      </rPr>
      <t xml:space="preserve">Bolborhynchus lineola </t>
    </r>
    <r>
      <rPr>
        <b/>
        <sz val="8"/>
        <rFont val="Calibri"/>
        <family val="2"/>
        <scheme val="minor"/>
      </rPr>
      <t>autres mutations série verte</t>
    </r>
  </si>
  <si>
    <r>
      <rPr>
        <b/>
        <i/>
        <sz val="8"/>
        <rFont val="Calibri"/>
        <family val="2"/>
        <scheme val="minor"/>
      </rPr>
      <t>Bolborhynchus lineola</t>
    </r>
    <r>
      <rPr>
        <b/>
        <sz val="8"/>
        <rFont val="Calibri"/>
        <family val="2"/>
        <scheme val="minor"/>
      </rPr>
      <t xml:space="preserve"> mutations of the green series</t>
    </r>
  </si>
  <si>
    <r>
      <rPr>
        <b/>
        <i/>
        <sz val="8"/>
        <rFont val="Calibri"/>
        <family val="2"/>
        <scheme val="minor"/>
      </rPr>
      <t>Bolborhynchus lineola</t>
    </r>
    <r>
      <rPr>
        <b/>
        <sz val="8"/>
        <rFont val="Calibri"/>
        <family val="2"/>
        <scheme val="minor"/>
      </rPr>
      <t xml:space="preserve"> turquoise</t>
    </r>
  </si>
  <si>
    <r>
      <rPr>
        <b/>
        <i/>
        <sz val="8"/>
        <rFont val="Calibri"/>
        <family val="2"/>
        <scheme val="minor"/>
      </rPr>
      <t>Bolborhynchus lineola</t>
    </r>
    <r>
      <rPr>
        <b/>
        <sz val="8"/>
        <rFont val="Calibri"/>
        <family val="2"/>
        <scheme val="minor"/>
      </rPr>
      <t xml:space="preserve">  DTurquoise DDTurquoise violet</t>
    </r>
  </si>
  <si>
    <r>
      <rPr>
        <b/>
        <i/>
        <sz val="8"/>
        <rFont val="Calibri"/>
        <family val="2"/>
        <scheme val="minor"/>
      </rPr>
      <t xml:space="preserve">Bolborhynchus lineola </t>
    </r>
    <r>
      <rPr>
        <b/>
        <sz val="8"/>
        <rFont val="Calibri"/>
        <family val="2"/>
        <scheme val="minor"/>
      </rPr>
      <t>Ino-turquoise</t>
    </r>
  </si>
  <si>
    <r>
      <rPr>
        <b/>
        <i/>
        <sz val="8"/>
        <rFont val="Calibri"/>
        <family val="2"/>
        <scheme val="minor"/>
      </rPr>
      <t>Bolborhynchus lineola</t>
    </r>
    <r>
      <rPr>
        <b/>
        <sz val="8"/>
        <rFont val="Calibri"/>
        <family val="2"/>
        <scheme val="minor"/>
      </rPr>
      <t xml:space="preserve"> Ino-turquoise</t>
    </r>
  </si>
  <si>
    <r>
      <rPr>
        <b/>
        <i/>
        <sz val="8"/>
        <rFont val="Calibri"/>
        <family val="2"/>
        <scheme val="minor"/>
      </rPr>
      <t>Bolborhynchus lineola</t>
    </r>
    <r>
      <rPr>
        <b/>
        <sz val="8"/>
        <rFont val="Calibri"/>
        <family val="2"/>
        <scheme val="minor"/>
      </rPr>
      <t xml:space="preserve"> autres mutations série bleue</t>
    </r>
  </si>
  <si>
    <r>
      <rPr>
        <b/>
        <i/>
        <sz val="8"/>
        <rFont val="Calibri"/>
        <family val="2"/>
        <scheme val="minor"/>
      </rPr>
      <t>Bolborhynchus lineola</t>
    </r>
    <r>
      <rPr>
        <b/>
        <sz val="8"/>
        <rFont val="Calibri"/>
        <family val="2"/>
        <scheme val="minor"/>
      </rPr>
      <t xml:space="preserve"> other mutations of the blue series</t>
    </r>
  </si>
  <si>
    <r>
      <t xml:space="preserve">Section M 
</t>
    </r>
    <r>
      <rPr>
        <b/>
        <i/>
        <sz val="8"/>
        <rFont val="Calibri"/>
        <family val="2"/>
        <scheme val="minor"/>
      </rPr>
      <t xml:space="preserve">Genus autres Brotogeris spp
</t>
    </r>
    <r>
      <rPr>
        <b/>
        <sz val="8"/>
        <rFont val="Calibri"/>
        <family val="2"/>
        <scheme val="minor"/>
      </rPr>
      <t>(2 ans/years)</t>
    </r>
  </si>
  <si>
    <t>Genus Brotogeris spp Classique</t>
  </si>
  <si>
    <r>
      <rPr>
        <b/>
        <i/>
        <sz val="8"/>
        <rFont val="Calibri"/>
        <family val="2"/>
        <scheme val="minor"/>
      </rPr>
      <t>Genus Brotogeris</t>
    </r>
    <r>
      <rPr>
        <b/>
        <sz val="8"/>
        <rFont val="Calibri"/>
        <family val="2"/>
        <scheme val="minor"/>
      </rPr>
      <t xml:space="preserve"> spp Classic phenotype </t>
    </r>
  </si>
  <si>
    <r>
      <rPr>
        <b/>
        <i/>
        <sz val="8"/>
        <rFont val="Calibri"/>
        <family val="2"/>
        <scheme val="minor"/>
      </rPr>
      <t>Genus Brotogeris</t>
    </r>
    <r>
      <rPr>
        <b/>
        <sz val="8"/>
        <rFont val="Calibri"/>
        <family val="2"/>
        <scheme val="minor"/>
      </rPr>
      <t xml:space="preserve"> spp mutations</t>
    </r>
  </si>
  <si>
    <r>
      <t xml:space="preserve">Section M
</t>
    </r>
    <r>
      <rPr>
        <b/>
        <i/>
        <sz val="8"/>
        <rFont val="Calibri"/>
        <family val="2"/>
        <scheme val="minor"/>
      </rPr>
      <t xml:space="preserve">Genus Psilopsiagon spp
</t>
    </r>
    <r>
      <rPr>
        <b/>
        <sz val="8"/>
        <rFont val="Calibri"/>
        <family val="2"/>
        <scheme val="minor"/>
      </rPr>
      <t>(2 ans/years)</t>
    </r>
  </si>
  <si>
    <t xml:space="preserve">Psilopsiagon spp Classique </t>
  </si>
  <si>
    <r>
      <rPr>
        <b/>
        <i/>
        <sz val="8"/>
        <rFont val="Calibri"/>
        <family val="2"/>
        <scheme val="minor"/>
      </rPr>
      <t>Psilopsiagon</t>
    </r>
    <r>
      <rPr>
        <b/>
        <sz val="8"/>
        <rFont val="Calibri"/>
        <family val="2"/>
        <scheme val="minor"/>
      </rPr>
      <t xml:space="preserve"> spp Classic phenotype</t>
    </r>
  </si>
  <si>
    <r>
      <rPr>
        <b/>
        <i/>
        <sz val="8"/>
        <rFont val="Calibri"/>
        <family val="2"/>
        <scheme val="minor"/>
      </rPr>
      <t xml:space="preserve">Psilopsiagon </t>
    </r>
    <r>
      <rPr>
        <b/>
        <sz val="8"/>
        <rFont val="Calibri"/>
        <family val="2"/>
        <scheme val="minor"/>
      </rPr>
      <t>spp mutations</t>
    </r>
  </si>
  <si>
    <r>
      <rPr>
        <b/>
        <i/>
        <sz val="8"/>
        <rFont val="Calibri"/>
        <family val="2"/>
        <scheme val="minor"/>
      </rPr>
      <t>Psilopsiagon</t>
    </r>
    <r>
      <rPr>
        <b/>
        <sz val="8"/>
        <rFont val="Calibri"/>
        <family val="2"/>
        <scheme val="minor"/>
      </rPr>
      <t xml:space="preserve"> spp mutations</t>
    </r>
  </si>
  <si>
    <r>
      <t xml:space="preserve">Section M
</t>
    </r>
    <r>
      <rPr>
        <b/>
        <i/>
        <sz val="8"/>
        <rFont val="Calibri"/>
        <family val="2"/>
        <scheme val="minor"/>
      </rPr>
      <t>Genus</t>
    </r>
    <r>
      <rPr>
        <b/>
        <sz val="8"/>
        <rFont val="Calibri"/>
        <family val="2"/>
        <scheme val="minor"/>
      </rPr>
      <t xml:space="preserve"> </t>
    </r>
    <r>
      <rPr>
        <b/>
        <i/>
        <sz val="8"/>
        <rFont val="Calibri"/>
        <family val="2"/>
        <scheme val="minor"/>
      </rPr>
      <t xml:space="preserve">Pyrrhura spp, Aratinga spp, Guarouba spp
</t>
    </r>
    <r>
      <rPr>
        <b/>
        <sz val="8"/>
        <rFont val="Calibri"/>
        <family val="2"/>
        <scheme val="minor"/>
      </rPr>
      <t>(3 ans/years)</t>
    </r>
  </si>
  <si>
    <t>.</t>
  </si>
  <si>
    <t>Pyrrhura molinae et frontalis Classique</t>
  </si>
  <si>
    <r>
      <rPr>
        <b/>
        <i/>
        <sz val="8"/>
        <rFont val="Calibri"/>
        <family val="2"/>
        <scheme val="minor"/>
      </rPr>
      <t>Pyrrhura molinae et frontalis</t>
    </r>
    <r>
      <rPr>
        <b/>
        <sz val="8"/>
        <rFont val="Calibri"/>
        <family val="2"/>
        <scheme val="minor"/>
      </rPr>
      <t xml:space="preserve"> Classic phenotype</t>
    </r>
  </si>
  <si>
    <r>
      <rPr>
        <b/>
        <i/>
        <sz val="8"/>
        <rFont val="Calibri"/>
        <family val="2"/>
        <scheme val="minor"/>
      </rPr>
      <t xml:space="preserve">Pyrrhura molinae </t>
    </r>
    <r>
      <rPr>
        <b/>
        <sz val="8"/>
        <rFont val="Calibri"/>
        <family val="2"/>
        <scheme val="minor"/>
      </rPr>
      <t xml:space="preserve">et </t>
    </r>
    <r>
      <rPr>
        <b/>
        <i/>
        <sz val="8"/>
        <rFont val="Calibri"/>
        <family val="2"/>
        <scheme val="minor"/>
      </rPr>
      <t>frontalis</t>
    </r>
    <r>
      <rPr>
        <b/>
        <sz val="8"/>
        <rFont val="Calibri"/>
        <family val="2"/>
        <scheme val="minor"/>
      </rPr>
      <t xml:space="preserve"> mutations sauf hypoxantha</t>
    </r>
  </si>
  <si>
    <r>
      <rPr>
        <b/>
        <i/>
        <sz val="8"/>
        <rFont val="Calibri"/>
        <family val="2"/>
        <scheme val="minor"/>
      </rPr>
      <t>Pyrrhura molinae et frontalis</t>
    </r>
    <r>
      <rPr>
        <b/>
        <sz val="8"/>
        <rFont val="Calibri"/>
        <family val="2"/>
        <scheme val="minor"/>
      </rPr>
      <t xml:space="preserve"> mutations except hypoxantha</t>
    </r>
  </si>
  <si>
    <r>
      <rPr>
        <b/>
        <i/>
        <sz val="8"/>
        <rFont val="Calibri"/>
        <family val="2"/>
        <scheme val="minor"/>
      </rPr>
      <t>Pyrrhura molinae</t>
    </r>
    <r>
      <rPr>
        <b/>
        <sz val="8"/>
        <rFont val="Calibri"/>
        <family val="2"/>
        <scheme val="minor"/>
      </rPr>
      <t xml:space="preserve"> tous les hypoxantha</t>
    </r>
  </si>
  <si>
    <r>
      <rPr>
        <b/>
        <i/>
        <sz val="8"/>
        <rFont val="Calibri"/>
        <family val="2"/>
        <scheme val="minor"/>
      </rPr>
      <t>Pyrrhura molinae</t>
    </r>
    <r>
      <rPr>
        <b/>
        <sz val="8"/>
        <rFont val="Calibri"/>
        <family val="2"/>
        <scheme val="minor"/>
      </rPr>
      <t xml:space="preserve"> all the hypoxantha</t>
    </r>
  </si>
  <si>
    <t xml:space="preserve">Pyrrhura leucotis et picta ssp Classique </t>
  </si>
  <si>
    <r>
      <rPr>
        <b/>
        <i/>
        <sz val="8"/>
        <rFont val="Calibri"/>
        <family val="2"/>
        <scheme val="minor"/>
      </rPr>
      <t>Pyrrhura leucotis et picta</t>
    </r>
    <r>
      <rPr>
        <b/>
        <sz val="8"/>
        <rFont val="Calibri"/>
        <family val="2"/>
        <scheme val="minor"/>
      </rPr>
      <t xml:space="preserve"> ssp Classic phenotype</t>
    </r>
  </si>
  <si>
    <t>Genus Pyrrhura autres espèces Classique</t>
  </si>
  <si>
    <r>
      <rPr>
        <b/>
        <i/>
        <sz val="8"/>
        <rFont val="Calibri"/>
        <family val="2"/>
        <scheme val="minor"/>
      </rPr>
      <t>Genus Pyrrhura</t>
    </r>
    <r>
      <rPr>
        <b/>
        <sz val="8"/>
        <rFont val="Calibri"/>
        <family val="2"/>
        <scheme val="minor"/>
      </rPr>
      <t xml:space="preserve"> Other species classic phenotype</t>
    </r>
  </si>
  <si>
    <r>
      <rPr>
        <b/>
        <i/>
        <sz val="8"/>
        <rFont val="Calibri"/>
        <family val="2"/>
        <scheme val="minor"/>
      </rPr>
      <t xml:space="preserve">Genus Pyrrhura </t>
    </r>
    <r>
      <rPr>
        <b/>
        <sz val="8"/>
        <rFont val="Calibri"/>
        <family val="2"/>
        <scheme val="minor"/>
      </rPr>
      <t>mutations des classes M45 à M54</t>
    </r>
  </si>
  <si>
    <r>
      <rPr>
        <b/>
        <i/>
        <sz val="8"/>
        <rFont val="Calibri"/>
        <family val="2"/>
        <scheme val="minor"/>
      </rPr>
      <t>Genus Pyrrhura</t>
    </r>
    <r>
      <rPr>
        <b/>
        <sz val="8"/>
        <rFont val="Calibri"/>
        <family val="2"/>
        <scheme val="minor"/>
      </rPr>
      <t xml:space="preserve"> mutations of classes M45/M54</t>
    </r>
  </si>
  <si>
    <t>Eupsittula (Aratinga) aurea ssp-canicularis ssp-pertinax ssp- Classique</t>
  </si>
  <si>
    <t>Aratinga auricapillus spp- solstitialis-jandaya-weddellii:  Classique</t>
  </si>
  <si>
    <t>Genus Aratinga-eupsittula-Psittacara et Guarouba:  autres espèces Classique</t>
  </si>
  <si>
    <t>Aratinga (Nandayus) nenday Classique</t>
  </si>
  <si>
    <r>
      <rPr>
        <b/>
        <i/>
        <sz val="8"/>
        <rFont val="Calibri"/>
        <family val="2"/>
        <scheme val="minor"/>
      </rPr>
      <t>Genus Aratinga-eupsittula-Psittacara et Guarouba</t>
    </r>
    <r>
      <rPr>
        <b/>
        <sz val="8"/>
        <rFont val="Calibri"/>
        <family val="2"/>
        <scheme val="minor"/>
      </rPr>
      <t>: Toutes les mutations des classes M57 à M64</t>
    </r>
  </si>
  <si>
    <t>Genus Aratinga-Guarouba,Nandayus All mutations of classes M57/M64</t>
  </si>
  <si>
    <r>
      <t xml:space="preserve">Section M
</t>
    </r>
    <r>
      <rPr>
        <b/>
        <i/>
        <sz val="8"/>
        <rFont val="Calibri"/>
        <family val="2"/>
        <scheme val="minor"/>
      </rPr>
      <t xml:space="preserve">Genus Cyanoliseus spp, Enicognathus spp, Myiopsitta spp
</t>
    </r>
    <r>
      <rPr>
        <b/>
        <sz val="8"/>
        <rFont val="Calibri"/>
        <family val="2"/>
        <scheme val="minor"/>
      </rPr>
      <t>(3 ans/years)</t>
    </r>
  </si>
  <si>
    <t xml:space="preserve">Genus Cyanoliseus spp Enicognathus spp Classique </t>
  </si>
  <si>
    <r>
      <rPr>
        <b/>
        <i/>
        <sz val="8"/>
        <rFont val="Calibri"/>
        <family val="2"/>
        <scheme val="minor"/>
      </rPr>
      <t>Genus Cyanoliseus</t>
    </r>
    <r>
      <rPr>
        <b/>
        <sz val="8"/>
        <rFont val="Calibri"/>
        <family val="2"/>
        <scheme val="minor"/>
      </rPr>
      <t xml:space="preserve"> spp Enicognathus spp Classic phenotype</t>
    </r>
  </si>
  <si>
    <t>Genus Myopsitta spp Classique</t>
  </si>
  <si>
    <r>
      <rPr>
        <b/>
        <i/>
        <sz val="8"/>
        <rFont val="Calibri"/>
        <family val="2"/>
        <scheme val="minor"/>
      </rPr>
      <t>Genus Myopsitta</t>
    </r>
    <r>
      <rPr>
        <b/>
        <sz val="8"/>
        <rFont val="Calibri"/>
        <family val="2"/>
        <scheme val="minor"/>
      </rPr>
      <t xml:space="preserve"> spp Classic phenotype</t>
    </r>
  </si>
  <si>
    <r>
      <rPr>
        <b/>
        <i/>
        <sz val="8"/>
        <rFont val="Calibri"/>
        <family val="2"/>
        <scheme val="minor"/>
      </rPr>
      <t>Genus Myopsitta</t>
    </r>
    <r>
      <rPr>
        <b/>
        <sz val="8"/>
        <rFont val="Calibri"/>
        <family val="2"/>
        <scheme val="minor"/>
      </rPr>
      <t xml:space="preserve"> spp mutations série verte</t>
    </r>
  </si>
  <si>
    <r>
      <rPr>
        <b/>
        <i/>
        <sz val="8"/>
        <rFont val="Calibri"/>
        <family val="2"/>
        <scheme val="minor"/>
      </rPr>
      <t>Genus Myopsitta</t>
    </r>
    <r>
      <rPr>
        <b/>
        <sz val="8"/>
        <rFont val="Calibri"/>
        <family val="2"/>
        <scheme val="minor"/>
      </rPr>
      <t xml:space="preserve"> spp mutations of the green series</t>
    </r>
  </si>
  <si>
    <r>
      <rPr>
        <b/>
        <i/>
        <sz val="8"/>
        <rFont val="Calibri"/>
        <family val="2"/>
        <scheme val="minor"/>
      </rPr>
      <t>Genus Myopsitta</t>
    </r>
    <r>
      <rPr>
        <b/>
        <sz val="8"/>
        <rFont val="Calibri"/>
        <family val="2"/>
        <scheme val="minor"/>
      </rPr>
      <t xml:space="preserve"> spp mutations série bleue</t>
    </r>
  </si>
  <si>
    <r>
      <rPr>
        <b/>
        <i/>
        <sz val="8"/>
        <rFont val="Calibri"/>
        <family val="2"/>
        <scheme val="minor"/>
      </rPr>
      <t>Genus Myopsitta</t>
    </r>
    <r>
      <rPr>
        <b/>
        <sz val="8"/>
        <rFont val="Calibri"/>
        <family val="2"/>
        <scheme val="minor"/>
      </rPr>
      <t xml:space="preserve"> spp mutations of the blue series</t>
    </r>
  </si>
  <si>
    <r>
      <t xml:space="preserve">Section M </t>
    </r>
    <r>
      <rPr>
        <b/>
        <i/>
        <sz val="8"/>
        <rFont val="Calibri"/>
        <family val="2"/>
        <scheme val="minor"/>
      </rPr>
      <t>Psittacdae</t>
    </r>
    <r>
      <rPr>
        <b/>
        <sz val="8"/>
        <rFont val="Calibri"/>
        <family val="2"/>
        <scheme val="minor"/>
      </rPr>
      <t xml:space="preserve"> américains autres espèces "non prévu"
(BAGUES 1 ET/OU 2 ET/OU 3 ANS selon les genres ci-dessus)
American Psitacidae not listed in classes above - (Rings of 1/2/3 years, according to the rules above)</t>
    </r>
  </si>
  <si>
    <t>M 75</t>
  </si>
  <si>
    <r>
      <rPr>
        <b/>
        <i/>
        <sz val="8"/>
        <rFont val="Calibri"/>
        <family val="2"/>
        <scheme val="minor"/>
      </rPr>
      <t>Psittacidae</t>
    </r>
    <r>
      <rPr>
        <b/>
        <sz val="8"/>
        <rFont val="Calibri"/>
        <family val="2"/>
        <scheme val="minor"/>
      </rPr>
      <t xml:space="preserve"> américains - autres espèces "non prévu"</t>
    </r>
  </si>
  <si>
    <r>
      <t xml:space="preserve">American </t>
    </r>
    <r>
      <rPr>
        <b/>
        <i/>
        <sz val="8"/>
        <rFont val="Calibri"/>
        <family val="2"/>
        <scheme val="minor"/>
      </rPr>
      <t>Psitacidae</t>
    </r>
    <r>
      <rPr>
        <b/>
        <sz val="8"/>
        <rFont val="Calibri"/>
        <family val="2"/>
        <scheme val="minor"/>
      </rPr>
      <t xml:space="preserve"> not listed in classes above</t>
    </r>
  </si>
  <si>
    <t>M 76</t>
  </si>
  <si>
    <t>SECTION N : PERROQUETS - LORIS ET LORICULES P.E. (BAGUES 1 ET/OU 2 ET/OU 3 ET/OU 7 ANS)
PARROTS - LORIS AND LORICULWS (RINGS OF 1 UP TO 7 YEARS)
Mise à jour Mars 2018 - updated in March 2018</t>
  </si>
  <si>
    <r>
      <t xml:space="preserve">Section N
</t>
    </r>
    <r>
      <rPr>
        <b/>
        <i/>
        <sz val="8"/>
        <color indexed="8"/>
        <rFont val="Calibri"/>
        <family val="2"/>
        <scheme val="minor"/>
      </rPr>
      <t>Genus Amazona</t>
    </r>
    <r>
      <rPr>
        <b/>
        <sz val="8"/>
        <color indexed="8"/>
        <rFont val="Calibri"/>
        <family val="2"/>
        <scheme val="minor"/>
      </rPr>
      <t xml:space="preserve"> spp
(7 ans/years)</t>
    </r>
  </si>
  <si>
    <t xml:space="preserve">Amazona aestiva ssp Classique </t>
  </si>
  <si>
    <r>
      <t xml:space="preserve">Amazona aestiva ssp </t>
    </r>
    <r>
      <rPr>
        <b/>
        <sz val="8"/>
        <color indexed="8"/>
        <rFont val="Calibri"/>
        <family val="2"/>
        <scheme val="minor"/>
      </rPr>
      <t>Classic phenotype</t>
    </r>
  </si>
  <si>
    <t xml:space="preserve">Amazona albifrons ssp-amazonica ssp-leucocephala ssp Classique </t>
  </si>
  <si>
    <r>
      <rPr>
        <b/>
        <i/>
        <sz val="8"/>
        <rFont val="Calibri"/>
        <family val="2"/>
        <scheme val="minor"/>
      </rPr>
      <t>Amazona albifrons ssp-amazonica ssp-leucocephala ssp</t>
    </r>
    <r>
      <rPr>
        <b/>
        <sz val="8"/>
        <color indexed="8"/>
        <rFont val="Calibri"/>
        <family val="2"/>
        <scheme val="minor"/>
      </rPr>
      <t xml:space="preserve"> Classic phenotype</t>
    </r>
  </si>
  <si>
    <t>Genus Amazona  toutes les autres espèces Classique</t>
  </si>
  <si>
    <r>
      <rPr>
        <b/>
        <i/>
        <sz val="8"/>
        <rFont val="Calibri"/>
        <family val="2"/>
        <scheme val="minor"/>
      </rPr>
      <t xml:space="preserve">Genus Amazona </t>
    </r>
    <r>
      <rPr>
        <b/>
        <i/>
        <sz val="8"/>
        <color indexed="8"/>
        <rFont val="Calibri"/>
        <family val="2"/>
        <scheme val="minor"/>
      </rPr>
      <t xml:space="preserve"> All the other species</t>
    </r>
    <r>
      <rPr>
        <b/>
        <sz val="8"/>
        <color indexed="8"/>
        <rFont val="Calibri"/>
        <family val="2"/>
        <scheme val="minor"/>
      </rPr>
      <t xml:space="preserve"> Classic phenotype</t>
    </r>
  </si>
  <si>
    <r>
      <t xml:space="preserve">Section N
</t>
    </r>
    <r>
      <rPr>
        <b/>
        <i/>
        <sz val="8"/>
        <color indexed="8"/>
        <rFont val="Calibri"/>
        <family val="2"/>
        <scheme val="minor"/>
      </rPr>
      <t xml:space="preserve">Genus Ara spp-Diopsittaca spp-Anodorhynches spp
</t>
    </r>
    <r>
      <rPr>
        <b/>
        <sz val="8"/>
        <color indexed="8"/>
        <rFont val="Calibri"/>
        <family val="2"/>
        <scheme val="minor"/>
      </rPr>
      <t>(7 ans/years)</t>
    </r>
  </si>
  <si>
    <t xml:space="preserve">Genus Ara spp  Classique </t>
  </si>
  <si>
    <r>
      <rPr>
        <b/>
        <i/>
        <sz val="8"/>
        <rFont val="Calibri"/>
        <family val="2"/>
        <scheme val="minor"/>
      </rPr>
      <t>Genus Ara</t>
    </r>
    <r>
      <rPr>
        <b/>
        <sz val="8"/>
        <rFont val="Calibri"/>
        <family val="2"/>
        <scheme val="minor"/>
      </rPr>
      <t xml:space="preserve"> spp </t>
    </r>
    <r>
      <rPr>
        <b/>
        <sz val="8"/>
        <color indexed="8"/>
        <rFont val="Calibri"/>
        <family val="2"/>
        <scheme val="minor"/>
      </rPr>
      <t>Classic phenotype</t>
    </r>
  </si>
  <si>
    <t>Genus Anodorhynchus spp-Diopsittaca spp  Classique</t>
  </si>
  <si>
    <r>
      <rPr>
        <b/>
        <i/>
        <sz val="8"/>
        <rFont val="Calibri"/>
        <family val="2"/>
        <scheme val="minor"/>
      </rPr>
      <t>Genus Anodorhynchus spp-Diopsittaca spp</t>
    </r>
    <r>
      <rPr>
        <b/>
        <sz val="8"/>
        <rFont val="Calibri"/>
        <family val="2"/>
        <scheme val="minor"/>
      </rPr>
      <t xml:space="preserve"> </t>
    </r>
    <r>
      <rPr>
        <b/>
        <sz val="8"/>
        <color indexed="8"/>
        <rFont val="Calibri"/>
        <family val="2"/>
        <scheme val="minor"/>
      </rPr>
      <t>Classic phenotype</t>
    </r>
  </si>
  <si>
    <r>
      <t xml:space="preserve">Section N
</t>
    </r>
    <r>
      <rPr>
        <b/>
        <i/>
        <sz val="8"/>
        <color indexed="8"/>
        <rFont val="Calibri"/>
        <family val="2"/>
        <scheme val="minor"/>
      </rPr>
      <t>Genus</t>
    </r>
    <r>
      <rPr>
        <b/>
        <sz val="8"/>
        <color indexed="8"/>
        <rFont val="Calibri"/>
        <family val="2"/>
        <scheme val="minor"/>
      </rPr>
      <t xml:space="preserve"> </t>
    </r>
    <r>
      <rPr>
        <b/>
        <i/>
        <sz val="8"/>
        <color indexed="8"/>
        <rFont val="Calibri"/>
        <family val="2"/>
        <scheme val="minor"/>
      </rPr>
      <t xml:space="preserve">Cacatua spp-Eolophus
</t>
    </r>
    <r>
      <rPr>
        <b/>
        <sz val="8"/>
        <color indexed="8"/>
        <rFont val="Calibri"/>
        <family val="2"/>
        <scheme val="minor"/>
      </rPr>
      <t>(7 ans/years)</t>
    </r>
  </si>
  <si>
    <t>Cacatua ducorpsii-haematuropygia-goffini ssp-pastinator ssp-sanguinea ssp Classique</t>
  </si>
  <si>
    <r>
      <rPr>
        <b/>
        <i/>
        <sz val="8"/>
        <rFont val="Calibri"/>
        <family val="2"/>
        <scheme val="minor"/>
      </rPr>
      <t xml:space="preserve">Cacatua ducorpsii-haematuropygia-goffini spp-pastinator spp-sanguinea spp </t>
    </r>
    <r>
      <rPr>
        <b/>
        <sz val="8"/>
        <rFont val="Calibri"/>
        <family val="2"/>
        <scheme val="minor"/>
      </rPr>
      <t>Classic phenotype</t>
    </r>
  </si>
  <si>
    <t>Genus Cacatua  toutes les autres espèces Classique</t>
  </si>
  <si>
    <r>
      <rPr>
        <b/>
        <i/>
        <sz val="8"/>
        <rFont val="Calibri"/>
        <family val="2"/>
        <scheme val="minor"/>
      </rPr>
      <t>Genus Cacatua</t>
    </r>
    <r>
      <rPr>
        <b/>
        <sz val="8"/>
        <rFont val="Calibri"/>
        <family val="2"/>
        <scheme val="minor"/>
      </rPr>
      <t xml:space="preserve"> All the other species Classic phenotype</t>
    </r>
  </si>
  <si>
    <r>
      <rPr>
        <b/>
        <i/>
        <sz val="8"/>
        <rFont val="Calibri"/>
        <family val="2"/>
        <scheme val="minor"/>
      </rPr>
      <t xml:space="preserve">Genus Eolophus etCacatua </t>
    </r>
    <r>
      <rPr>
        <b/>
        <sz val="8"/>
        <rFont val="Calibri"/>
        <family val="2"/>
        <scheme val="minor"/>
      </rPr>
      <t>toutes les mutations des classes N11 à N16</t>
    </r>
  </si>
  <si>
    <r>
      <rPr>
        <b/>
        <i/>
        <sz val="8"/>
        <rFont val="Calibri"/>
        <family val="2"/>
        <scheme val="minor"/>
      </rPr>
      <t>Genus Eolophus Cacatua</t>
    </r>
    <r>
      <rPr>
        <b/>
        <sz val="8"/>
        <rFont val="Calibri"/>
        <family val="2"/>
        <scheme val="minor"/>
      </rPr>
      <t xml:space="preserve"> All the mutations all the mutations of classes N11/N16</t>
    </r>
  </si>
  <si>
    <r>
      <t xml:space="preserve">Section N
</t>
    </r>
    <r>
      <rPr>
        <b/>
        <i/>
        <sz val="8"/>
        <rFont val="Calibri"/>
        <family val="2"/>
        <scheme val="minor"/>
      </rPr>
      <t xml:space="preserve">Genus Poicephalus spp-Coracopsis spp-Psittacus spp
</t>
    </r>
    <r>
      <rPr>
        <b/>
        <sz val="8"/>
        <rFont val="Calibri"/>
        <family val="2"/>
        <scheme val="minor"/>
      </rPr>
      <t>(4 ans/years)</t>
    </r>
  </si>
  <si>
    <t xml:space="preserve">Poicephalus senegalensis  Classique </t>
  </si>
  <si>
    <t xml:space="preserve">Genus Poicephalus  toutes les autres espèces Classique </t>
  </si>
  <si>
    <t xml:space="preserve">Genus Psittacus  ssp.  Classique </t>
  </si>
  <si>
    <t>Genus Psittacus ssp. Classic phenotype</t>
  </si>
  <si>
    <t xml:space="preserve">Genus Coracopsis ssp. Classique </t>
  </si>
  <si>
    <t>Genus Coracopsis ssp. Classic phenotype</t>
  </si>
  <si>
    <r>
      <rPr>
        <b/>
        <i/>
        <sz val="8"/>
        <rFont val="Calibri"/>
        <family val="2"/>
        <scheme val="minor"/>
      </rPr>
      <t>Genus Poicephalus spp-Coracopsis spp-Psittacu</t>
    </r>
    <r>
      <rPr>
        <b/>
        <sz val="8"/>
        <rFont val="Calibri"/>
        <family val="2"/>
        <scheme val="minor"/>
      </rPr>
      <t xml:space="preserve">s spp  Toutes les mutations des classes N19 à N26 </t>
    </r>
  </si>
  <si>
    <t>Genus Poicephalus spp-Coracopsis spp-Psittacus spp all the mutations of classes N19/N26</t>
  </si>
  <si>
    <r>
      <t xml:space="preserve">Section N
</t>
    </r>
    <r>
      <rPr>
        <b/>
        <i/>
        <sz val="8"/>
        <rFont val="Calibri"/>
        <family val="2"/>
        <scheme val="minor"/>
      </rPr>
      <t>Genus Eclectus spp-Nestor-Tanygnathus-Deroptyus
(7ans/years)</t>
    </r>
  </si>
  <si>
    <t xml:space="preserve">Eclectus spp  Classique  </t>
  </si>
  <si>
    <r>
      <rPr>
        <b/>
        <i/>
        <sz val="8"/>
        <rFont val="Calibri"/>
        <family val="2"/>
        <scheme val="minor"/>
      </rPr>
      <t>Eclectus spp</t>
    </r>
    <r>
      <rPr>
        <b/>
        <sz val="8"/>
        <rFont val="Calibri"/>
        <family val="2"/>
        <scheme val="minor"/>
      </rPr>
      <t xml:space="preserve"> Classic phenotype</t>
    </r>
  </si>
  <si>
    <t xml:space="preserve">Genus Nestor spp-Tanygnathus spp-Deroptyus spp  Classique </t>
  </si>
  <si>
    <r>
      <rPr>
        <b/>
        <i/>
        <sz val="8"/>
        <rFont val="Calibri"/>
        <family val="2"/>
        <scheme val="minor"/>
      </rPr>
      <t>Genus Nestor spp-Tanygnathus spp-Deroptyus spp</t>
    </r>
    <r>
      <rPr>
        <b/>
        <sz val="8"/>
        <rFont val="Calibri"/>
        <family val="2"/>
        <scheme val="minor"/>
      </rPr>
      <t xml:space="preserve"> Classic phenotype</t>
    </r>
  </si>
  <si>
    <r>
      <rPr>
        <b/>
        <i/>
        <sz val="8"/>
        <rFont val="Calibri"/>
        <family val="2"/>
        <scheme val="minor"/>
      </rPr>
      <t>Genus Nestor spp-Tanygnathus spp-Deroptyus spp</t>
    </r>
    <r>
      <rPr>
        <b/>
        <sz val="8"/>
        <rFont val="Calibri"/>
        <family val="2"/>
        <scheme val="minor"/>
      </rPr>
      <t xml:space="preserve">  Toutes les mutations des classes N29 à N32</t>
    </r>
  </si>
  <si>
    <r>
      <rPr>
        <b/>
        <i/>
        <sz val="8"/>
        <rFont val="Calibri"/>
        <family val="2"/>
        <scheme val="minor"/>
      </rPr>
      <t>Genus Nestor spp-Tanygnathus spp-Deroptyus spp</t>
    </r>
    <r>
      <rPr>
        <b/>
        <sz val="8"/>
        <rFont val="Calibri"/>
        <family val="2"/>
        <scheme val="minor"/>
      </rPr>
      <t xml:space="preserve"> all the mutations of classes N29/N32</t>
    </r>
  </si>
  <si>
    <r>
      <t xml:space="preserve">Section N
</t>
    </r>
    <r>
      <rPr>
        <b/>
        <i/>
        <sz val="8"/>
        <rFont val="Calibri"/>
        <family val="2"/>
        <scheme val="minor"/>
      </rPr>
      <t xml:space="preserve">Genus Pionites spp-Pionopsitta spp-Triclaria-Touit spp
</t>
    </r>
    <r>
      <rPr>
        <b/>
        <sz val="8"/>
        <rFont val="Calibri"/>
        <family val="2"/>
        <scheme val="minor"/>
      </rPr>
      <t>(3 ans/years)</t>
    </r>
  </si>
  <si>
    <t xml:space="preserve">Genus Pionus spp  Classique </t>
  </si>
  <si>
    <r>
      <rPr>
        <b/>
        <i/>
        <sz val="8"/>
        <rFont val="Calibri"/>
        <family val="2"/>
        <scheme val="minor"/>
      </rPr>
      <t>Pionus spp</t>
    </r>
    <r>
      <rPr>
        <b/>
        <sz val="8"/>
        <rFont val="Calibri"/>
        <family val="2"/>
        <scheme val="minor"/>
      </rPr>
      <t xml:space="preserve"> Classic phenotype</t>
    </r>
  </si>
  <si>
    <t xml:space="preserve">Genus Pionites spp-Pionopsitta spp-Touit spp-Triclaria-Classique </t>
  </si>
  <si>
    <r>
      <rPr>
        <b/>
        <i/>
        <sz val="8"/>
        <rFont val="Calibri"/>
        <family val="2"/>
        <scheme val="minor"/>
      </rPr>
      <t>Genus Pionites spp-Pionopsitta spp-Touit spp-Triclaria</t>
    </r>
    <r>
      <rPr>
        <b/>
        <sz val="8"/>
        <rFont val="Calibri"/>
        <family val="2"/>
        <scheme val="minor"/>
      </rPr>
      <t xml:space="preserve"> Classic phenotype</t>
    </r>
  </si>
  <si>
    <r>
      <rPr>
        <b/>
        <i/>
        <sz val="8"/>
        <rFont val="Calibri"/>
        <family val="2"/>
        <scheme val="minor"/>
      </rPr>
      <t>Genus Pionus spp-Pionites spp-Pionopsitta spp-Triclaria-Touit spp</t>
    </r>
    <r>
      <rPr>
        <b/>
        <sz val="8"/>
        <rFont val="Calibri"/>
        <family val="2"/>
        <scheme val="minor"/>
      </rPr>
      <t xml:space="preserve">  Toutes les mutations des classes N35 à N38</t>
    </r>
  </si>
  <si>
    <r>
      <rPr>
        <b/>
        <i/>
        <sz val="8"/>
        <rFont val="Calibri"/>
        <family val="2"/>
        <scheme val="minor"/>
      </rPr>
      <t>Genus Pionites spp-Pionopsitta spp-Triclaria-Touit spp</t>
    </r>
    <r>
      <rPr>
        <b/>
        <sz val="8"/>
        <rFont val="Calibri"/>
        <family val="2"/>
        <scheme val="minor"/>
      </rPr>
      <t xml:space="preserve"> all the mutations of classes N35/N38</t>
    </r>
  </si>
  <si>
    <r>
      <t xml:space="preserve">Section N
</t>
    </r>
    <r>
      <rPr>
        <b/>
        <i/>
        <sz val="8"/>
        <color indexed="8"/>
        <rFont val="Calibri"/>
        <family val="2"/>
        <scheme val="minor"/>
      </rPr>
      <t xml:space="preserve">Genus Charmosyna spp-Cyclopsitta spp-Glossopsitta spp-Loriculus spp-Neopsittacus spp-Oreopsittacus spp
Psitteuteles spp-Psittaculirostri spp-Vini spp-Phigys - </t>
    </r>
    <r>
      <rPr>
        <b/>
        <sz val="8"/>
        <color indexed="8"/>
        <rFont val="Calibri"/>
        <family val="2"/>
        <scheme val="minor"/>
      </rPr>
      <t>(3 ans/years)</t>
    </r>
  </si>
  <si>
    <t xml:space="preserve">Genus Charmosyna spp-Cyclopsitta spp-Glossopsitta spp-Loriculus spp-Neopsittacus spp-Oreopsittacus spp-Psitteuteles spp-Psittaculirostri spp-Vini spp-Phigys  Classique </t>
  </si>
  <si>
    <r>
      <rPr>
        <b/>
        <i/>
        <sz val="8"/>
        <rFont val="Calibri"/>
        <family val="2"/>
        <scheme val="minor"/>
      </rPr>
      <t>Genus Charmosyna spp-Cyclopsitta spp-Glossopsitta spp-Loriculus spp-Neopsittacus spp-Oreopsittacus spp-Psitteuteles spp-Psittaculirostri spp-Vini spp-Phigys</t>
    </r>
    <r>
      <rPr>
        <b/>
        <sz val="8"/>
        <rFont val="Calibri"/>
        <family val="2"/>
        <scheme val="minor"/>
      </rPr>
      <t xml:space="preserve"> Classic phenotype </t>
    </r>
  </si>
  <si>
    <r>
      <t xml:space="preserve">Section N
</t>
    </r>
    <r>
      <rPr>
        <b/>
        <i/>
        <sz val="8"/>
        <rFont val="Calibri"/>
        <family val="2"/>
        <scheme val="minor"/>
      </rPr>
      <t xml:space="preserve">Genus Eos spp-Pseudos spp-Tricoglossus spp-Chalcopsitta spp-Lorius spp
</t>
    </r>
    <r>
      <rPr>
        <b/>
        <sz val="8"/>
        <rFont val="Calibri"/>
        <family val="2"/>
        <scheme val="minor"/>
      </rPr>
      <t>(3 ans/years)</t>
    </r>
  </si>
  <si>
    <t xml:space="preserve">Genus Eos spp-Pseudos spp  Classique </t>
  </si>
  <si>
    <r>
      <rPr>
        <b/>
        <i/>
        <sz val="8"/>
        <rFont val="Calibri"/>
        <family val="2"/>
        <scheme val="minor"/>
      </rPr>
      <t>Genus Eos spp-Pseudos spp</t>
    </r>
    <r>
      <rPr>
        <b/>
        <sz val="8"/>
        <rFont val="Calibri"/>
        <family val="2"/>
        <scheme val="minor"/>
      </rPr>
      <t xml:space="preserve"> Classic phenotype</t>
    </r>
  </si>
  <si>
    <t xml:space="preserve">Genus Tricoglossus spp  Classique </t>
  </si>
  <si>
    <r>
      <rPr>
        <b/>
        <i/>
        <sz val="8"/>
        <rFont val="Calibri"/>
        <family val="2"/>
        <scheme val="minor"/>
      </rPr>
      <t>Genus Tricoglossus spp</t>
    </r>
    <r>
      <rPr>
        <b/>
        <sz val="8"/>
        <rFont val="Calibri"/>
        <family val="2"/>
        <scheme val="minor"/>
      </rPr>
      <t xml:space="preserve"> Classic phenotype</t>
    </r>
  </si>
  <si>
    <t xml:space="preserve">Genus Chalcopsitta spp  Classique </t>
  </si>
  <si>
    <r>
      <rPr>
        <b/>
        <i/>
        <sz val="8"/>
        <rFont val="Calibri"/>
        <family val="2"/>
        <scheme val="minor"/>
      </rPr>
      <t>Genus Chalcopsitta spp</t>
    </r>
    <r>
      <rPr>
        <b/>
        <sz val="8"/>
        <rFont val="Calibri"/>
        <family val="2"/>
        <scheme val="minor"/>
      </rPr>
      <t xml:space="preserve"> Classic phenotype</t>
    </r>
  </si>
  <si>
    <t xml:space="preserve">Genus Lorius spp  Classique </t>
  </si>
  <si>
    <r>
      <rPr>
        <b/>
        <i/>
        <sz val="8"/>
        <rFont val="Calibri"/>
        <family val="2"/>
        <scheme val="minor"/>
      </rPr>
      <t>Genus Lorius spp</t>
    </r>
    <r>
      <rPr>
        <b/>
        <sz val="8"/>
        <rFont val="Calibri"/>
        <family val="2"/>
        <scheme val="minor"/>
      </rPr>
      <t xml:space="preserve"> Classic phenotype</t>
    </r>
  </si>
  <si>
    <t>Loris et Loricules-Toutes les mutations des classes N41 à N50</t>
  </si>
  <si>
    <r>
      <t>Section N</t>
    </r>
    <r>
      <rPr>
        <b/>
        <sz val="8"/>
        <color indexed="8"/>
        <rFont val="Calibri"/>
        <family val="2"/>
        <scheme val="minor"/>
      </rPr>
      <t xml:space="preserve"> PERROQUETS - LORIS ET LORICULES P.E. autres espèces "non prévu" 
(BAGUES 1 ET/OU 2 ET/OU 3 ANS selon les genres ci-dessus)
PARROTS LORIS AND LORICULES not listed in classes above - (Rings of 1/2/3 years, according to the rules above</t>
    </r>
    <r>
      <rPr>
        <b/>
        <i/>
        <sz val="8"/>
        <color indexed="8"/>
        <rFont val="Calibri"/>
        <family val="2"/>
        <scheme val="minor"/>
      </rPr>
      <t>)</t>
    </r>
  </si>
  <si>
    <t>N 53</t>
  </si>
  <si>
    <r>
      <rPr>
        <b/>
        <i/>
        <sz val="8"/>
        <rFont val="Calibri"/>
        <family val="2"/>
        <scheme val="minor"/>
      </rPr>
      <t>Psittacidae</t>
    </r>
    <r>
      <rPr>
        <b/>
        <sz val="8"/>
        <rFont val="Calibri"/>
        <family val="2"/>
        <scheme val="minor"/>
      </rPr>
      <t xml:space="preserve"> section N </t>
    </r>
    <r>
      <rPr>
        <b/>
        <sz val="8"/>
        <color indexed="8"/>
        <rFont val="Calibri"/>
        <family val="2"/>
        <scheme val="minor"/>
      </rPr>
      <t>autres espèces non prévues</t>
    </r>
  </si>
  <si>
    <r>
      <t xml:space="preserve">Psittacidae section N </t>
    </r>
    <r>
      <rPr>
        <b/>
        <sz val="8"/>
        <color indexed="8"/>
        <rFont val="Calibri"/>
        <family val="2"/>
        <scheme val="minor"/>
      </rPr>
      <t>other species not listed</t>
    </r>
  </si>
  <si>
    <t>N 54</t>
  </si>
  <si>
    <t>SECTION O - COLOMBES ET PIGEONS EXOTIQUES P.E.( BAGUES 1 ET/OU 2 ANS)
EXOTIC DOVES AND PIGEONS (1/2 YEARS RINGED) 
Mise à jour Mars 2018 - updated in March 2018</t>
  </si>
  <si>
    <r>
      <t xml:space="preserve">Possibilité de présenter 5 oiseaux d'une même espèce dans chaque classe individuelle.
</t>
    </r>
    <r>
      <rPr>
        <b/>
        <u/>
        <sz val="8"/>
        <color indexed="8"/>
        <rFont val="Calibri"/>
        <family val="2"/>
        <scheme val="minor"/>
      </rPr>
      <t>Le nom latin est indispensable.</t>
    </r>
    <r>
      <rPr>
        <b/>
        <sz val="8"/>
        <color indexed="8"/>
        <rFont val="Calibri"/>
        <family val="2"/>
        <scheme val="minor"/>
      </rPr>
      <t xml:space="preserve">    
Les oiseaux frisés-plumes de soie ne sont pas admis. 
Les oiseaux panaches sont admisLes oiseaux panaches sont admis seulement dans les classes O7/O8 et O29/O30</t>
    </r>
  </si>
  <si>
    <r>
      <t xml:space="preserve">Opportunity to five (5) birds of the same species in each class for singles accepted
</t>
    </r>
    <r>
      <rPr>
        <b/>
        <u/>
        <sz val="8"/>
        <color indexed="8"/>
        <rFont val="Calibri"/>
        <family val="2"/>
        <scheme val="minor"/>
      </rPr>
      <t>The Latin name is required.
f</t>
    </r>
    <r>
      <rPr>
        <b/>
        <sz val="8"/>
        <color indexed="8"/>
        <rFont val="Calibri"/>
        <family val="2"/>
        <scheme val="minor"/>
      </rPr>
      <t>rilled-feather silk birds are not accepted.
Variagated birds are accepted only in classes O7/O8 and O29/O30</t>
    </r>
  </si>
  <si>
    <t xml:space="preserve">Section O
COLOMBES ET PIGEONS EXOTIQUES
EXOTIC DOVES AND PIGEONS  </t>
  </si>
  <si>
    <t>Geopelia cuneata (Géopélie diamant) Classique</t>
  </si>
  <si>
    <r>
      <rPr>
        <b/>
        <i/>
        <sz val="8"/>
        <rFont val="Calibri"/>
        <family val="2"/>
        <scheme val="minor"/>
      </rPr>
      <t>Geopelia cuneata</t>
    </r>
    <r>
      <rPr>
        <b/>
        <sz val="8"/>
        <rFont val="Calibri"/>
        <family val="2"/>
        <scheme val="minor"/>
      </rPr>
      <t xml:space="preserve"> (Diamond dove). Classic phenotype.</t>
    </r>
  </si>
  <si>
    <t>Geopelia cuneata (Géopélie diamant) mutations: Opale,Isabelle ,Brune, Rouge</t>
  </si>
  <si>
    <t>Geopelia cuneata (Diamond dove) mutations: Opal,Isabelle , Fawn, Red</t>
  </si>
  <si>
    <r>
      <rPr>
        <b/>
        <i/>
        <sz val="8"/>
        <rFont val="Calibri"/>
        <family val="2"/>
        <scheme val="minor"/>
      </rPr>
      <t xml:space="preserve">Geopelia cuneata </t>
    </r>
    <r>
      <rPr>
        <b/>
        <sz val="8"/>
        <rFont val="Calibri"/>
        <family val="2"/>
        <scheme val="minor"/>
      </rPr>
      <t>(</t>
    </r>
    <r>
      <rPr>
        <b/>
        <sz val="8"/>
        <color indexed="8"/>
        <rFont val="Calibri"/>
        <family val="2"/>
        <scheme val="minor"/>
      </rPr>
      <t>Géopélie diamant) mutation: Croupion blanc, Queue blanche</t>
    </r>
  </si>
  <si>
    <r>
      <rPr>
        <b/>
        <i/>
        <sz val="8"/>
        <rFont val="Calibri"/>
        <family val="2"/>
        <scheme val="minor"/>
      </rPr>
      <t>Geopelia cuneata</t>
    </r>
    <r>
      <rPr>
        <b/>
        <sz val="8"/>
        <rFont val="Calibri"/>
        <family val="2"/>
        <scheme val="minor"/>
      </rPr>
      <t xml:space="preserve"> (Diamond dove) mutation : white rump, white tail.</t>
    </r>
  </si>
  <si>
    <r>
      <rPr>
        <b/>
        <i/>
        <sz val="8"/>
        <rFont val="Calibri"/>
        <family val="2"/>
        <scheme val="minor"/>
      </rPr>
      <t>Geopelia cuneata</t>
    </r>
    <r>
      <rPr>
        <b/>
        <sz val="8"/>
        <rFont val="Calibri"/>
        <family val="2"/>
        <scheme val="minor"/>
      </rPr>
      <t xml:space="preserve"> (Géopélie diamant): Autres mutations ou combinaison de mutations, y inclus les mutations panachés</t>
    </r>
  </si>
  <si>
    <r>
      <rPr>
        <b/>
        <i/>
        <sz val="8"/>
        <rFont val="Calibri"/>
        <family val="2"/>
        <scheme val="minor"/>
      </rPr>
      <t>Geopelia cuneata</t>
    </r>
    <r>
      <rPr>
        <b/>
        <sz val="8"/>
        <rFont val="Calibri"/>
        <family val="2"/>
        <scheme val="minor"/>
      </rPr>
      <t xml:space="preserve"> (Diamond dove): Other mutations or combination of mutations, including variegated mutations</t>
    </r>
  </si>
  <si>
    <t>Geopelia striata ( Géopélie zébrée): Classique.</t>
  </si>
  <si>
    <r>
      <rPr>
        <b/>
        <i/>
        <sz val="8"/>
        <rFont val="Calibri"/>
        <family val="2"/>
        <scheme val="minor"/>
      </rPr>
      <t>Geopelia striata</t>
    </r>
    <r>
      <rPr>
        <b/>
        <sz val="8"/>
        <rFont val="Calibri"/>
        <family val="2"/>
        <scheme val="minor"/>
      </rPr>
      <t xml:space="preserve"> (Zebra dove): Classic Phenotype.</t>
    </r>
  </si>
  <si>
    <t>Geopelia placida (Géopelie placide): Classique.</t>
  </si>
  <si>
    <r>
      <rPr>
        <b/>
        <i/>
        <sz val="8"/>
        <rFont val="Calibri"/>
        <family val="2"/>
        <scheme val="minor"/>
      </rPr>
      <t>Geopelia placida</t>
    </r>
    <r>
      <rPr>
        <b/>
        <sz val="8"/>
        <rFont val="Calibri"/>
        <family val="2"/>
        <scheme val="minor"/>
      </rPr>
      <t xml:space="preserve"> (Peaceful dove): Classic Phénotype</t>
    </r>
  </si>
  <si>
    <t>Geopelia maugeus (Géopélie de Maugé): Classique</t>
  </si>
  <si>
    <r>
      <rPr>
        <b/>
        <i/>
        <sz val="8"/>
        <rFont val="Calibri"/>
        <family val="2"/>
        <scheme val="minor"/>
      </rPr>
      <t>Geopelia maugeus</t>
    </r>
    <r>
      <rPr>
        <b/>
        <sz val="8"/>
        <rFont val="Calibri"/>
        <family val="2"/>
        <scheme val="minor"/>
      </rPr>
      <t xml:space="preserve"> (Barred dove): Classic Phénotype </t>
    </r>
  </si>
  <si>
    <t>Geopelia humeralis (Géopélie à nuque rousse) Classique</t>
  </si>
  <si>
    <r>
      <rPr>
        <b/>
        <i/>
        <sz val="8"/>
        <rFont val="Calibri"/>
        <family val="2"/>
        <scheme val="minor"/>
      </rPr>
      <t>Geopelia humeralis</t>
    </r>
    <r>
      <rPr>
        <b/>
        <sz val="8"/>
        <rFont val="Calibri"/>
        <family val="2"/>
        <scheme val="minor"/>
      </rPr>
      <t xml:space="preserve"> (Bar-shouldered dove) Classic phenotype.</t>
    </r>
  </si>
  <si>
    <t>Streptopelia risoria « domestica » (Tourterelle rieuse): Classique</t>
  </si>
  <si>
    <r>
      <rPr>
        <b/>
        <i/>
        <sz val="8"/>
        <rFont val="Calibri"/>
        <family val="2"/>
        <scheme val="minor"/>
      </rPr>
      <t>Streptopelia risoria domestica</t>
    </r>
    <r>
      <rPr>
        <b/>
        <sz val="8"/>
        <rFont val="Calibri"/>
        <family val="2"/>
        <scheme val="minor"/>
      </rPr>
      <t xml:space="preserve">  Classic Phénotype </t>
    </r>
  </si>
  <si>
    <r>
      <rPr>
        <b/>
        <i/>
        <sz val="8"/>
        <rFont val="Calibri"/>
        <family val="2"/>
        <scheme val="minor"/>
      </rPr>
      <t>Streptopelia risoria domestica</t>
    </r>
    <r>
      <rPr>
        <b/>
        <sz val="8"/>
        <rFont val="Calibri"/>
        <family val="2"/>
        <scheme val="minor"/>
      </rPr>
      <t xml:space="preserve"> (Tourterelle rieuse): 
1 Mutation Pastel  (sans combinaison)
2 Mutation crème -Ino (sans combinaison)</t>
    </r>
  </si>
  <si>
    <r>
      <rPr>
        <b/>
        <i/>
        <sz val="8"/>
        <rFont val="Calibri"/>
        <family val="2"/>
        <scheme val="minor"/>
      </rPr>
      <t>Streptopelia risoria domestica</t>
    </r>
    <r>
      <rPr>
        <b/>
        <sz val="8"/>
        <rFont val="Calibri"/>
        <family val="2"/>
        <scheme val="minor"/>
      </rPr>
      <t xml:space="preserve">
1 Mutation Pastel (Without combination)
2 Mutation creamIno (Without combination)</t>
    </r>
  </si>
  <si>
    <t xml:space="preserve">Streptopelia risoria « domestica » (Tourterelle rieuse):
1 Mutation Grise (sans combinaison)  
2 Mutation Isabelle le (sans combinaison) 
3 Mutation tête blanche (sans combinaison) </t>
  </si>
  <si>
    <r>
      <rPr>
        <b/>
        <i/>
        <sz val="8"/>
        <rFont val="Calibri"/>
        <family val="2"/>
        <scheme val="minor"/>
      </rPr>
      <t>Streptopelia risoria « domestica »</t>
    </r>
    <r>
      <rPr>
        <b/>
        <sz val="8"/>
        <rFont val="Calibri"/>
        <family val="2"/>
        <scheme val="minor"/>
      </rPr>
      <t xml:space="preserve">(Tourterelle rieuse) Mutation collier gris(sans combinaison) 
</t>
    </r>
    <r>
      <rPr>
        <b/>
        <i/>
        <sz val="8"/>
        <rFont val="Calibri"/>
        <family val="2"/>
        <scheme val="minor"/>
      </rPr>
      <t>Streptopelia risoria « domestica »</t>
    </r>
    <r>
      <rPr>
        <b/>
        <sz val="8"/>
        <rFont val="Calibri"/>
        <family val="2"/>
        <scheme val="minor"/>
      </rPr>
      <t xml:space="preserve">(Tourterelle rieuse) Mutation collier blanc (sans combinaison)   </t>
    </r>
  </si>
  <si>
    <r>
      <rPr>
        <b/>
        <i/>
        <sz val="8"/>
        <rFont val="Calibri"/>
        <family val="2"/>
        <scheme val="minor"/>
      </rPr>
      <t>Streptopelia risoria « domestica »</t>
    </r>
    <r>
      <rPr>
        <b/>
        <sz val="8"/>
        <rFont val="Calibri"/>
        <family val="2"/>
        <scheme val="minor"/>
      </rPr>
      <t xml:space="preserve">: Mutation Grey  collar (Without combinations)
</t>
    </r>
    <r>
      <rPr>
        <b/>
        <i/>
        <sz val="8"/>
        <rFont val="Calibri"/>
        <family val="2"/>
        <scheme val="minor"/>
      </rPr>
      <t>Streptopelia risoria « domestica </t>
    </r>
    <r>
      <rPr>
        <b/>
        <sz val="8"/>
        <rFont val="Calibri"/>
        <family val="2"/>
        <scheme val="minor"/>
      </rPr>
      <t>»: Mutation Withe collar (Without combinations)</t>
    </r>
  </si>
  <si>
    <r>
      <t xml:space="preserve">1 </t>
    </r>
    <r>
      <rPr>
        <b/>
        <i/>
        <sz val="8"/>
        <rFont val="Calibri"/>
        <family val="2"/>
        <scheme val="minor"/>
      </rPr>
      <t xml:space="preserve">Streptopelia risoria « domestica » </t>
    </r>
    <r>
      <rPr>
        <b/>
        <sz val="8"/>
        <rFont val="Calibri"/>
        <family val="2"/>
        <scheme val="minor"/>
      </rPr>
      <t xml:space="preserve">(Tourterelle rieuse): mutations Blanche (sans combinaison)
2 </t>
    </r>
    <r>
      <rPr>
        <b/>
        <i/>
        <sz val="8"/>
        <rFont val="Calibri"/>
        <family val="2"/>
        <scheme val="minor"/>
      </rPr>
      <t xml:space="preserve">Streptopelia risoria « domestica » </t>
    </r>
    <r>
      <rPr>
        <b/>
        <sz val="8"/>
        <rFont val="Calibri"/>
        <family val="2"/>
        <scheme val="minor"/>
      </rPr>
      <t xml:space="preserve">(Tourterelle rieuse): mutations AlbIno (sans combinaison)
3 </t>
    </r>
    <r>
      <rPr>
        <b/>
        <i/>
        <sz val="8"/>
        <rFont val="Calibri"/>
        <family val="2"/>
        <scheme val="minor"/>
      </rPr>
      <t>Streptopelia risoria « domestica »</t>
    </r>
    <r>
      <rPr>
        <b/>
        <sz val="8"/>
        <rFont val="Calibri"/>
        <family val="2"/>
        <scheme val="minor"/>
      </rPr>
      <t xml:space="preserve"> (Tourterelle rieuse): mutations Frosty-tête colorée (sans combinaison)
4 </t>
    </r>
    <r>
      <rPr>
        <b/>
        <i/>
        <sz val="8"/>
        <rFont val="Calibri"/>
        <family val="2"/>
        <scheme val="minor"/>
      </rPr>
      <t>Streptopelia risoria « domestica »</t>
    </r>
    <r>
      <rPr>
        <b/>
        <sz val="8"/>
        <rFont val="Calibri"/>
        <family val="2"/>
        <scheme val="minor"/>
      </rPr>
      <t xml:space="preserve"> (Tourterelle rieuse): mutations Tête colorée (sans combinaison)</t>
    </r>
  </si>
  <si>
    <r>
      <t>1</t>
    </r>
    <r>
      <rPr>
        <b/>
        <i/>
        <sz val="8"/>
        <rFont val="Calibri"/>
        <family val="2"/>
        <scheme val="minor"/>
      </rPr>
      <t xml:space="preserve"> Streptopelia risoria « domestica </t>
    </r>
    <r>
      <rPr>
        <b/>
        <sz val="8"/>
        <rFont val="Calibri"/>
        <family val="2"/>
        <scheme val="minor"/>
      </rPr>
      <t>» (Tourterelle rieuse): mutationsWhite  (Without combinations)
2</t>
    </r>
    <r>
      <rPr>
        <b/>
        <i/>
        <sz val="8"/>
        <rFont val="Calibri"/>
        <family val="2"/>
        <scheme val="minor"/>
      </rPr>
      <t xml:space="preserve"> Streptopelia risoria « domestica </t>
    </r>
    <r>
      <rPr>
        <b/>
        <sz val="8"/>
        <rFont val="Calibri"/>
        <family val="2"/>
        <scheme val="minor"/>
      </rPr>
      <t xml:space="preserve">» (Tourterelle rieuse): mutations albIno (Without combinations)
3 </t>
    </r>
    <r>
      <rPr>
        <b/>
        <i/>
        <sz val="8"/>
        <rFont val="Calibri"/>
        <family val="2"/>
        <scheme val="minor"/>
      </rPr>
      <t>Streptopelia risoria « domestica </t>
    </r>
    <r>
      <rPr>
        <b/>
        <sz val="8"/>
        <rFont val="Calibri"/>
        <family val="2"/>
        <scheme val="minor"/>
      </rPr>
      <t>» (Tourterelle rieuse): mutations Frosty (Without combinations)
4</t>
    </r>
    <r>
      <rPr>
        <b/>
        <i/>
        <sz val="8"/>
        <rFont val="Calibri"/>
        <family val="2"/>
        <scheme val="minor"/>
      </rPr>
      <t xml:space="preserve"> Streptopelia risoria « domestica </t>
    </r>
    <r>
      <rPr>
        <b/>
        <sz val="8"/>
        <rFont val="Calibri"/>
        <family val="2"/>
        <scheme val="minor"/>
      </rPr>
      <t>» (Tourterelle rieuse): mutations Head colorede (Without combinations)</t>
    </r>
  </si>
  <si>
    <r>
      <rPr>
        <b/>
        <i/>
        <sz val="8"/>
        <rFont val="Calibri"/>
        <family val="2"/>
        <scheme val="minor"/>
      </rPr>
      <t>1 Streptopelia risoria « domestica »</t>
    </r>
    <r>
      <rPr>
        <b/>
        <sz val="8"/>
        <rFont val="Calibri"/>
        <family val="2"/>
        <scheme val="minor"/>
      </rPr>
      <t xml:space="preserve"> Combinaisons des mutations des classes O21 à O27 avec et sans tête blanche (ivoire et autres.)
2 Streptopelia risoria mutations panaches</t>
    </r>
  </si>
  <si>
    <r>
      <t xml:space="preserve">1 </t>
    </r>
    <r>
      <rPr>
        <b/>
        <i/>
        <sz val="8"/>
        <rFont val="Calibri"/>
        <family val="2"/>
        <scheme val="minor"/>
      </rPr>
      <t>Streptopelia risoria « domestica »</t>
    </r>
    <r>
      <rPr>
        <b/>
        <sz val="8"/>
        <rFont val="Calibri"/>
        <family val="2"/>
        <scheme val="minor"/>
      </rPr>
      <t xml:space="preserve"> Combinations of mutations of the classes O22 to O30 with and without white head (ivory and others.)
2 Streptopelia risoria Variagated mutations</t>
    </r>
  </si>
  <si>
    <t>Autres Genus Streptopelia et Spilopelia Classique
1 Streptopelia tranquebarica (Tourterelle à tête grise)
2 Streptopelia lugens (Tourterelle à poitrine rose)
3 Streptopelia hypopyrrha (Tourterelle de l’Amadoua)
4 Streptopelia turtur (Tourterelle des bois)
5 Streptopelia orientalis (Tourterelle orientale) 
6 Streptopelia decipiens (Tourterelle pleureuse)
7 Streptopelia vinacea (Tourterelle vineuse)
8 Streptopelia capicola (Tourterelle du Cap)
9 Streptopelia semitorquata (Tourterelle à collier)
10 Streptopelia decaocto (Tourterelle turque)
11 Streptopelia roseogrisea (Tourterelle rose et grise)
12 Streptopelia reichenowi (Tourterelle de Reichenow)
13 Streptopelia bitorquata (Tourterelle à double collier)
14 Spilopelia senegalensis (Tourterelle maillée)
15 Spilopelia chinensis (Tourterelle tigrine)</t>
  </si>
  <si>
    <r>
      <rPr>
        <b/>
        <i/>
        <sz val="8"/>
        <rFont val="Calibri"/>
        <family val="2"/>
        <scheme val="minor"/>
      </rPr>
      <t>Other Genus streptopelia and Spilopelia</t>
    </r>
    <r>
      <rPr>
        <b/>
        <sz val="8"/>
        <rFont val="Calibri"/>
        <family val="2"/>
        <scheme val="minor"/>
      </rPr>
      <t xml:space="preserve"> Classic phenotype
1 Streptopelia tranquebarica (Red turtle-dove)
2 </t>
    </r>
    <r>
      <rPr>
        <b/>
        <i/>
        <sz val="8"/>
        <rFont val="Calibri"/>
        <family val="2"/>
        <scheme val="minor"/>
      </rPr>
      <t>Streptopelia lugens</t>
    </r>
    <r>
      <rPr>
        <b/>
        <sz val="8"/>
        <rFont val="Calibri"/>
        <family val="2"/>
        <scheme val="minor"/>
      </rPr>
      <t xml:space="preserve"> (dusky turtle-dove)
3 </t>
    </r>
    <r>
      <rPr>
        <b/>
        <i/>
        <sz val="8"/>
        <rFont val="Calibri"/>
        <family val="2"/>
        <scheme val="minor"/>
      </rPr>
      <t>Streptopelia hypopyrrha</t>
    </r>
    <r>
      <rPr>
        <b/>
        <sz val="8"/>
        <rFont val="Calibri"/>
        <family val="2"/>
        <scheme val="minor"/>
      </rPr>
      <t xml:space="preserve"> (adamawa turtle-dove)
4 </t>
    </r>
    <r>
      <rPr>
        <b/>
        <i/>
        <sz val="8"/>
        <rFont val="Calibri"/>
        <family val="2"/>
        <scheme val="minor"/>
      </rPr>
      <t>Streptopelia turtur</t>
    </r>
    <r>
      <rPr>
        <b/>
        <sz val="8"/>
        <rFont val="Calibri"/>
        <family val="2"/>
        <scheme val="minor"/>
      </rPr>
      <t xml:space="preserve"> (european turtle-dove)
5 </t>
    </r>
    <r>
      <rPr>
        <b/>
        <i/>
        <sz val="8"/>
        <rFont val="Calibri"/>
        <family val="2"/>
        <scheme val="minor"/>
      </rPr>
      <t>Streptopelia orientalis</t>
    </r>
    <r>
      <rPr>
        <b/>
        <sz val="8"/>
        <rFont val="Calibri"/>
        <family val="2"/>
        <scheme val="minor"/>
      </rPr>
      <t xml:space="preserve"> (oriental turtle-dove) 
6</t>
    </r>
    <r>
      <rPr>
        <b/>
        <i/>
        <sz val="8"/>
        <rFont val="Calibri"/>
        <family val="2"/>
        <scheme val="minor"/>
      </rPr>
      <t xml:space="preserve"> Streptopelia decipiens</t>
    </r>
    <r>
      <rPr>
        <b/>
        <sz val="8"/>
        <rFont val="Calibri"/>
        <family val="2"/>
        <scheme val="minor"/>
      </rPr>
      <t xml:space="preserve"> (african mourning dove)
7 </t>
    </r>
    <r>
      <rPr>
        <b/>
        <i/>
        <sz val="8"/>
        <rFont val="Calibri"/>
        <family val="2"/>
        <scheme val="minor"/>
      </rPr>
      <t>Streptopelia vinacea</t>
    </r>
    <r>
      <rPr>
        <b/>
        <sz val="8"/>
        <rFont val="Calibri"/>
        <family val="2"/>
        <scheme val="minor"/>
      </rPr>
      <t xml:space="preserve"> (vinaceous dove)
8 </t>
    </r>
    <r>
      <rPr>
        <b/>
        <i/>
        <sz val="8"/>
        <rFont val="Calibri"/>
        <family val="2"/>
        <scheme val="minor"/>
      </rPr>
      <t>Streptopelia capicola</t>
    </r>
    <r>
      <rPr>
        <b/>
        <sz val="8"/>
        <rFont val="Calibri"/>
        <family val="2"/>
        <scheme val="minor"/>
      </rPr>
      <t xml:space="preserve"> (ring-necked dove)
9 </t>
    </r>
    <r>
      <rPr>
        <b/>
        <i/>
        <sz val="8"/>
        <rFont val="Calibri"/>
        <family val="2"/>
        <scheme val="minor"/>
      </rPr>
      <t>Streptopelia semitorquata</t>
    </r>
    <r>
      <rPr>
        <b/>
        <sz val="8"/>
        <rFont val="Calibri"/>
        <family val="2"/>
        <scheme val="minor"/>
      </rPr>
      <t xml:space="preserve"> (red-eyed dove)
10 Streptopelia decaocto (eurasian collared-dove)
11 </t>
    </r>
    <r>
      <rPr>
        <b/>
        <i/>
        <sz val="8"/>
        <rFont val="Calibri"/>
        <family val="2"/>
        <scheme val="minor"/>
      </rPr>
      <t>Streptopelia roseogrisea</t>
    </r>
    <r>
      <rPr>
        <b/>
        <sz val="8"/>
        <rFont val="Calibri"/>
        <family val="2"/>
        <scheme val="minor"/>
      </rPr>
      <t xml:space="preserve"> (african collared-dove)
12 </t>
    </r>
    <r>
      <rPr>
        <b/>
        <i/>
        <sz val="8"/>
        <rFont val="Calibri"/>
        <family val="2"/>
        <scheme val="minor"/>
      </rPr>
      <t>Streptopelia reichenowi</t>
    </r>
    <r>
      <rPr>
        <b/>
        <sz val="8"/>
        <rFont val="Calibri"/>
        <family val="2"/>
        <scheme val="minor"/>
      </rPr>
      <t xml:space="preserve"> (white-winged collared-dove)
13 Streptopelia bitorquata (island collared-dove)
14 </t>
    </r>
    <r>
      <rPr>
        <b/>
        <i/>
        <sz val="8"/>
        <rFont val="Calibri"/>
        <family val="2"/>
        <scheme val="minor"/>
      </rPr>
      <t>Spilopelia senegalensis</t>
    </r>
    <r>
      <rPr>
        <b/>
        <sz val="8"/>
        <rFont val="Calibri"/>
        <family val="2"/>
        <scheme val="minor"/>
      </rPr>
      <t xml:space="preserve"> (Laughing dove)
15 </t>
    </r>
    <r>
      <rPr>
        <b/>
        <i/>
        <sz val="8"/>
        <rFont val="Calibri"/>
        <family val="2"/>
        <scheme val="minor"/>
      </rPr>
      <t>Spilopelia chinensis</t>
    </r>
    <r>
      <rPr>
        <b/>
        <sz val="8"/>
        <rFont val="Calibri"/>
        <family val="2"/>
        <scheme val="minor"/>
      </rPr>
      <t xml:space="preserve"> Spotted dove)</t>
    </r>
  </si>
  <si>
    <t>Genus Oena -Tutur et Zenaida Classique 
1 Oena capensis (Tourtelette masquée)
2 Turtur tympanistria (Tourtelette tambourette)
3 Turtur chalcospilos (Tourtelette émeraudine)
4 Turtur abyssinicus (Tourtelette d’Abyssinie)
5 Turtur afer (Tourtelette améthystine)
6 Turtur brehmeri (Tourtelette demoiselle)
7 Zenaida macroura (tourterelle triste)
8 Zenaida graysoni (tourterelle de Socorro)
9 Zenaida auriculata (tourterelle oreillarde)
10 Zenaida aurita (tourterelle à queue carrée)
11 Zenaida galapagoensis (tourterelle des Galapagos)
12 Zenaida asiatica (tourterelle à ailes blanches)
13 Zenaida meloda (tourterelle côtière)</t>
  </si>
  <si>
    <r>
      <rPr>
        <b/>
        <i/>
        <sz val="8"/>
        <rFont val="Calibri"/>
        <family val="2"/>
        <scheme val="minor"/>
      </rPr>
      <t>Genus Oena -Tutur and Zenaida</t>
    </r>
    <r>
      <rPr>
        <b/>
        <sz val="8"/>
        <rFont val="Calibri"/>
        <family val="2"/>
        <scheme val="minor"/>
      </rPr>
      <t xml:space="preserve"> Classic Phenotype
1</t>
    </r>
    <r>
      <rPr>
        <b/>
        <i/>
        <sz val="8"/>
        <rFont val="Calibri"/>
        <family val="2"/>
        <scheme val="minor"/>
      </rPr>
      <t xml:space="preserve"> Oena capensi</t>
    </r>
    <r>
      <rPr>
        <b/>
        <sz val="8"/>
        <rFont val="Calibri"/>
        <family val="2"/>
        <scheme val="minor"/>
      </rPr>
      <t xml:space="preserve">s: (Namaqua dove)
2 </t>
    </r>
    <r>
      <rPr>
        <b/>
        <i/>
        <sz val="8"/>
        <rFont val="Calibri"/>
        <family val="2"/>
        <scheme val="minor"/>
      </rPr>
      <t>Turtur tympanistria</t>
    </r>
    <r>
      <rPr>
        <b/>
        <sz val="8"/>
        <rFont val="Calibri"/>
        <family val="2"/>
        <scheme val="minor"/>
      </rPr>
      <t xml:space="preserve"> (Tambourine dove)
3</t>
    </r>
    <r>
      <rPr>
        <b/>
        <i/>
        <sz val="8"/>
        <rFont val="Calibri"/>
        <family val="2"/>
        <scheme val="minor"/>
      </rPr>
      <t xml:space="preserve"> Turtur chalcospilos</t>
    </r>
    <r>
      <rPr>
        <b/>
        <sz val="8"/>
        <rFont val="Calibri"/>
        <family val="2"/>
        <scheme val="minor"/>
      </rPr>
      <t xml:space="preserve"> (Emerald-spotted wood-dove)
4 </t>
    </r>
    <r>
      <rPr>
        <b/>
        <i/>
        <sz val="8"/>
        <rFont val="Calibri"/>
        <family val="2"/>
        <scheme val="minor"/>
      </rPr>
      <t>Turtur abyssinicus</t>
    </r>
    <r>
      <rPr>
        <b/>
        <sz val="8"/>
        <rFont val="Calibri"/>
        <family val="2"/>
        <scheme val="minor"/>
      </rPr>
      <t xml:space="preserve"> (Black-billed wood-dove)
5 </t>
    </r>
    <r>
      <rPr>
        <b/>
        <i/>
        <sz val="8"/>
        <rFont val="Calibri"/>
        <family val="2"/>
        <scheme val="minor"/>
      </rPr>
      <t>Turtur afer</t>
    </r>
    <r>
      <rPr>
        <b/>
        <sz val="8"/>
        <rFont val="Calibri"/>
        <family val="2"/>
        <scheme val="minor"/>
      </rPr>
      <t xml:space="preserve"> (Blue-spotted wood-dove)
6 </t>
    </r>
    <r>
      <rPr>
        <b/>
        <i/>
        <sz val="8"/>
        <rFont val="Calibri"/>
        <family val="2"/>
        <scheme val="minor"/>
      </rPr>
      <t xml:space="preserve">Turtur brehmeri </t>
    </r>
    <r>
      <rPr>
        <b/>
        <sz val="8"/>
        <rFont val="Calibri"/>
        <family val="2"/>
        <scheme val="minor"/>
      </rPr>
      <t xml:space="preserve">(blue-headed wood-quai)
7 </t>
    </r>
    <r>
      <rPr>
        <b/>
        <i/>
        <sz val="8"/>
        <rFont val="Calibri"/>
        <family val="2"/>
        <scheme val="minor"/>
      </rPr>
      <t>Zenaida macroura</t>
    </r>
    <r>
      <rPr>
        <b/>
        <sz val="8"/>
        <rFont val="Calibri"/>
        <family val="2"/>
        <scheme val="minor"/>
      </rPr>
      <t xml:space="preserve"> American mourning dove
8 </t>
    </r>
    <r>
      <rPr>
        <b/>
        <i/>
        <sz val="8"/>
        <rFont val="Calibri"/>
        <family val="2"/>
        <scheme val="minor"/>
      </rPr>
      <t>Zenaida graysoni</t>
    </r>
    <r>
      <rPr>
        <b/>
        <sz val="8"/>
        <rFont val="Calibri"/>
        <family val="2"/>
        <scheme val="minor"/>
      </rPr>
      <t xml:space="preserve"> Socorro dove
9 </t>
    </r>
    <r>
      <rPr>
        <b/>
        <i/>
        <sz val="8"/>
        <rFont val="Calibri"/>
        <family val="2"/>
        <scheme val="minor"/>
      </rPr>
      <t>Zenaida auriculata</t>
    </r>
    <r>
      <rPr>
        <b/>
        <sz val="8"/>
        <rFont val="Calibri"/>
        <family val="2"/>
        <scheme val="minor"/>
      </rPr>
      <t xml:space="preserve">  Eared dove
10 </t>
    </r>
    <r>
      <rPr>
        <b/>
        <i/>
        <sz val="8"/>
        <rFont val="Calibri"/>
        <family val="2"/>
        <scheme val="minor"/>
      </rPr>
      <t>Zenaida aurita</t>
    </r>
    <r>
      <rPr>
        <b/>
        <sz val="8"/>
        <rFont val="Calibri"/>
        <family val="2"/>
        <scheme val="minor"/>
      </rPr>
      <t xml:space="preserve">  Zenaida dove
11 </t>
    </r>
    <r>
      <rPr>
        <b/>
        <i/>
        <sz val="8"/>
        <rFont val="Calibri"/>
        <family val="2"/>
        <scheme val="minor"/>
      </rPr>
      <t>Zenaida galapagoensis</t>
    </r>
    <r>
      <rPr>
        <b/>
        <sz val="8"/>
        <rFont val="Calibri"/>
        <family val="2"/>
        <scheme val="minor"/>
      </rPr>
      <t xml:space="preserve">  Galapagos dove
12 </t>
    </r>
    <r>
      <rPr>
        <b/>
        <i/>
        <sz val="8"/>
        <rFont val="Calibri"/>
        <family val="2"/>
        <scheme val="minor"/>
      </rPr>
      <t>Zenaida asiatica</t>
    </r>
    <r>
      <rPr>
        <b/>
        <sz val="8"/>
        <rFont val="Calibri"/>
        <family val="2"/>
        <scheme val="minor"/>
      </rPr>
      <t xml:space="preserve"> White-winged dove
13 </t>
    </r>
    <r>
      <rPr>
        <b/>
        <i/>
        <sz val="8"/>
        <rFont val="Calibri"/>
        <family val="2"/>
        <scheme val="minor"/>
      </rPr>
      <t>Zenaida meloda</t>
    </r>
    <r>
      <rPr>
        <b/>
        <sz val="8"/>
        <rFont val="Calibri"/>
        <family val="2"/>
        <scheme val="minor"/>
      </rPr>
      <t xml:space="preserve"> Pacific dove</t>
    </r>
  </si>
  <si>
    <t>Genus Metriopelia - Claravis et Uropelia Classique 
1 Metriopelia ceciliae: Colombe de Cécile. 
2 Metriopelia melanoptera: Colombe à ailesnoires.
3 Metriopelia morenoi: Colombe de Moreno
4 Metriopelia aymara: Colombe aymara. 
5 Claravis pretiosa: Colombe bleutée
6 Claravis geoffroyi: Colombe de Geoffroy
7 Claravis mondetoura: Colombe mondétour
8 Uropelia campestris  : Colombe à longue queue.</t>
  </si>
  <si>
    <t>Genus Metriopelia - Claravis et Uropelia Classic Phenotype
1 Metriopelia ceciliae: Bare-faced ground-dove.
2 Metriopelia melanoptera:Black-winged ground-dove.
3 Metriopelia morenoi: Moreno’s ground-dove.
4 Metriopelia aymara: Golden-spotted ground-dove.
5 Claravis pretiosa: Blue ground-dove
6 Claravis geoffroyi: Purple-winged ground-dove
7 Claravis mondetoura: Maroon-chested ground-dove
8 Uropelia campestris : Long-tailed ground-dove</t>
  </si>
  <si>
    <t>Genus Columbina et scardafella  Classique 
1 Columbina (scardafella) inca: Colombe inca.
2 Columbina (scardafella) squammata: C. écaillée.
3 Columbina picui: colombe picui.
4 Columbina passerina: Colombe à queuenoire. 
5 Columbina minuta: colombe pygmée.
6 Columbina Buckleyi: colombe de Buckley.
7 Columbina talpacoti:colombe rousse.
8 Columbina cruziana : colombe à bec jaune.
9 Columbina cyanopis: colombe aux yeux bleus.</t>
  </si>
  <si>
    <r>
      <rPr>
        <b/>
        <i/>
        <sz val="8"/>
        <rFont val="Calibri"/>
        <family val="2"/>
        <scheme val="minor"/>
      </rPr>
      <t>Genus columbina and scardafella</t>
    </r>
    <r>
      <rPr>
        <b/>
        <sz val="8"/>
        <rFont val="Calibri"/>
        <family val="2"/>
        <scheme val="minor"/>
      </rPr>
      <t xml:space="preserve">  Classic Phenotype
1 Columbina (scardafella) inca: Inca dove.
2 Columbina (scardafella) squammata: Scaled dove.
3 </t>
    </r>
    <r>
      <rPr>
        <b/>
        <i/>
        <sz val="8"/>
        <rFont val="Calibri"/>
        <family val="2"/>
        <scheme val="minor"/>
      </rPr>
      <t>Columbina picui</t>
    </r>
    <r>
      <rPr>
        <b/>
        <sz val="8"/>
        <rFont val="Calibri"/>
        <family val="2"/>
        <scheme val="minor"/>
      </rPr>
      <t xml:space="preserve">: Picui dove
4 Columbina passerina: Common ground-dove. 
5 Columbina minuta: Plain-breasted ground-dove
6 </t>
    </r>
    <r>
      <rPr>
        <b/>
        <i/>
        <sz val="8"/>
        <rFont val="Calibri"/>
        <family val="2"/>
        <scheme val="minor"/>
      </rPr>
      <t>Columbina Buckleyi</t>
    </r>
    <r>
      <rPr>
        <b/>
        <sz val="8"/>
        <rFont val="Calibri"/>
        <family val="2"/>
        <scheme val="minor"/>
      </rPr>
      <t xml:space="preserve">: Ecuadorian ground-dove
7 Columbina talpacoti: Ruddy ground-dove
8 </t>
    </r>
    <r>
      <rPr>
        <b/>
        <i/>
        <sz val="8"/>
        <rFont val="Calibri"/>
        <family val="2"/>
        <scheme val="minor"/>
      </rPr>
      <t>Columbina cruziana</t>
    </r>
    <r>
      <rPr>
        <b/>
        <sz val="8"/>
        <rFont val="Calibri"/>
        <family val="2"/>
        <scheme val="minor"/>
      </rPr>
      <t xml:space="preserve"> :  Croaking ground-dove.
9 </t>
    </r>
    <r>
      <rPr>
        <b/>
        <i/>
        <sz val="8"/>
        <rFont val="Calibri"/>
        <family val="2"/>
        <scheme val="minor"/>
      </rPr>
      <t>Columbina cyanopis</t>
    </r>
    <r>
      <rPr>
        <b/>
        <sz val="8"/>
        <rFont val="Calibri"/>
        <family val="2"/>
        <scheme val="minor"/>
      </rPr>
      <t>: Blue-eyed ground-dove.</t>
    </r>
  </si>
  <si>
    <t>Genus chalcophaps Classique
1 Chalcophaps indica (Colombine turvert)
2 Chalcophaps stephani (Colombine d’Etienne)
3 Ocyphaps lophotes (Colombine longup)
4 Geophaps plumifera (Colombine plumifère)
5 Henicophaps albifrons (C. à front blanc) et H. forsteri 
6 Phaps chalcoptera (Colombine lumachelle)
7 Phaps elegans (Colombine élègante)
8 Phaps histrionica (Colombine arlequin)
9 Petrophassa rufipennis (Colombine rufipenne)
10  Petrophassa albipennis (Colombine des rochers)</t>
  </si>
  <si>
    <r>
      <t xml:space="preserve">Genus chalcophaps Classic phenotype
1 </t>
    </r>
    <r>
      <rPr>
        <b/>
        <i/>
        <sz val="8"/>
        <rFont val="Calibri"/>
        <family val="2"/>
        <scheme val="minor"/>
      </rPr>
      <t>Chalcophaps indica</t>
    </r>
    <r>
      <rPr>
        <b/>
        <sz val="8"/>
        <rFont val="Calibri"/>
        <family val="2"/>
        <scheme val="minor"/>
      </rPr>
      <t xml:space="preserve"> (Emerald dove)
2 </t>
    </r>
    <r>
      <rPr>
        <b/>
        <i/>
        <sz val="8"/>
        <rFont val="Calibri"/>
        <family val="2"/>
        <scheme val="minor"/>
      </rPr>
      <t xml:space="preserve">Chalcophaps stephani </t>
    </r>
    <r>
      <rPr>
        <b/>
        <sz val="8"/>
        <rFont val="Calibri"/>
        <family val="2"/>
        <scheme val="minor"/>
      </rPr>
      <t xml:space="preserve">(Stephan’s dove)
3 </t>
    </r>
    <r>
      <rPr>
        <b/>
        <i/>
        <sz val="8"/>
        <rFont val="Calibri"/>
        <family val="2"/>
        <scheme val="minor"/>
      </rPr>
      <t>Ocyphaps lophotes</t>
    </r>
    <r>
      <rPr>
        <b/>
        <sz val="8"/>
        <rFont val="Calibri"/>
        <family val="2"/>
        <scheme val="minor"/>
      </rPr>
      <t xml:space="preserve"> (Crested pigeon)
4 </t>
    </r>
    <r>
      <rPr>
        <b/>
        <i/>
        <sz val="8"/>
        <rFont val="Calibri"/>
        <family val="2"/>
        <scheme val="minor"/>
      </rPr>
      <t>Geophaps plumifera</t>
    </r>
    <r>
      <rPr>
        <b/>
        <sz val="8"/>
        <rFont val="Calibri"/>
        <family val="2"/>
        <scheme val="minor"/>
      </rPr>
      <t xml:space="preserve"> (Spinifex pigeon)
5 </t>
    </r>
    <r>
      <rPr>
        <b/>
        <i/>
        <sz val="8"/>
        <rFont val="Calibri"/>
        <family val="2"/>
        <scheme val="minor"/>
      </rPr>
      <t>Henicophaps albifrons and H. forsteri</t>
    </r>
    <r>
      <rPr>
        <b/>
        <sz val="8"/>
        <rFont val="Calibri"/>
        <family val="2"/>
        <scheme val="minor"/>
      </rPr>
      <t xml:space="preserve"> (New guinea and New britain) 
6 </t>
    </r>
    <r>
      <rPr>
        <b/>
        <i/>
        <sz val="8"/>
        <rFont val="Calibri"/>
        <family val="2"/>
        <scheme val="minor"/>
      </rPr>
      <t>Phaps chalcoptera</t>
    </r>
    <r>
      <rPr>
        <b/>
        <sz val="8"/>
        <rFont val="Calibri"/>
        <family val="2"/>
        <scheme val="minor"/>
      </rPr>
      <t xml:space="preserve"> (Nommon bronzewing)
7</t>
    </r>
    <r>
      <rPr>
        <b/>
        <i/>
        <sz val="8"/>
        <rFont val="Calibri"/>
        <family val="2"/>
        <scheme val="minor"/>
      </rPr>
      <t xml:space="preserve"> Phaps elegans</t>
    </r>
    <r>
      <rPr>
        <b/>
        <sz val="8"/>
        <rFont val="Calibri"/>
        <family val="2"/>
        <scheme val="minor"/>
      </rPr>
      <t xml:space="preserve"> (Brush bronzewing)
8 P</t>
    </r>
    <r>
      <rPr>
        <b/>
        <i/>
        <sz val="8"/>
        <rFont val="Calibri"/>
        <family val="2"/>
        <scheme val="minor"/>
      </rPr>
      <t>haps histrionica</t>
    </r>
    <r>
      <rPr>
        <b/>
        <sz val="8"/>
        <rFont val="Calibri"/>
        <family val="2"/>
        <scheme val="minor"/>
      </rPr>
      <t xml:space="preserve"> (flock bronzewing)
9 </t>
    </r>
    <r>
      <rPr>
        <b/>
        <i/>
        <sz val="8"/>
        <rFont val="Calibri"/>
        <family val="2"/>
        <scheme val="minor"/>
      </rPr>
      <t>Petrophassa rufipennis</t>
    </r>
    <r>
      <rPr>
        <b/>
        <sz val="8"/>
        <rFont val="Calibri"/>
        <family val="2"/>
        <scheme val="minor"/>
      </rPr>
      <t xml:space="preserve"> (chestnut-quilled rock-pigeon)
10  Petrophassa albipennis (white-quilled rock-pigeon)</t>
    </r>
  </si>
  <si>
    <t>Genus Leptotila (11 espèces) - Geotrygon ( 18 espèces)- Gallicolomba (18 espèces) et Starnoenas Classique
1 Leptotila verreauxi (Colombe de Verreaux)
2 Leptotila plumbeiceps (Grenada dove)
3 Leptotila wellsi (Colombe de Grenade)
4 Leptotila jamaicensis (Colombe de la Jamaïque),etc...
5 Geotrygon versicolor (Colombe versicolore)
6 Geotrygon montana (Colombe rouviolette)
7 Geotrygon chrysia (Colombe à joues blanches)
8 Geotrygon mystacea (Colombe à croissants) etc...
9 Starnoenas cyanocephala (Colombe à tête bleue)
10 Gallicolumba luzonica (Gallicolombe poignardée)
11 Gallicolumba criniger (Gallicolombe de Bartlett)
12 Gallicolumba tristigmata (Gallicolombe tristigmate)
13 Gallicolumba rufigula (Gallicolombe à poitrine d’or)
14 Gallicolumba jobiensis (Gallicolombe de Jobi), etc</t>
  </si>
  <si>
    <t>Genus Leptotila (11 espèces) - Geotrygon ( 18 espèces) - Gallicolomba (18 species) and Starnoenas Classique
1 Leptotila verreauxi ( White-tipped dove)
2 Leptotila plumbeiceps (Grey-headed dove)
3 Leptotila wellsi (Grenada dove)
4 Leptotila jamaicensis ( Carribean dove),etc...
5 Geotrygon versicolor (Crested quail-dove)
6 Geotrygon montana (Ruddy quail-dove)
7 Geotrygon chrysia (Key West quail-dove) 
8 Geotrygon mystacea (Bridled quail-dove), etc...
9 Starnoenas cyanocephala (Blue-headed quail-dove)
10 Gallicolumba luzonica (Luzon bleeding-heart)
11 Gallicolumba criniger (Mindanao bleeding-heart)
12 Gallicolumba tristigmata (Ground-dove)
13 Gallicolumba rufigula (Cinnamon ground-dove)
14 Gallicolumba jobiensis (White-breasted ground-dove),etc</t>
  </si>
  <si>
    <t>Genus Columba  (Pigeons européens. (6)- (Pigeons exotiques (26)-– Genus Nesoenas- Leucosarcia- Aplopelia-Genius Patagioenas   (Pigeons américains) Classique
1 Columba livia (Pigeon biset)
2 Columba oenas (Pigeon colombin)
3 Columba palumbus (Pigeon ramier)
4 Columba trocaz (Pigeon trocaz)
5 Columba bollii (Pigeon de Bolle (iles Canaries)
6 Columba junoniae (Pigeon des lauriers (iles Canaries)
7 Columba guinea (Pigeon roussard)
8 Columba arquatrix (Pigeon rameron)
9 Columba pulchricollis (Pigeon cendré)
10 Columba punicea (Pigeon marron) 
11 Columba vitiensis (Pigeon à gorge blanche) 
12 Columba leucomela (Pigeon leucomèle, etc…
13 Nesoenas picturata (Pigeon de Madagascar)
14 Nesoenas mayeri (Pigeon rose)
15 Leucosarcia melanoleuca (Pigeon(colombine)wonga)
16 Aplopelia (Columba) larvata (Pigeon à masque blanc)
17 Aplopelia simplex (Pigeon insulaire)
18 Genus Patagioenas: corensis, oenops, speciosa, maculosa, picazuro, leucocephala, squamosa, etc…</t>
  </si>
  <si>
    <r>
      <rPr>
        <b/>
        <i/>
        <sz val="8"/>
        <rFont val="Calibri"/>
        <family val="2"/>
        <scheme val="minor"/>
      </rPr>
      <t>Genus Columba</t>
    </r>
    <r>
      <rPr>
        <b/>
        <sz val="8"/>
        <rFont val="Calibri"/>
        <family val="2"/>
        <scheme val="minor"/>
      </rPr>
      <t xml:space="preserve">  (European pigeons (6)- (Exotic pigeons (26)-–</t>
    </r>
    <r>
      <rPr>
        <b/>
        <i/>
        <sz val="8"/>
        <rFont val="Calibri"/>
        <family val="2"/>
        <scheme val="minor"/>
      </rPr>
      <t xml:space="preserve"> Genus Nesoenas- Leucosarcia- Aplopelia-Genius Patagioenas</t>
    </r>
    <r>
      <rPr>
        <b/>
        <sz val="8"/>
        <rFont val="Calibri"/>
        <family val="2"/>
        <scheme val="minor"/>
      </rPr>
      <t xml:space="preserve">   (Américan pigeons),etc….Classic Phenotype
1</t>
    </r>
    <r>
      <rPr>
        <b/>
        <i/>
        <sz val="8"/>
        <rFont val="Calibri"/>
        <family val="2"/>
        <scheme val="minor"/>
      </rPr>
      <t xml:space="preserve"> Columba livia</t>
    </r>
    <r>
      <rPr>
        <b/>
        <sz val="8"/>
        <rFont val="Calibri"/>
        <family val="2"/>
        <scheme val="minor"/>
      </rPr>
      <t xml:space="preserve"> (Rock dove)
2</t>
    </r>
    <r>
      <rPr>
        <b/>
        <i/>
        <sz val="8"/>
        <rFont val="Calibri"/>
        <family val="2"/>
        <scheme val="minor"/>
      </rPr>
      <t xml:space="preserve"> Columba oenas</t>
    </r>
    <r>
      <rPr>
        <b/>
        <sz val="8"/>
        <rFont val="Calibri"/>
        <family val="2"/>
        <scheme val="minor"/>
      </rPr>
      <t xml:space="preserve"> (Rock dove) 
3 </t>
    </r>
    <r>
      <rPr>
        <b/>
        <i/>
        <sz val="8"/>
        <rFont val="Calibri"/>
        <family val="2"/>
        <scheme val="minor"/>
      </rPr>
      <t>Columba palumbus</t>
    </r>
    <r>
      <rPr>
        <b/>
        <sz val="8"/>
        <rFont val="Calibri"/>
        <family val="2"/>
        <scheme val="minor"/>
      </rPr>
      <t xml:space="preserve"> (Common wood-pigeon)
4 </t>
    </r>
    <r>
      <rPr>
        <b/>
        <i/>
        <sz val="8"/>
        <rFont val="Calibri"/>
        <family val="2"/>
        <scheme val="minor"/>
      </rPr>
      <t xml:space="preserve">Columba trocaz </t>
    </r>
    <r>
      <rPr>
        <b/>
        <sz val="8"/>
        <rFont val="Calibri"/>
        <family val="2"/>
        <scheme val="minor"/>
      </rPr>
      <t xml:space="preserve">(Madeira laurel-pigeon)
5 </t>
    </r>
    <r>
      <rPr>
        <b/>
        <i/>
        <sz val="8"/>
        <rFont val="Calibri"/>
        <family val="2"/>
        <scheme val="minor"/>
      </rPr>
      <t xml:space="preserve">Columba bollii </t>
    </r>
    <r>
      <rPr>
        <b/>
        <sz val="8"/>
        <rFont val="Calibri"/>
        <family val="2"/>
        <scheme val="minor"/>
      </rPr>
      <t xml:space="preserve">(Dark-tailed laurel-pigeon)
6 </t>
    </r>
    <r>
      <rPr>
        <b/>
        <i/>
        <sz val="8"/>
        <rFont val="Calibri"/>
        <family val="2"/>
        <scheme val="minor"/>
      </rPr>
      <t>Columba junoniae</t>
    </r>
    <r>
      <rPr>
        <b/>
        <sz val="8"/>
        <rFont val="Calibri"/>
        <family val="2"/>
        <scheme val="minor"/>
      </rPr>
      <t xml:space="preserve"> (White-tailed laurel—pigeon)
7 </t>
    </r>
    <r>
      <rPr>
        <b/>
        <i/>
        <sz val="8"/>
        <rFont val="Calibri"/>
        <family val="2"/>
        <scheme val="minor"/>
      </rPr>
      <t>Columba guinea</t>
    </r>
    <r>
      <rPr>
        <b/>
        <sz val="8"/>
        <rFont val="Calibri"/>
        <family val="2"/>
        <scheme val="minor"/>
      </rPr>
      <t xml:space="preserve"> (Speckled pigeon)
8 </t>
    </r>
    <r>
      <rPr>
        <b/>
        <i/>
        <sz val="8"/>
        <rFont val="Calibri"/>
        <family val="2"/>
        <scheme val="minor"/>
      </rPr>
      <t xml:space="preserve">Columba arquatrix </t>
    </r>
    <r>
      <rPr>
        <b/>
        <sz val="8"/>
        <rFont val="Calibri"/>
        <family val="2"/>
        <scheme val="minor"/>
      </rPr>
      <t xml:space="preserve">(African olive-pigeon)
9 </t>
    </r>
    <r>
      <rPr>
        <b/>
        <i/>
        <sz val="8"/>
        <rFont val="Calibri"/>
        <family val="2"/>
        <scheme val="minor"/>
      </rPr>
      <t>Columba pulchricollis</t>
    </r>
    <r>
      <rPr>
        <b/>
        <sz val="8"/>
        <rFont val="Calibri"/>
        <family val="2"/>
        <scheme val="minor"/>
      </rPr>
      <t xml:space="preserve"> (Ashy wood-pigeon) 
10 </t>
    </r>
    <r>
      <rPr>
        <b/>
        <i/>
        <sz val="8"/>
        <rFont val="Calibri"/>
        <family val="2"/>
        <scheme val="minor"/>
      </rPr>
      <t>Columba punicea</t>
    </r>
    <r>
      <rPr>
        <b/>
        <sz val="8"/>
        <rFont val="Calibri"/>
        <family val="2"/>
        <scheme val="minor"/>
      </rPr>
      <t xml:space="preserve"> (Pale-capped pigeon) 
11 </t>
    </r>
    <r>
      <rPr>
        <b/>
        <i/>
        <sz val="8"/>
        <rFont val="Calibri"/>
        <family val="2"/>
        <scheme val="minor"/>
      </rPr>
      <t>Columba vitiensis</t>
    </r>
    <r>
      <rPr>
        <b/>
        <sz val="8"/>
        <rFont val="Calibri"/>
        <family val="2"/>
        <scheme val="minor"/>
      </rPr>
      <t xml:space="preserve"> Metallic pigeon)
12 </t>
    </r>
    <r>
      <rPr>
        <b/>
        <i/>
        <sz val="8"/>
        <rFont val="Calibri"/>
        <family val="2"/>
        <scheme val="minor"/>
      </rPr>
      <t>Columba leucomela</t>
    </r>
    <r>
      <rPr>
        <b/>
        <sz val="8"/>
        <rFont val="Calibri"/>
        <family val="2"/>
        <scheme val="minor"/>
      </rPr>
      <t xml:space="preserve"> (White headed-pigeon), etc…
13 </t>
    </r>
    <r>
      <rPr>
        <b/>
        <i/>
        <sz val="8"/>
        <rFont val="Calibri"/>
        <family val="2"/>
        <scheme val="minor"/>
      </rPr>
      <t xml:space="preserve">Nesoenas picturata </t>
    </r>
    <r>
      <rPr>
        <b/>
        <sz val="8"/>
        <rFont val="Calibri"/>
        <family val="2"/>
        <scheme val="minor"/>
      </rPr>
      <t>(Malagasy turtle-dove)
14</t>
    </r>
    <r>
      <rPr>
        <b/>
        <i/>
        <sz val="8"/>
        <rFont val="Calibri"/>
        <family val="2"/>
        <scheme val="minor"/>
      </rPr>
      <t xml:space="preserve"> Nesoenas mayeri </t>
    </r>
    <r>
      <rPr>
        <b/>
        <sz val="8"/>
        <rFont val="Calibri"/>
        <family val="2"/>
        <scheme val="minor"/>
      </rPr>
      <t xml:space="preserve">(Pink pigeon)
15 </t>
    </r>
    <r>
      <rPr>
        <b/>
        <i/>
        <sz val="8"/>
        <rFont val="Calibri"/>
        <family val="2"/>
        <scheme val="minor"/>
      </rPr>
      <t xml:space="preserve">Leucosarcia melanoleuca </t>
    </r>
    <r>
      <rPr>
        <b/>
        <sz val="8"/>
        <rFont val="Calibri"/>
        <family val="2"/>
        <scheme val="minor"/>
      </rPr>
      <t xml:space="preserve">(Wonga pigeon)
16 </t>
    </r>
    <r>
      <rPr>
        <b/>
        <i/>
        <sz val="8"/>
        <rFont val="Calibri"/>
        <family val="2"/>
        <scheme val="minor"/>
      </rPr>
      <t xml:space="preserve">Aplopelia (Columba) larvata </t>
    </r>
    <r>
      <rPr>
        <b/>
        <sz val="8"/>
        <rFont val="Calibri"/>
        <family val="2"/>
        <scheme val="minor"/>
      </rPr>
      <t>(African lemon-dove)
17 Aplopelia simplex (Sao tome lemon-dove )
18</t>
    </r>
    <r>
      <rPr>
        <b/>
        <i/>
        <sz val="8"/>
        <rFont val="Calibri"/>
        <family val="2"/>
        <scheme val="minor"/>
      </rPr>
      <t xml:space="preserve"> Genus Patagioenas: corensis, oenops, speciosa, maculosa, picazuro, leucocephala, squamosa,…</t>
    </r>
  </si>
  <si>
    <t>Toutes les autres granivores ou frugivores Classique
1 Phasianelles Genus Macropygia, Reinwardtoena, Turacoena
2 Colombars Genus Treron.
3 Ptilopes Genus PtilInopus et Drepanoptila
4 Carpophages Genus Ducula, Hemiphaga, Lopholaimus, Cryptophaps Gymnophaps.
5 Gouras Genus Goura (cristata, victoria, sheepmakeri)
6 Nicobar à camail Caloenas nicobarica, Otidiphaps noble Otidiphaps nobilis.
7 Phapitrérons Genus Phapitreron (leucotis, amethystina, cinereiceps)
8 Founingos Genus Alectroenas (madagascariensis, sganzini, pulcherrina)
9 Trugon terrestris (Trugon terrestre)
10 Didunculus strigirostris  (Diduncule strigirostre)</t>
  </si>
  <si>
    <r>
      <t>All the Other Granivores- Frugivorious classic Phenotype
1</t>
    </r>
    <r>
      <rPr>
        <b/>
        <i/>
        <sz val="8"/>
        <rFont val="Calibri"/>
        <family val="2"/>
        <scheme val="minor"/>
      </rPr>
      <t xml:space="preserve"> Phasianelles Genus Macropygia, Reinwardtoena, Turacoena
2 Colombars Genus Treron.
3 Ptilopes Genus PtilInopus et Drepanoptila
4 Carpophages Genus Ducula, Hemiphaga, Lopholaimus, Cryptophaps Gymnophaps.
5 Gouras Genus Goura (cristata, victoria, sheepmakeri)
6 Nicobar à camail Caloenas nicobarica, Otidiphaps noble Otidiphaps nobilis.
7 Phapitrérons Genus Phapitreron (leucotis, amethystina, cinereiceps)
8 Founingos Genus Alectroenas (madagascariensis, sganzini, pulcherrina)
9 Trugon terrestris (Trugon terrestre)
10 Didunculus strigirostris  (Diduncule strigirostre)</t>
    </r>
  </si>
  <si>
    <t>O 47</t>
  </si>
  <si>
    <t>Mutations des classes O31 à O46</t>
  </si>
  <si>
    <t>Mutations of birds listed in classes O31 – O46</t>
  </si>
  <si>
    <t>O 48</t>
  </si>
  <si>
    <t>O 49</t>
  </si>
  <si>
    <t>O 50</t>
  </si>
  <si>
    <t>SECTION P - CAILLES - COLINS P.E. ( BAGUES 1 ET/OU 2 ANS)
QUAILS AND PARTRIDGES (1/2 YEARS RINGED) 
Mise à jour Janvier 2018 - updated in January 2018</t>
  </si>
  <si>
    <r>
      <t xml:space="preserve">Possibilité de présenter 5 oiseaux d'une même espèce dans chaque classe individuelle.
</t>
    </r>
    <r>
      <rPr>
        <b/>
        <u/>
        <sz val="8"/>
        <color indexed="8"/>
        <rFont val="Calibri"/>
        <family val="2"/>
        <scheme val="minor"/>
      </rPr>
      <t>Le nom latin est indispensable.</t>
    </r>
    <r>
      <rPr>
        <b/>
        <sz val="8"/>
        <color indexed="8"/>
        <rFont val="Calibri"/>
        <family val="2"/>
        <scheme val="minor"/>
      </rPr>
      <t xml:space="preserve">    
Les oiseaux panachés-frisés ne sont pas admis</t>
    </r>
  </si>
  <si>
    <r>
      <t xml:space="preserve">Opportunity to five (5) birds of the same species in each class for singles accepted
</t>
    </r>
    <r>
      <rPr>
        <b/>
        <u/>
        <sz val="8"/>
        <color indexed="8"/>
        <rFont val="Calibri"/>
        <family val="2"/>
        <scheme val="minor"/>
      </rPr>
      <t xml:space="preserve">The Latin name is required.
</t>
    </r>
    <r>
      <rPr>
        <b/>
        <sz val="8"/>
        <color indexed="8"/>
        <rFont val="Calibri"/>
        <family val="2"/>
        <scheme val="minor"/>
      </rPr>
      <t>Variegated-frilled birds are not accepted.</t>
    </r>
  </si>
  <si>
    <t>Section P
CAILLES - COLINS DOMESTIQUES
QUAILS AND PARTRIDGES DOMESTIC</t>
  </si>
  <si>
    <t>Excalfactoria (Coturnix) chinensis (Caille peinte) Classique</t>
  </si>
  <si>
    <r>
      <t>Excalfactoria(coturnix) chinensis. (King quail)  Classic phenoype</t>
    </r>
    <r>
      <rPr>
        <b/>
        <sz val="8"/>
        <color indexed="8"/>
        <rFont val="Calibri"/>
        <family val="2"/>
        <scheme val="minor"/>
      </rPr>
      <t xml:space="preserve"> Classic Phenotype</t>
    </r>
  </si>
  <si>
    <t>Excalfactoria (Coturnix) chinensis toutes les mutations
1 Excalfactoria (Coturnix) chinensis (Caille peinte) Dessin sauvage : Opale,Brune etIsabelle .
2 Excalfactoria (Coturnix) chinensis (Caille peinte) Facteur mosaïque : sauvage, Opale,Brune etIsabelle 
3 Excalfactoria (Coturnix) chinensis (Caille peinte) Patron mélanisé sans dessin de gorge
4 Excalfactoria (Coturnix) chinensis (Caille peinte) Autres phénotypes :  Blanche, têtenoire poitrine rouge, etc…</t>
  </si>
  <si>
    <t>Excalfactoria (Coturnix) chinensis All mutations:
1 Excalfactoria (Coturnix) chinensis (King quail) Classic pattern : opal,Isabelle , fawn..
2 Excalfactoria (Coturnix) chinensis (King quail) Mosaïc pattern classic, opal,Isabelle , fawn.
3 Excalfactoria (Coturnix) chinensis (King quail) Factor melanic without throat drawing
4 Excalfactoria (Coturnix) chinensis (King quail) Factor melanic without throat drawing, etc…</t>
  </si>
  <si>
    <t xml:space="preserve">Coturnix japonica (caille du Japon) Classique </t>
  </si>
  <si>
    <r>
      <rPr>
        <b/>
        <i/>
        <sz val="8"/>
        <rFont val="Calibri"/>
        <family val="2"/>
        <scheme val="minor"/>
      </rPr>
      <t>Coturnix japonica</t>
    </r>
    <r>
      <rPr>
        <b/>
        <sz val="8"/>
        <rFont val="Calibri"/>
        <family val="2"/>
        <scheme val="minor"/>
      </rPr>
      <t xml:space="preserve"> (Japonese quail) Classic phenotype</t>
    </r>
  </si>
  <si>
    <t>Coturnix japonica toutes les mutations 
1 Coturnix japonica (Caille du Japon) Patron à lignes : Brune, rousse, Isabelle , jaune.
2 Coturnix japonica (Caille du Japon) Mélaniques Simple facteur (à lignes).
3 Coturnix japonica (Caille du Japon) Mélaniques Double facteur.
4 Coturnix japonica (Caille du Japon) Patron mosaïque avec ou sans double collier.
5 Coturnix japonica (Caille du Japon) Autres phénotypes. Gris, blanc, tête colorée, etc...</t>
  </si>
  <si>
    <t xml:space="preserve">Colinus virginianus ssp dont C.v.ridgwai (Colin de Virginie) Classique  </t>
  </si>
  <si>
    <r>
      <rPr>
        <b/>
        <i/>
        <sz val="8"/>
        <rFont val="Calibri"/>
        <family val="2"/>
        <scheme val="minor"/>
      </rPr>
      <t>Colinus virginianus ssp dont C.v.ridgwai</t>
    </r>
    <r>
      <rPr>
        <b/>
        <sz val="8"/>
        <rFont val="Calibri"/>
        <family val="2"/>
        <scheme val="minor"/>
      </rPr>
      <t xml:space="preserve"> (Northern bobwhite) Classic phenotype</t>
    </r>
  </si>
  <si>
    <r>
      <rPr>
        <b/>
        <i/>
        <sz val="8"/>
        <rFont val="Calibri"/>
        <family val="2"/>
        <scheme val="minor"/>
      </rPr>
      <t>Colinus virginianus ssp dont C.v.ridgwai</t>
    </r>
    <r>
      <rPr>
        <b/>
        <sz val="8"/>
        <rFont val="Calibri"/>
        <family val="2"/>
        <scheme val="minor"/>
      </rPr>
      <t xml:space="preserve"> (Colin de Virginie) toutes les mutations 
1 </t>
    </r>
    <r>
      <rPr>
        <b/>
        <i/>
        <sz val="8"/>
        <rFont val="Calibri"/>
        <family val="2"/>
        <scheme val="minor"/>
      </rPr>
      <t>Colinus virginianus</t>
    </r>
    <r>
      <rPr>
        <b/>
        <sz val="8"/>
        <rFont val="Calibri"/>
        <family val="2"/>
        <scheme val="minor"/>
      </rPr>
      <t xml:space="preserve"> (Colin de Virginie) mutations (mosaïque, grise, autre ...)
2</t>
    </r>
    <r>
      <rPr>
        <b/>
        <i/>
        <sz val="8"/>
        <rFont val="Calibri"/>
        <family val="2"/>
        <scheme val="minor"/>
      </rPr>
      <t xml:space="preserve"> Colinus virginianus ridgwayii </t>
    </r>
    <r>
      <rPr>
        <b/>
        <sz val="8"/>
        <rFont val="Calibri"/>
        <family val="2"/>
        <scheme val="minor"/>
      </rPr>
      <t>(Colin de Virginie) à tête noire.</t>
    </r>
  </si>
  <si>
    <r>
      <rPr>
        <b/>
        <i/>
        <sz val="8"/>
        <rFont val="Calibri"/>
        <family val="2"/>
        <scheme val="minor"/>
      </rPr>
      <t xml:space="preserve">Colinus virginianus ssp including C.v.ridgwai </t>
    </r>
    <r>
      <rPr>
        <b/>
        <sz val="8"/>
        <rFont val="Calibri"/>
        <family val="2"/>
        <scheme val="minor"/>
      </rPr>
      <t xml:space="preserve">All mutations
1 </t>
    </r>
    <r>
      <rPr>
        <b/>
        <i/>
        <sz val="8"/>
        <rFont val="Calibri"/>
        <family val="2"/>
        <scheme val="minor"/>
      </rPr>
      <t>Colinus virginianus</t>
    </r>
    <r>
      <rPr>
        <b/>
        <sz val="8"/>
        <rFont val="Calibri"/>
        <family val="2"/>
        <scheme val="minor"/>
      </rPr>
      <t xml:space="preserve"> (Colinus virginianus) mutations (mosaïque, grise, autre ...)
2</t>
    </r>
    <r>
      <rPr>
        <b/>
        <i/>
        <sz val="8"/>
        <rFont val="Calibri"/>
        <family val="2"/>
        <scheme val="minor"/>
      </rPr>
      <t xml:space="preserve"> Colinus virginianus ridgwayii </t>
    </r>
    <r>
      <rPr>
        <b/>
        <sz val="8"/>
        <rFont val="Calibri"/>
        <family val="2"/>
        <scheme val="minor"/>
      </rPr>
      <t>(Northern bobwhite) à têteNoire.</t>
    </r>
  </si>
  <si>
    <t>Section P
CAILLES - COLINS NON DOMESTIQUES 
QUAILS AND PARTRIDGES NOT DOMESTIC</t>
  </si>
  <si>
    <t>Coturnix coturnix (Caille des blés) Classique</t>
  </si>
  <si>
    <r>
      <t>Coturnix coturnix(Common quail)</t>
    </r>
    <r>
      <rPr>
        <b/>
        <sz val="8"/>
        <color indexed="8"/>
        <rFont val="Calibri"/>
        <family val="2"/>
        <scheme val="minor"/>
      </rPr>
      <t xml:space="preserve"> Classic Phenotype</t>
    </r>
  </si>
  <si>
    <t>Autres Coturnix (delegorguei- coromandelica- pectoralis- ypsilophora- adamsonii) Classique 
1 Coturnix delegorguei (Caille arlequin)
2 Coturnix coromandelica (Caille nattée)
3 Coturnix pectoralis (Caille des chaumes)
4 Coturnix ypsilophora (Caille tasmane)
5 Excalfactoria (Coturnix) adansonii (caille bleue)</t>
  </si>
  <si>
    <r>
      <t xml:space="preserve">Other </t>
    </r>
    <r>
      <rPr>
        <b/>
        <i/>
        <sz val="8"/>
        <rFont val="Calibri"/>
        <family val="2"/>
        <scheme val="minor"/>
      </rPr>
      <t>Coturnix  (delegorguei- coromandelica- pectoralis- ypsilophora- adamsonii</t>
    </r>
    <r>
      <rPr>
        <b/>
        <sz val="8"/>
        <rFont val="Calibri"/>
        <family val="2"/>
        <scheme val="minor"/>
      </rPr>
      <t xml:space="preserve">) Classic Phenotype
1 </t>
    </r>
    <r>
      <rPr>
        <b/>
        <i/>
        <sz val="8"/>
        <rFont val="Calibri"/>
        <family val="2"/>
        <scheme val="minor"/>
      </rPr>
      <t>Coturnix delegorguei</t>
    </r>
    <r>
      <rPr>
        <b/>
        <sz val="8"/>
        <rFont val="Calibri"/>
        <family val="2"/>
        <scheme val="minor"/>
      </rPr>
      <t xml:space="preserve"> (Harlequin quail)
2 </t>
    </r>
    <r>
      <rPr>
        <b/>
        <i/>
        <sz val="8"/>
        <rFont val="Calibri"/>
        <family val="2"/>
        <scheme val="minor"/>
      </rPr>
      <t>Coturnix coromandelica</t>
    </r>
    <r>
      <rPr>
        <b/>
        <sz val="8"/>
        <rFont val="Calibri"/>
        <family val="2"/>
        <scheme val="minor"/>
      </rPr>
      <t xml:space="preserve"> (Rain quail)
3 </t>
    </r>
    <r>
      <rPr>
        <b/>
        <i/>
        <sz val="8"/>
        <rFont val="Calibri"/>
        <family val="2"/>
        <scheme val="minor"/>
      </rPr>
      <t>Coturnix pectoralis</t>
    </r>
    <r>
      <rPr>
        <b/>
        <sz val="8"/>
        <rFont val="Calibri"/>
        <family val="2"/>
        <scheme val="minor"/>
      </rPr>
      <t xml:space="preserve"> (Stubble quail)
4 </t>
    </r>
    <r>
      <rPr>
        <b/>
        <i/>
        <sz val="8"/>
        <rFont val="Calibri"/>
        <family val="2"/>
        <scheme val="minor"/>
      </rPr>
      <t>Coturnix ypsilophora</t>
    </r>
    <r>
      <rPr>
        <b/>
        <sz val="8"/>
        <rFont val="Calibri"/>
        <family val="2"/>
        <scheme val="minor"/>
      </rPr>
      <t xml:space="preserve"> (Brown quail)
5 </t>
    </r>
    <r>
      <rPr>
        <b/>
        <i/>
        <sz val="8"/>
        <rFont val="Calibri"/>
        <family val="2"/>
        <scheme val="minor"/>
      </rPr>
      <t xml:space="preserve">Excalfactoria adansonii </t>
    </r>
    <r>
      <rPr>
        <b/>
        <sz val="8"/>
        <rFont val="Calibri"/>
        <family val="2"/>
        <scheme val="minor"/>
      </rPr>
      <t>(African blue quail)</t>
    </r>
  </si>
  <si>
    <t xml:space="preserve">Genus Perdicula (Perdicules) Classique
1 Perdicula asiatica (P. rousse gorge) 
2 Perdicula argoondah (P. argoondah)
3 Perdicula erythrorhyncha (P à bec rouge)  
4 Perdicula manipurensis (P. de Manipur) </t>
  </si>
  <si>
    <r>
      <rPr>
        <b/>
        <i/>
        <sz val="8"/>
        <rFont val="Calibri"/>
        <family val="2"/>
        <scheme val="minor"/>
      </rPr>
      <t>Genus Perdicula</t>
    </r>
    <r>
      <rPr>
        <b/>
        <sz val="8"/>
        <rFont val="Calibri"/>
        <family val="2"/>
        <scheme val="minor"/>
      </rPr>
      <t xml:space="preserve">  (Busch-quail) Classic Phenotype
1 Asiatica (Busch-quail jungle)
2 </t>
    </r>
    <r>
      <rPr>
        <b/>
        <i/>
        <sz val="8"/>
        <rFont val="Calibri"/>
        <family val="2"/>
        <scheme val="minor"/>
      </rPr>
      <t>Argoondah</t>
    </r>
    <r>
      <rPr>
        <b/>
        <sz val="8"/>
        <rFont val="Calibri"/>
        <family val="2"/>
        <scheme val="minor"/>
      </rPr>
      <t xml:space="preserve"> (Busch-quail rock)
3</t>
    </r>
    <r>
      <rPr>
        <b/>
        <i/>
        <sz val="8"/>
        <rFont val="Calibri"/>
        <family val="2"/>
        <scheme val="minor"/>
      </rPr>
      <t xml:space="preserve"> Erythrorhyncha </t>
    </r>
    <r>
      <rPr>
        <b/>
        <sz val="8"/>
        <rFont val="Calibri"/>
        <family val="2"/>
        <scheme val="minor"/>
      </rPr>
      <t>(Bush-quail painted) 
4</t>
    </r>
    <r>
      <rPr>
        <b/>
        <i/>
        <sz val="8"/>
        <rFont val="Calibri"/>
        <family val="2"/>
        <scheme val="minor"/>
      </rPr>
      <t xml:space="preserve"> Manipurensis</t>
    </r>
    <r>
      <rPr>
        <b/>
        <sz val="8"/>
        <rFont val="Calibri"/>
        <family val="2"/>
        <scheme val="minor"/>
      </rPr>
      <t xml:space="preserve"> (Busch-quail manipur)</t>
    </r>
  </si>
  <si>
    <t xml:space="preserve">Genus Arborophila (18) (Torquéoles) – Genus Rollulus (3) – Caloperdix - Haematortyx (Rouloul) Classique
1 Arborophila torqueola (Torquéoles à collier.)
2 Arborophila gingica (Torquéoles de Gingi )
3 ArborophilaBrunneopectus (Torquéoles à poitrineBrune)
4 Arborophila javanica (Torquéoles de Java)
5 Arborophila chloropus (Torquéoles des bois) 
6 Rollulus rouloul (Rouloul couronné)
7 Caloperdix oculea (Rouloul ocellé)
8 Haematortyx sanguiniceps (Rouloul sanglant) </t>
  </si>
  <si>
    <t xml:space="preserve">Genus Arborophila (18) ((Hill-partridge)) – Genus Rollulus (3) – Caloperdix - Haematortyx (Rouloul) Classic Phenotype 
1 Arborophila torqueola (Hill-partridge common)
2 Arborophila gingica (Hill-partridge common)
3 ArborophilaBrunneopectus (Hill-partridgeBrown-brested)
4 Arborophila javanica (Hill-partridge chesnut-bellied)
5 Arborophila chloropus (Hill-partridge green-legged) 
6 Rollulus rouloul ( Crested Wood Partridge)
7 Caloperdix oculea (FerrugInous Wood Partridge)
8 Haematortyx sanguiniceps (Crimson-headed partridge) </t>
  </si>
  <si>
    <t xml:space="preserve">Genus Francolinus (5) (Francolins) - Peliperdix (4) – Scleroptila (7)- Pternistis (23)-Dendroperdix sephaena (1)
Classique  </t>
  </si>
  <si>
    <r>
      <t xml:space="preserve">Genus Francolinus (5) (Francolins) - </t>
    </r>
    <r>
      <rPr>
        <b/>
        <i/>
        <sz val="8"/>
        <rFont val="Calibri"/>
        <family val="2"/>
        <scheme val="minor"/>
      </rPr>
      <t>Peliperdix (4) – Scleroptila (7)- Pternistis (23)-Dendroperdix sephaena (</t>
    </r>
    <r>
      <rPr>
        <b/>
        <sz val="8"/>
        <rFont val="Calibri"/>
        <family val="2"/>
        <scheme val="minor"/>
      </rPr>
      <t>1)</t>
    </r>
    <r>
      <rPr>
        <b/>
        <sz val="8"/>
        <color indexed="8"/>
        <rFont val="Calibri"/>
        <family val="2"/>
        <scheme val="minor"/>
      </rPr>
      <t xml:space="preserve">
Classic Phenotype </t>
    </r>
  </si>
  <si>
    <t xml:space="preserve">Genus Alectoris - Ammoperdix- Perdix – Margaroperdix madagarensis - Melanoperdix nigra - Rhizothera longirostris (Perdrix) Classique
1 Alectoris chukar (Perdrix choukar)
2 Alectoris barbara (Perdrix gambra)
3 Alectoris graeca (Perdrix Bartavelle) 
4 Alectoris rufa (Perdrix rouge)
5 Alectoris melanocephala (Perdrix à tête noire)
6 Alectoris magna (Perdrix de Przewaski)
7 Alectoris Philbyi (Perdrix de Philby)
8 Ammoperdix heyi (Perdrix de Hey)
9 Ammoperdix griseogularis (Perdrix si-si)
10 Perdix perdix (Perdrix grise.)
11 Perdix dauurica (Perdrix de Daourie)  
12 Perdix hodgsoniae (Perdrix de Hodgson)  </t>
  </si>
  <si>
    <t>Genus Anurophasis-Galloperdix (3)- Xenoperdix (1)-Bambusicola-Lerwa (1)-Tetraophasis (2)-Tetraogallus (5) Classique
1 Anurophasis monorthonyx (Caille des montagnes)
2 Galloperdix spadicea (Galloperdrix rouge)
3 Galloperdix lunulata (Galloperdrix lunulée.)
4 Galloperdix bicalcarata  (Galloperdrix De Ceylan)
5 Xenoperdix udzungwensis (Xenoperdrix deTanzanie)
6  Bambusicola fytchii (Bambusicole de Fytch)
7  Bambusicola thoracica (Bambusicole deChine) 
8 Lerwa lerwa (Lerva des neiges)</t>
  </si>
  <si>
    <t xml:space="preserve">Callipepla californica (Colin de Californie - Callipepla gambelii (Colin de Gambel) Classique </t>
  </si>
  <si>
    <r>
      <t>Genus Callipepla californica (California quail) - Callipepla gambelii (Gambel’s quail)</t>
    </r>
    <r>
      <rPr>
        <b/>
        <sz val="8"/>
        <color indexed="8"/>
        <rFont val="Calibri"/>
        <family val="2"/>
        <scheme val="minor"/>
      </rPr>
      <t xml:space="preserve"> Classic Phenotype</t>
    </r>
  </si>
  <si>
    <t xml:space="preserve">Callipepla  squamata (Colin écaillé)-Callipepla douglasii (Colin élégant)-Oreortyx pictus (Colin des montagnes)  Classique </t>
  </si>
  <si>
    <r>
      <t>Callipepla  squamata (Scaled quail)-</t>
    </r>
    <r>
      <rPr>
        <b/>
        <i/>
        <sz val="8"/>
        <rFont val="Calibri"/>
        <family val="2"/>
        <scheme val="minor"/>
      </rPr>
      <t>Callipepla douglasii</t>
    </r>
    <r>
      <rPr>
        <b/>
        <sz val="8"/>
        <rFont val="Calibri"/>
        <family val="2"/>
        <scheme val="minor"/>
      </rPr>
      <t xml:space="preserve"> (Elegant quail)-</t>
    </r>
    <r>
      <rPr>
        <b/>
        <i/>
        <sz val="8"/>
        <rFont val="Calibri"/>
        <family val="2"/>
        <scheme val="minor"/>
      </rPr>
      <t>Oreortyx pictus</t>
    </r>
    <r>
      <rPr>
        <b/>
        <sz val="8"/>
        <rFont val="Calibri"/>
        <family val="2"/>
        <scheme val="minor"/>
      </rPr>
      <t xml:space="preserve"> (Mountain quail) Classic Phenotype</t>
    </r>
  </si>
  <si>
    <t>Genus Colinus- Cyrtonyx-Dendrortyx-Philortyx-Dactylortyx-Rhynchortyx(Colins)-Odontophorus(15)(Tocros)-Ptilopachus Classique
Colinus nigrogularis (Colin à gorge noire)
Colinus leucopogon (Colin à face blanche)
Colinus cristatus (Colin huppé)
Cyrtonyx montezumae (Colin arlequin)
Cyrtonyx Ocellatus (Colin ocellé)
Dendroptyx barbatus (Colin barbu) 
Dendroptyx macroura (Colin à longue queue) 
Dendroptyx leucophrys (Colinà sourcils blancs)
Philortyx fasciatus (Colin barré) 
Dactylortyx thoracicus (Colin chanteur) 
Rhynchortyx cinctus (Colin ceinturé)
Ptilopachus petrosus (Poulette de roche)
Ptilopachus nahani (Francolin de Nahan)</t>
  </si>
  <si>
    <r>
      <t xml:space="preserve">Genus Colinus- Cyrtonyx-Dendrortyx-Philortyx-Dactylortyx-Rhynchortyx(Colins)-Odontophorus(15)(Tocros)-Ptilopachus </t>
    </r>
    <r>
      <rPr>
        <b/>
        <sz val="8"/>
        <rFont val="Calibri"/>
        <family val="2"/>
        <scheme val="minor"/>
      </rPr>
      <t xml:space="preserve">Classic Phenotype </t>
    </r>
    <r>
      <rPr>
        <b/>
        <i/>
        <sz val="8"/>
        <rFont val="Calibri"/>
        <family val="2"/>
        <scheme val="minor"/>
      </rPr>
      <t xml:space="preserve">
1 Colinus nigrogularis </t>
    </r>
    <r>
      <rPr>
        <b/>
        <sz val="8"/>
        <rFont val="Calibri"/>
        <family val="2"/>
        <scheme val="minor"/>
      </rPr>
      <t>(Black-throated bobwhite)</t>
    </r>
    <r>
      <rPr>
        <b/>
        <i/>
        <sz val="8"/>
        <rFont val="Calibri"/>
        <family val="2"/>
        <scheme val="minor"/>
      </rPr>
      <t xml:space="preserve">
2 Colinus leucopogon (Spot-bellied bobwhite)
3 Colinus cristatus</t>
    </r>
    <r>
      <rPr>
        <b/>
        <sz val="8"/>
        <rFont val="Calibri"/>
        <family val="2"/>
        <scheme val="minor"/>
      </rPr>
      <t xml:space="preserve"> (Crested bobwhite)</t>
    </r>
    <r>
      <rPr>
        <b/>
        <i/>
        <sz val="8"/>
        <rFont val="Calibri"/>
        <family val="2"/>
        <scheme val="minor"/>
      </rPr>
      <t xml:space="preserve">
4 Cyrtonyx montezumae</t>
    </r>
    <r>
      <rPr>
        <b/>
        <sz val="8"/>
        <rFont val="Calibri"/>
        <family val="2"/>
        <scheme val="minor"/>
      </rPr>
      <t xml:space="preserve"> (Montezuma quail)</t>
    </r>
    <r>
      <rPr>
        <b/>
        <i/>
        <sz val="8"/>
        <rFont val="Calibri"/>
        <family val="2"/>
        <scheme val="minor"/>
      </rPr>
      <t xml:space="preserve">
5 Cyrtonyx Ocellatus </t>
    </r>
    <r>
      <rPr>
        <b/>
        <sz val="8"/>
        <rFont val="Calibri"/>
        <family val="2"/>
        <scheme val="minor"/>
      </rPr>
      <t>(Ocellated quail)</t>
    </r>
    <r>
      <rPr>
        <b/>
        <i/>
        <sz val="8"/>
        <rFont val="Calibri"/>
        <family val="2"/>
        <scheme val="minor"/>
      </rPr>
      <t xml:space="preserve">
6 Dendroptyx barbatus </t>
    </r>
    <r>
      <rPr>
        <b/>
        <sz val="8"/>
        <rFont val="Calibri"/>
        <family val="2"/>
        <scheme val="minor"/>
      </rPr>
      <t xml:space="preserve">(Bearded tree-quail) </t>
    </r>
    <r>
      <rPr>
        <b/>
        <i/>
        <sz val="8"/>
        <rFont val="Calibri"/>
        <family val="2"/>
        <scheme val="minor"/>
      </rPr>
      <t xml:space="preserve">
7 Dendroptyx macroura</t>
    </r>
    <r>
      <rPr>
        <b/>
        <sz val="8"/>
        <rFont val="Calibri"/>
        <family val="2"/>
        <scheme val="minor"/>
      </rPr>
      <t xml:space="preserve"> (Long-tailed tree-quail) </t>
    </r>
    <r>
      <rPr>
        <b/>
        <i/>
        <sz val="8"/>
        <rFont val="Calibri"/>
        <family val="2"/>
        <scheme val="minor"/>
      </rPr>
      <t xml:space="preserve">
8 Dendroptyx leucophrys </t>
    </r>
    <r>
      <rPr>
        <b/>
        <sz val="8"/>
        <rFont val="Calibri"/>
        <family val="2"/>
        <scheme val="minor"/>
      </rPr>
      <t>(Colinà sourcils blancs)</t>
    </r>
    <r>
      <rPr>
        <b/>
        <i/>
        <sz val="8"/>
        <rFont val="Calibri"/>
        <family val="2"/>
        <scheme val="minor"/>
      </rPr>
      <t xml:space="preserve">
9 Philortyx fasciatus </t>
    </r>
    <r>
      <rPr>
        <b/>
        <sz val="8"/>
        <rFont val="Calibri"/>
        <family val="2"/>
        <scheme val="minor"/>
      </rPr>
      <t xml:space="preserve">(Barred quail) </t>
    </r>
    <r>
      <rPr>
        <b/>
        <i/>
        <sz val="8"/>
        <rFont val="Calibri"/>
        <family val="2"/>
        <scheme val="minor"/>
      </rPr>
      <t xml:space="preserve">
10 Dactylortyx thoracicus (Singing quail) 
11 Rhynchortyx cinctus</t>
    </r>
    <r>
      <rPr>
        <b/>
        <sz val="8"/>
        <rFont val="Calibri"/>
        <family val="2"/>
        <scheme val="minor"/>
      </rPr>
      <t xml:space="preserve"> (Tawny-faced quail)</t>
    </r>
    <r>
      <rPr>
        <b/>
        <i/>
        <sz val="8"/>
        <rFont val="Calibri"/>
        <family val="2"/>
        <scheme val="minor"/>
      </rPr>
      <t xml:space="preserve">
12 Ptilopachus petrosus</t>
    </r>
    <r>
      <rPr>
        <b/>
        <sz val="8"/>
        <rFont val="Calibri"/>
        <family val="2"/>
        <scheme val="minor"/>
      </rPr>
      <t xml:space="preserve"> (Stone partridge)</t>
    </r>
    <r>
      <rPr>
        <b/>
        <i/>
        <sz val="8"/>
        <rFont val="Calibri"/>
        <family val="2"/>
        <scheme val="minor"/>
      </rPr>
      <t xml:space="preserve">
13 Ptilopachus nahani </t>
    </r>
    <r>
      <rPr>
        <b/>
        <sz val="8"/>
        <rFont val="Calibri"/>
        <family val="2"/>
        <scheme val="minor"/>
      </rPr>
      <t>(Nahan’s partridge)</t>
    </r>
  </si>
  <si>
    <r>
      <t xml:space="preserve">Genus Carduelis: C.c.caniceps-C.c.paropanisi, C.c. subulata,ultima </t>
    </r>
    <r>
      <rPr>
        <b/>
        <sz val="8"/>
        <rFont val="Calibri"/>
        <family val="2"/>
        <scheme val="minor"/>
      </rPr>
      <t xml:space="preserve">(chardonnerets) </t>
    </r>
  </si>
  <si>
    <r>
      <t xml:space="preserve">Genus Carduelis: C.c.caniceps-C.c.paropanisi-C.c. subulata-C.c.ultima </t>
    </r>
    <r>
      <rPr>
        <b/>
        <sz val="8"/>
        <rFont val="Calibri"/>
        <family val="2"/>
        <scheme val="minor"/>
      </rPr>
      <t xml:space="preserve">(greenfinches) </t>
    </r>
  </si>
  <si>
    <t xml:space="preserve">A.roseicollis D Aqua </t>
  </si>
  <si>
    <t xml:space="preserve">mutations des Geopelia (Géopélie) striata-Placida et maugéus
1 Geopelia striata ( Géopélie zébrée): Mutation topaze - crème
2 Geopelia placida (Géopelie placide): MutationPhaéo
3 Geopelia maugeus (Géopélie de Maugé: Mutation mélanisée </t>
  </si>
  <si>
    <r>
      <t xml:space="preserve">mutations of </t>
    </r>
    <r>
      <rPr>
        <b/>
        <i/>
        <sz val="8"/>
        <rFont val="Calibri"/>
        <family val="2"/>
        <scheme val="minor"/>
      </rPr>
      <t>Geopelia striata-placida et maugéus</t>
    </r>
    <r>
      <rPr>
        <b/>
        <sz val="8"/>
        <rFont val="Calibri"/>
        <family val="2"/>
        <scheme val="minor"/>
      </rPr>
      <t xml:space="preserve">
1 </t>
    </r>
    <r>
      <rPr>
        <b/>
        <i/>
        <sz val="8"/>
        <rFont val="Calibri"/>
        <family val="2"/>
        <scheme val="minor"/>
      </rPr>
      <t>Geopelia striata</t>
    </r>
    <r>
      <rPr>
        <b/>
        <sz val="8"/>
        <rFont val="Calibri"/>
        <family val="2"/>
        <scheme val="minor"/>
      </rPr>
      <t xml:space="preserve"> (Zebra dove): Mutation topaz - cream
2 </t>
    </r>
    <r>
      <rPr>
        <b/>
        <i/>
        <sz val="8"/>
        <rFont val="Calibri"/>
        <family val="2"/>
        <scheme val="minor"/>
      </rPr>
      <t>Geopelia placida</t>
    </r>
    <r>
      <rPr>
        <b/>
        <sz val="8"/>
        <rFont val="Calibri"/>
        <family val="2"/>
        <scheme val="minor"/>
      </rPr>
      <t xml:space="preserve"> (Peaceful dove): Mutation phaeo
3 </t>
    </r>
    <r>
      <rPr>
        <b/>
        <i/>
        <sz val="8"/>
        <rFont val="Calibri"/>
        <family val="2"/>
        <scheme val="minor"/>
      </rPr>
      <t>Geopelia maugeus</t>
    </r>
    <r>
      <rPr>
        <b/>
        <sz val="8"/>
        <rFont val="Calibri"/>
        <family val="2"/>
        <scheme val="minor"/>
      </rPr>
      <t xml:space="preserve"> (Barred dove):  Mutation melanised </t>
    </r>
  </si>
  <si>
    <t>Coturnix japonica All mutations
1 Coturnix japonica (Japonese quail) Classic pattern :Brown, fawn,Isabelle , yellow
2 Coturnix japonica (Japonese quail) Mélaniques Melanic single factor (with lines)
3 Coturnix japonica (Japonese quail) Melanic double factor 
4 Coturnix japonica (Japonese quail) Mosaïc pattern with single or double collar 
5 Coturnix japonica (Japonese quail) Other phenotypes : Grey, white, head coloured, etc...</t>
  </si>
  <si>
    <r>
      <rPr>
        <b/>
        <i/>
        <sz val="8"/>
        <rFont val="Calibri"/>
        <family val="2"/>
        <scheme val="minor"/>
      </rPr>
      <t>Genus Alectoris - Ammoperdix- Perdix – Margaroperdix madagarensis - Melanoperdix nigra - Rhizothera longirostris</t>
    </r>
    <r>
      <rPr>
        <b/>
        <sz val="8"/>
        <rFont val="Calibri"/>
        <family val="2"/>
        <scheme val="minor"/>
      </rPr>
      <t xml:space="preserve"> (Partridge) Classic phenotype 
1 </t>
    </r>
    <r>
      <rPr>
        <b/>
        <i/>
        <sz val="8"/>
        <rFont val="Calibri"/>
        <family val="2"/>
        <scheme val="minor"/>
      </rPr>
      <t>Alectoris chukar</t>
    </r>
    <r>
      <rPr>
        <b/>
        <sz val="8"/>
        <rFont val="Calibri"/>
        <family val="2"/>
        <scheme val="minor"/>
      </rPr>
      <t xml:space="preserve"> (Chukar partridge)
2 </t>
    </r>
    <r>
      <rPr>
        <b/>
        <i/>
        <sz val="8"/>
        <rFont val="Calibri"/>
        <family val="2"/>
        <scheme val="minor"/>
      </rPr>
      <t>Alectoris barbara</t>
    </r>
    <r>
      <rPr>
        <b/>
        <sz val="8"/>
        <rFont val="Calibri"/>
        <family val="2"/>
        <scheme val="minor"/>
      </rPr>
      <t xml:space="preserve"> (barbary partridge)
3 </t>
    </r>
    <r>
      <rPr>
        <b/>
        <i/>
        <sz val="8"/>
        <rFont val="Calibri"/>
        <family val="2"/>
        <scheme val="minor"/>
      </rPr>
      <t>Alectoris graeca</t>
    </r>
    <r>
      <rPr>
        <b/>
        <sz val="8"/>
        <rFont val="Calibri"/>
        <family val="2"/>
        <scheme val="minor"/>
      </rPr>
      <t xml:space="preserve"> (Rock partridge) 
4 </t>
    </r>
    <r>
      <rPr>
        <b/>
        <i/>
        <sz val="8"/>
        <rFont val="Calibri"/>
        <family val="2"/>
        <scheme val="minor"/>
      </rPr>
      <t xml:space="preserve">Alectoris rufa </t>
    </r>
    <r>
      <rPr>
        <b/>
        <sz val="8"/>
        <rFont val="Calibri"/>
        <family val="2"/>
        <scheme val="minor"/>
      </rPr>
      <t xml:space="preserve">(Red legged partridge)
5 </t>
    </r>
    <r>
      <rPr>
        <b/>
        <i/>
        <sz val="8"/>
        <rFont val="Calibri"/>
        <family val="2"/>
        <scheme val="minor"/>
      </rPr>
      <t>Alectoris melanocephala</t>
    </r>
    <r>
      <rPr>
        <b/>
        <sz val="8"/>
        <rFont val="Calibri"/>
        <family val="2"/>
        <scheme val="minor"/>
      </rPr>
      <t xml:space="preserve"> (Arabian partridge)
6</t>
    </r>
    <r>
      <rPr>
        <b/>
        <i/>
        <sz val="8"/>
        <rFont val="Calibri"/>
        <family val="2"/>
        <scheme val="minor"/>
      </rPr>
      <t xml:space="preserve"> Alectoris magna</t>
    </r>
    <r>
      <rPr>
        <b/>
        <sz val="8"/>
        <rFont val="Calibri"/>
        <family val="2"/>
        <scheme val="minor"/>
      </rPr>
      <t xml:space="preserve"> (Przewalski’s partridge)
7 </t>
    </r>
    <r>
      <rPr>
        <b/>
        <i/>
        <sz val="8"/>
        <rFont val="Calibri"/>
        <family val="2"/>
        <scheme val="minor"/>
      </rPr>
      <t>Alectoris Philbyi</t>
    </r>
    <r>
      <rPr>
        <b/>
        <sz val="8"/>
        <rFont val="Calibri"/>
        <family val="2"/>
        <scheme val="minor"/>
      </rPr>
      <t xml:space="preserve"> (Philby’s partridge)
8</t>
    </r>
    <r>
      <rPr>
        <b/>
        <i/>
        <sz val="8"/>
        <rFont val="Calibri"/>
        <family val="2"/>
        <scheme val="minor"/>
      </rPr>
      <t xml:space="preserve"> Ammoperdix heyi </t>
    </r>
    <r>
      <rPr>
        <b/>
        <sz val="8"/>
        <rFont val="Calibri"/>
        <family val="2"/>
        <scheme val="minor"/>
      </rPr>
      <t>(Sand partridge)
9 Ammoperdix griseogularis (Dee-see partridge)
10</t>
    </r>
    <r>
      <rPr>
        <b/>
        <i/>
        <sz val="8"/>
        <rFont val="Calibri"/>
        <family val="2"/>
        <scheme val="minor"/>
      </rPr>
      <t xml:space="preserve"> Perdix perdix </t>
    </r>
    <r>
      <rPr>
        <b/>
        <sz val="8"/>
        <rFont val="Calibri"/>
        <family val="2"/>
        <scheme val="minor"/>
      </rPr>
      <t>(ey partridge)
11</t>
    </r>
    <r>
      <rPr>
        <b/>
        <i/>
        <sz val="8"/>
        <rFont val="Calibri"/>
        <family val="2"/>
        <scheme val="minor"/>
      </rPr>
      <t xml:space="preserve"> Perdix dauurica</t>
    </r>
    <r>
      <rPr>
        <b/>
        <sz val="8"/>
        <rFont val="Calibri"/>
        <family val="2"/>
        <scheme val="minor"/>
      </rPr>
      <t xml:space="preserve"> (Daurian partridge)  
12</t>
    </r>
    <r>
      <rPr>
        <b/>
        <i/>
        <sz val="8"/>
        <rFont val="Calibri"/>
        <family val="2"/>
        <scheme val="minor"/>
      </rPr>
      <t xml:space="preserve"> Perdix hodgsoniae</t>
    </r>
    <r>
      <rPr>
        <b/>
        <sz val="8"/>
        <rFont val="Calibri"/>
        <family val="2"/>
        <scheme val="minor"/>
      </rPr>
      <t xml:space="preserve"> (Tibetan partridge)  </t>
    </r>
  </si>
  <si>
    <t>Nom</t>
  </si>
  <si>
    <t>Ville</t>
  </si>
  <si>
    <t>+33</t>
  </si>
  <si>
    <t xml:space="preserve">BULLETIN D'INSCRIPTION  </t>
  </si>
  <si>
    <t>STAM 1:CDE</t>
  </si>
  <si>
    <t>GSM</t>
  </si>
  <si>
    <t>STAM 2:FFO</t>
  </si>
  <si>
    <t>STAM 3:UOF</t>
  </si>
  <si>
    <t>C. P.</t>
  </si>
  <si>
    <t>N° CAGEOTS:</t>
  </si>
  <si>
    <t>FR FFO</t>
  </si>
  <si>
    <t>FR UOF</t>
  </si>
  <si>
    <t xml:space="preserve">FR CDE </t>
  </si>
  <si>
    <t xml:space="preserve">Le bulletin d'inscription devra être retourné avant le 10 décembre 2019,  à </t>
  </si>
  <si>
    <t xml:space="preserve">SECRETARIAT COM France -M.C.TARNUS- 23 Chemin du vieux four -83150 BANDOL (Chèque libellé au nom de COM France) </t>
  </si>
  <si>
    <t xml:space="preserve">Prix par oiseau: </t>
  </si>
  <si>
    <t>Total oiseaux:</t>
  </si>
  <si>
    <t>Dîner de palmarés et gala : 55 € par personne, à payer avec l'inscription</t>
  </si>
  <si>
    <t>Nbre de Personnes =</t>
  </si>
  <si>
    <t>Bague
 Nº</t>
  </si>
  <si>
    <t>Section/Classe</t>
  </si>
  <si>
    <t>Souche</t>
  </si>
  <si>
    <t xml:space="preserve">Catalogue obligatoire: </t>
  </si>
  <si>
    <t xml:space="preserve">Avec l'inscription de mes oiseaux je déclare, avoir pris connaissance et accepter  les règlements du Comité d’Organisation du Mondial, de la COM, de l’OMJ, y inclus le Code Déontologique et le Règlement Disciplinaire COM, publiés sur site Internet de la COM a www.conforni.org, ainsi que le respect et des dates fixées par la COM France pour la gestion des engagements. </t>
  </si>
  <si>
    <t>La C.O.M., et le Comité Organisateur,la COM France, déclinent toute responsabilité en cas de disparition ou du mortalité d'oiseaux. Aucune indemnisation quelconque ne pourra être exigée, ni de la COM, ni de la COM-Portugal, ni du Comité organisateur du "Mondial 2020". Les oiseaux peuvent être photographiés par le Comité de l'Organisation sans aucune compensation pour les droits d'image.</t>
  </si>
  <si>
    <t>INDIVIDUEL</t>
  </si>
  <si>
    <t xml:space="preserve"> ( 14€ plus 3,50€ participation aux frais de convoyage)</t>
  </si>
  <si>
    <t xml:space="preserve">MERCI DE REMPLIR TOUS LES CHAMPS JAUNES :  EN CARACTERES TYPOGRAPHIQUES- ATTENTION: NOUVELLE CLASSIFICATION Matosinhos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</si>
</sst>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_-[$€]\ * #,##0.00\-;_-[$€]\ * &quot;-&quot;??_-;_-@_-"/>
    <numFmt numFmtId="167" formatCode="#,##0.0\ [$€-1];[Red]\-#,##0.0\ [$€-1]"/>
    <numFmt numFmtId="168" formatCode="[$€-2]\ #,##0;[Red]\-[$€-2]\ #,##0"/>
  </numFmts>
  <fonts count="42" x14ac:knownFonts="1">
    <font>
      <sz val="10"/>
      <name val="Arial"/>
    </font>
    <font>
      <sz val="10"/>
      <name val="Arial"/>
    </font>
    <font>
      <b/>
      <sz val="10"/>
      <name val="Arial"/>
      <family val="2"/>
    </font>
    <font>
      <b/>
      <sz val="8"/>
      <name val="Arial"/>
      <family val="2"/>
    </font>
    <font>
      <sz val="10"/>
      <name val="Arial"/>
      <family val="2"/>
    </font>
    <font>
      <sz val="7.5"/>
      <color indexed="8"/>
      <name val="Arial"/>
      <family val="2"/>
    </font>
    <font>
      <sz val="8"/>
      <name val="Arial"/>
      <family val="2"/>
    </font>
    <font>
      <sz val="10"/>
      <color indexed="9"/>
      <name val="Arial"/>
      <family val="2"/>
    </font>
    <font>
      <b/>
      <sz val="11"/>
      <color indexed="8"/>
      <name val="Calibri"/>
      <family val="2"/>
    </font>
    <font>
      <b/>
      <sz val="11"/>
      <name val="Calibri"/>
      <family val="2"/>
    </font>
    <font>
      <sz val="12"/>
      <color theme="1"/>
      <name val="Calibri"/>
      <family val="2"/>
      <scheme val="minor"/>
    </font>
    <font>
      <b/>
      <sz val="8"/>
      <name val="Calibri"/>
      <family val="2"/>
      <scheme val="minor"/>
    </font>
    <font>
      <sz val="10"/>
      <name val="Calibri"/>
      <family val="2"/>
      <scheme val="minor"/>
    </font>
    <font>
      <b/>
      <sz val="10"/>
      <name val="Calibri"/>
      <family val="2"/>
      <scheme val="minor"/>
    </font>
    <font>
      <b/>
      <sz val="8"/>
      <color rgb="FF0070C0"/>
      <name val="Arial"/>
      <family val="2"/>
    </font>
    <font>
      <b/>
      <sz val="11"/>
      <name val="Arial"/>
      <family val="2"/>
    </font>
    <font>
      <b/>
      <sz val="10"/>
      <color rgb="FF0070C0"/>
      <name val="Calibri"/>
      <family val="2"/>
      <scheme val="minor"/>
    </font>
    <font>
      <sz val="10"/>
      <color rgb="FF0070C0"/>
      <name val="Calibri"/>
      <family val="2"/>
      <scheme val="minor"/>
    </font>
    <font>
      <b/>
      <sz val="8"/>
      <color indexed="9"/>
      <name val="Calibri"/>
      <family val="2"/>
      <scheme val="minor"/>
    </font>
    <font>
      <b/>
      <sz val="8"/>
      <color theme="0"/>
      <name val="Calibri"/>
      <family val="2"/>
      <scheme val="minor"/>
    </font>
    <font>
      <b/>
      <u/>
      <sz val="8"/>
      <color indexed="8"/>
      <name val="Calibri"/>
      <family val="2"/>
      <scheme val="minor"/>
    </font>
    <font>
      <b/>
      <sz val="8"/>
      <color indexed="8"/>
      <name val="Calibri"/>
      <family val="2"/>
      <scheme val="minor"/>
    </font>
    <font>
      <b/>
      <i/>
      <sz val="8"/>
      <name val="Calibri"/>
      <family val="2"/>
      <scheme val="minor"/>
    </font>
    <font>
      <b/>
      <i/>
      <sz val="8"/>
      <color theme="0"/>
      <name val="Calibri"/>
      <family val="2"/>
      <scheme val="minor"/>
    </font>
    <font>
      <b/>
      <strike/>
      <sz val="8"/>
      <name val="Calibri"/>
      <family val="2"/>
      <scheme val="minor"/>
    </font>
    <font>
      <b/>
      <sz val="8"/>
      <color rgb="FFFF0000"/>
      <name val="Calibri"/>
      <family val="2"/>
      <scheme val="minor"/>
    </font>
    <font>
      <b/>
      <i/>
      <sz val="8"/>
      <color indexed="8"/>
      <name val="Calibri"/>
      <family val="2"/>
      <scheme val="minor"/>
    </font>
    <font>
      <b/>
      <i/>
      <sz val="9"/>
      <name val="Calibri"/>
      <family val="2"/>
      <scheme val="minor"/>
    </font>
    <font>
      <b/>
      <u/>
      <sz val="8"/>
      <name val="Calibri"/>
      <family val="2"/>
      <scheme val="minor"/>
    </font>
    <font>
      <b/>
      <sz val="8"/>
      <name val="Calibri"/>
      <family val="2"/>
    </font>
    <font>
      <b/>
      <sz val="8"/>
      <color rgb="FFFF0000"/>
      <name val="Calibri"/>
      <family val="2"/>
    </font>
    <font>
      <b/>
      <sz val="7"/>
      <name val="Calibri"/>
      <family val="2"/>
      <scheme val="minor"/>
    </font>
    <font>
      <b/>
      <i/>
      <u/>
      <sz val="8"/>
      <name val="Calibri"/>
      <family val="2"/>
      <scheme val="minor"/>
    </font>
    <font>
      <b/>
      <sz val="8"/>
      <name val="Cambria"/>
      <family val="1"/>
      <scheme val="major"/>
    </font>
    <font>
      <b/>
      <i/>
      <sz val="10"/>
      <name val="Calibri"/>
      <family val="2"/>
      <scheme val="minor"/>
    </font>
    <font>
      <sz val="10"/>
      <color indexed="9"/>
      <name val="Calibri"/>
      <family val="2"/>
      <scheme val="minor"/>
    </font>
    <font>
      <sz val="10"/>
      <color theme="0"/>
      <name val="Calibri"/>
      <family val="2"/>
      <scheme val="minor"/>
    </font>
    <font>
      <sz val="10"/>
      <color rgb="FFFF0000"/>
      <name val="Calibri"/>
      <family val="2"/>
      <scheme val="minor"/>
    </font>
    <font>
      <b/>
      <sz val="9"/>
      <name val="Calibri"/>
      <family val="2"/>
      <scheme val="minor"/>
    </font>
    <font>
      <b/>
      <i/>
      <sz val="10"/>
      <color rgb="FFFF0000"/>
      <name val="Calibri"/>
      <family val="2"/>
      <scheme val="minor"/>
    </font>
    <font>
      <b/>
      <sz val="10"/>
      <color rgb="FFFF0000"/>
      <name val="Calibri"/>
      <family val="2"/>
      <scheme val="minor"/>
    </font>
    <font>
      <sz val="9"/>
      <color rgb="FFFF0000"/>
      <name val="Calibri"/>
      <family val="2"/>
      <scheme val="minor"/>
    </font>
  </fonts>
  <fills count="20">
    <fill>
      <patternFill patternType="none"/>
    </fill>
    <fill>
      <patternFill patternType="gray125"/>
    </fill>
    <fill>
      <patternFill patternType="lightUp"/>
    </fill>
    <fill>
      <patternFill patternType="solid">
        <fgColor indexed="9"/>
        <bgColor indexed="26"/>
      </patternFill>
    </fill>
    <fill>
      <patternFill patternType="solid">
        <fgColor rgb="FF92D050"/>
        <bgColor indexed="56"/>
      </patternFill>
    </fill>
    <fill>
      <patternFill patternType="solid">
        <fgColor theme="6" tint="0.39997558519241921"/>
        <bgColor indexed="64"/>
      </patternFill>
    </fill>
    <fill>
      <patternFill patternType="solid">
        <fgColor theme="6" tint="0.39997558519241921"/>
        <bgColor indexed="22"/>
      </patternFill>
    </fill>
    <fill>
      <patternFill patternType="solid">
        <fgColor rgb="FFCCCCFF"/>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6" tint="0.39997558519241921"/>
        <bgColor indexed="56"/>
      </patternFill>
    </fill>
    <fill>
      <patternFill patternType="solid">
        <fgColor theme="6" tint="0.79998168889431442"/>
        <bgColor indexed="26"/>
      </patternFill>
    </fill>
    <fill>
      <patternFill patternType="solid">
        <fgColor theme="6" tint="0.79998168889431442"/>
        <bgColor indexed="64"/>
      </patternFill>
    </fill>
    <fill>
      <patternFill patternType="solid">
        <fgColor theme="6"/>
        <bgColor indexed="26"/>
      </patternFill>
    </fill>
    <fill>
      <patternFill patternType="solid">
        <fgColor theme="6"/>
        <bgColor indexed="64"/>
      </patternFill>
    </fill>
    <fill>
      <patternFill patternType="solid">
        <fgColor indexed="65"/>
        <bgColor auto="1"/>
      </patternFill>
    </fill>
    <fill>
      <patternFill patternType="solid">
        <fgColor rgb="FFC4D79B"/>
        <bgColor indexed="64"/>
      </patternFill>
    </fill>
    <fill>
      <patternFill patternType="solid">
        <fgColor rgb="FFFFFF99"/>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0" fillId="0" borderId="0"/>
  </cellStyleXfs>
  <cellXfs count="211">
    <xf numFmtId="0" fontId="0" fillId="0" borderId="0" xfId="0"/>
    <xf numFmtId="0" fontId="2" fillId="0" borderId="0" xfId="0" applyFont="1" applyAlignment="1">
      <alignment horizontal="center" vertical="center"/>
    </xf>
    <xf numFmtId="0" fontId="0" fillId="0" borderId="0" xfId="0" applyBorder="1"/>
    <xf numFmtId="0" fontId="5" fillId="0" borderId="0" xfId="0" applyFont="1"/>
    <xf numFmtId="0" fontId="7" fillId="0" borderId="0" xfId="0" applyFont="1" applyFill="1"/>
    <xf numFmtId="0" fontId="0" fillId="0" borderId="0" xfId="0" applyAlignment="1">
      <alignment horizontal="center"/>
    </xf>
    <xf numFmtId="0" fontId="3" fillId="0" borderId="0" xfId="2" applyFont="1" applyAlignment="1" applyProtection="1">
      <alignment horizontal="center"/>
    </xf>
    <xf numFmtId="0" fontId="2" fillId="0" borderId="0" xfId="2" applyFont="1" applyBorder="1" applyAlignment="1" applyProtection="1">
      <alignment horizontal="center" vertical="center"/>
    </xf>
    <xf numFmtId="0" fontId="3" fillId="0" borderId="0" xfId="2" applyFont="1" applyFill="1" applyAlignment="1" applyProtection="1">
      <alignment horizontal="center"/>
    </xf>
    <xf numFmtId="0" fontId="3" fillId="0" borderId="0" xfId="2" applyFont="1" applyProtection="1"/>
    <xf numFmtId="0" fontId="3" fillId="0" borderId="0" xfId="2" applyFont="1" applyBorder="1" applyAlignment="1" applyProtection="1">
      <alignment horizontal="center" vertical="center"/>
    </xf>
    <xf numFmtId="0" fontId="2" fillId="0" borderId="0" xfId="2" applyFont="1" applyFill="1" applyAlignment="1" applyProtection="1">
      <alignment horizontal="center"/>
    </xf>
    <xf numFmtId="0" fontId="3" fillId="0" borderId="0" xfId="0" applyFont="1"/>
    <xf numFmtId="0" fontId="2" fillId="0" borderId="0" xfId="2" applyFont="1" applyAlignment="1" applyProtection="1">
      <alignment horizontal="center"/>
    </xf>
    <xf numFmtId="0" fontId="9" fillId="0" borderId="0" xfId="0" applyFont="1"/>
    <xf numFmtId="0" fontId="3" fillId="0" borderId="0" xfId="2" applyFont="1" applyFill="1" applyBorder="1" applyAlignment="1" applyProtection="1">
      <alignment horizontal="center" vertical="center"/>
    </xf>
    <xf numFmtId="0" fontId="2" fillId="0" borderId="0" xfId="2" applyFont="1" applyBorder="1" applyAlignment="1" applyProtection="1">
      <alignment horizontal="center"/>
    </xf>
    <xf numFmtId="0" fontId="2" fillId="0" borderId="0" xfId="2" applyFont="1" applyBorder="1" applyProtection="1"/>
    <xf numFmtId="0" fontId="3" fillId="0" borderId="0" xfId="0" applyFont="1" applyFill="1"/>
    <xf numFmtId="0" fontId="14" fillId="0" borderId="0" xfId="0" applyFont="1"/>
    <xf numFmtId="0" fontId="8" fillId="0" borderId="0" xfId="0" applyFont="1"/>
    <xf numFmtId="0" fontId="2" fillId="0" borderId="0" xfId="2" applyFont="1" applyBorder="1" applyAlignment="1" applyProtection="1">
      <alignment horizontal="left" vertical="center"/>
    </xf>
    <xf numFmtId="0" fontId="15" fillId="0" borderId="0" xfId="0" applyFont="1" applyBorder="1" applyAlignment="1">
      <alignment vertical="center"/>
    </xf>
    <xf numFmtId="0" fontId="16" fillId="2" borderId="1" xfId="0" applyFont="1" applyFill="1" applyBorder="1" applyAlignment="1">
      <alignment horizontal="center" vertical="center"/>
    </xf>
    <xf numFmtId="0" fontId="18" fillId="4" borderId="1" xfId="2" applyFont="1" applyFill="1" applyBorder="1" applyAlignment="1">
      <alignment horizontal="center" vertical="center" wrapText="1"/>
    </xf>
    <xf numFmtId="0" fontId="11" fillId="0" borderId="0" xfId="2" applyFont="1" applyAlignment="1">
      <alignment horizontal="center" vertical="top" wrapText="1"/>
    </xf>
    <xf numFmtId="0" fontId="11" fillId="3" borderId="1" xfId="2" applyFont="1" applyFill="1" applyBorder="1" applyAlignment="1">
      <alignment horizontal="center" vertical="center" wrapText="1"/>
    </xf>
    <xf numFmtId="0" fontId="11" fillId="0" borderId="1" xfId="0" applyFont="1" applyBorder="1" applyAlignment="1">
      <alignment horizontal="center" vertical="center" wrapText="1"/>
    </xf>
    <xf numFmtId="0" fontId="11" fillId="5" borderId="1" xfId="2"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0" xfId="2" applyFont="1" applyAlignment="1">
      <alignment vertical="top" wrapText="1"/>
    </xf>
    <xf numFmtId="0" fontId="11" fillId="6" borderId="1" xfId="2"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1" xfId="0" applyFont="1" applyBorder="1" applyAlignment="1">
      <alignment horizontal="left" vertical="center" wrapText="1"/>
    </xf>
    <xf numFmtId="0" fontId="11" fillId="0" borderId="14" xfId="0" applyFont="1" applyBorder="1" applyAlignment="1">
      <alignment horizontal="left" vertical="center" wrapText="1"/>
    </xf>
    <xf numFmtId="0" fontId="22" fillId="5" borderId="1" xfId="0" applyFont="1" applyFill="1" applyBorder="1" applyAlignment="1">
      <alignment horizontal="center" vertical="center" wrapText="1"/>
    </xf>
    <xf numFmtId="0" fontId="11" fillId="7" borderId="1" xfId="0" applyFont="1" applyFill="1" applyBorder="1" applyAlignment="1">
      <alignment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10" borderId="1" xfId="2" applyFont="1" applyFill="1" applyBorder="1" applyAlignment="1">
      <alignment horizontal="center" vertical="center" wrapText="1"/>
    </xf>
    <xf numFmtId="0" fontId="11" fillId="0" borderId="1" xfId="3" applyFont="1" applyBorder="1" applyAlignment="1">
      <alignment horizontal="center" vertical="center" wrapText="1"/>
    </xf>
    <xf numFmtId="0" fontId="11" fillId="4" borderId="1" xfId="2" applyFont="1" applyFill="1" applyBorder="1" applyAlignment="1">
      <alignment horizontal="center" vertical="center" wrapText="1"/>
    </xf>
    <xf numFmtId="0" fontId="11" fillId="5" borderId="1" xfId="3" applyFont="1" applyFill="1" applyBorder="1" applyAlignment="1">
      <alignment horizontal="center" vertical="center" wrapText="1"/>
    </xf>
    <xf numFmtId="0" fontId="11" fillId="11" borderId="1" xfId="2" applyFont="1" applyFill="1" applyBorder="1" applyAlignment="1">
      <alignment horizontal="center" vertical="center" wrapText="1"/>
    </xf>
    <xf numFmtId="0" fontId="11" fillId="11" borderId="1" xfId="3"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3" borderId="11" xfId="2" applyFont="1" applyFill="1" applyBorder="1" applyAlignment="1">
      <alignment vertical="top" wrapText="1"/>
    </xf>
    <xf numFmtId="0" fontId="11" fillId="3" borderId="14" xfId="2" applyFont="1" applyFill="1" applyBorder="1" applyAlignment="1">
      <alignment vertical="top" wrapText="1"/>
    </xf>
    <xf numFmtId="0" fontId="11" fillId="3" borderId="11" xfId="2" applyFont="1" applyFill="1" applyBorder="1" applyAlignment="1">
      <alignment vertical="center" wrapText="1"/>
    </xf>
    <xf numFmtId="0" fontId="11" fillId="12" borderId="1" xfId="2" applyFont="1" applyFill="1" applyBorder="1" applyAlignment="1">
      <alignment horizontal="center" vertical="center" wrapText="1"/>
    </xf>
    <xf numFmtId="0" fontId="11" fillId="12" borderId="11" xfId="2" applyFont="1" applyFill="1" applyBorder="1" applyAlignment="1">
      <alignment vertical="top" wrapText="1"/>
    </xf>
    <xf numFmtId="0" fontId="11" fillId="13" borderId="1" xfId="2" applyFont="1" applyFill="1" applyBorder="1" applyAlignment="1">
      <alignment horizontal="center" vertical="center" wrapText="1"/>
    </xf>
    <xf numFmtId="0" fontId="11" fillId="0" borderId="20" xfId="3" applyFont="1" applyBorder="1" applyAlignment="1">
      <alignment horizontal="left" vertical="center" wrapText="1"/>
    </xf>
    <xf numFmtId="0" fontId="11" fillId="3" borderId="13" xfId="2" applyFont="1" applyFill="1" applyBorder="1" applyAlignment="1">
      <alignment vertical="top" wrapText="1"/>
    </xf>
    <xf numFmtId="0" fontId="11" fillId="3" borderId="1" xfId="2" applyFont="1" applyFill="1" applyBorder="1" applyAlignment="1">
      <alignment vertical="top" wrapText="1"/>
    </xf>
    <xf numFmtId="0" fontId="11" fillId="4" borderId="16"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21" fillId="5" borderId="1" xfId="0" applyFont="1" applyFill="1" applyBorder="1" applyAlignment="1">
      <alignment horizontal="center" vertical="center" wrapText="1"/>
    </xf>
    <xf numFmtId="0" fontId="11" fillId="14" borderId="1" xfId="2" applyFont="1" applyFill="1" applyBorder="1" applyAlignment="1">
      <alignment horizontal="center" vertical="center" wrapText="1"/>
    </xf>
    <xf numFmtId="0" fontId="11" fillId="15" borderId="1" xfId="2" applyFont="1" applyFill="1" applyBorder="1" applyAlignment="1">
      <alignment horizontal="center" vertical="center" wrapText="1"/>
    </xf>
    <xf numFmtId="0" fontId="11" fillId="0" borderId="12" xfId="0" applyFont="1" applyBorder="1" applyAlignment="1">
      <alignment horizontal="left" vertical="center" wrapText="1"/>
    </xf>
    <xf numFmtId="0" fontId="11" fillId="16"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1"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11" fillId="3" borderId="1" xfId="2" applyFont="1" applyFill="1" applyBorder="1" applyAlignment="1">
      <alignment horizontal="justify" vertical="top" wrapText="1"/>
    </xf>
    <xf numFmtId="0" fontId="22" fillId="3" borderId="1" xfId="2" applyFont="1" applyFill="1" applyBorder="1" applyAlignment="1">
      <alignment horizontal="justify" vertical="top" wrapText="1"/>
    </xf>
    <xf numFmtId="0" fontId="21" fillId="0" borderId="1" xfId="0" applyFont="1" applyBorder="1" applyAlignment="1">
      <alignment horizontal="left" vertical="center" wrapText="1"/>
    </xf>
    <xf numFmtId="0" fontId="22" fillId="0" borderId="1" xfId="0" applyFont="1" applyBorder="1" applyAlignment="1">
      <alignment horizontal="left" vertical="top" wrapText="1"/>
    </xf>
    <xf numFmtId="0" fontId="22" fillId="0" borderId="1" xfId="0" applyFont="1" applyBorder="1" applyAlignment="1">
      <alignment horizontal="left" wrapText="1"/>
    </xf>
    <xf numFmtId="0" fontId="22" fillId="0" borderId="1" xfId="0" applyFont="1" applyBorder="1" applyAlignment="1">
      <alignment horizontal="left" vertical="center"/>
    </xf>
    <xf numFmtId="0" fontId="11" fillId="3" borderId="1" xfId="2" applyFont="1" applyFill="1" applyBorder="1" applyAlignment="1">
      <alignment horizontal="left" vertical="center" wrapText="1"/>
    </xf>
    <xf numFmtId="0" fontId="11" fillId="5" borderId="1" xfId="2" applyFont="1" applyFill="1" applyBorder="1" applyAlignment="1">
      <alignment horizontal="center" vertical="center" textRotation="255" wrapText="1"/>
    </xf>
    <xf numFmtId="0" fontId="11" fillId="5" borderId="1" xfId="2" applyFont="1" applyFill="1" applyBorder="1" applyAlignment="1">
      <alignment horizontal="right" vertical="center" textRotation="255" wrapText="1"/>
    </xf>
    <xf numFmtId="0" fontId="22" fillId="3" borderId="1" xfId="2" applyFont="1" applyFill="1" applyBorder="1" applyAlignment="1">
      <alignment horizontal="left" vertical="top" wrapText="1"/>
    </xf>
    <xf numFmtId="0" fontId="11" fillId="0" borderId="1" xfId="0" applyFont="1" applyBorder="1" applyAlignment="1">
      <alignment vertical="top"/>
    </xf>
    <xf numFmtId="0" fontId="11" fillId="3" borderId="1" xfId="2" applyFont="1" applyFill="1" applyBorder="1" applyAlignment="1">
      <alignment horizontal="left" vertical="top" wrapText="1"/>
    </xf>
    <xf numFmtId="0" fontId="11" fillId="5" borderId="1" xfId="2" applyFont="1" applyFill="1" applyBorder="1" applyAlignment="1">
      <alignment horizontal="center" vertical="center"/>
    </xf>
    <xf numFmtId="0" fontId="0" fillId="17" borderId="4" xfId="0" applyFill="1" applyBorder="1" applyAlignment="1">
      <alignment vertical="center" wrapText="1"/>
    </xf>
    <xf numFmtId="0" fontId="29" fillId="17" borderId="4" xfId="0" applyFont="1" applyFill="1" applyBorder="1" applyAlignment="1">
      <alignment horizontal="center" vertical="center" wrapText="1"/>
    </xf>
    <xf numFmtId="0" fontId="30" fillId="17" borderId="17" xfId="0"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0" borderId="8" xfId="0" applyFont="1" applyBorder="1" applyAlignment="1">
      <alignment horizontal="left" vertical="center" wrapText="1"/>
    </xf>
    <xf numFmtId="0" fontId="11" fillId="3" borderId="10" xfId="2" applyFont="1" applyFill="1" applyBorder="1" applyAlignment="1">
      <alignment horizontal="center" vertical="center" wrapText="1"/>
    </xf>
    <xf numFmtId="0" fontId="11" fillId="0" borderId="18" xfId="2" applyFont="1" applyBorder="1" applyAlignment="1">
      <alignment horizontal="center" vertical="center" wrapText="1"/>
    </xf>
    <xf numFmtId="0" fontId="11" fillId="0" borderId="1" xfId="2" applyFont="1" applyBorder="1" applyAlignment="1">
      <alignment horizontal="left" vertical="center" wrapText="1"/>
    </xf>
    <xf numFmtId="0" fontId="28" fillId="3" borderId="1" xfId="2" applyFont="1" applyFill="1" applyBorder="1" applyAlignment="1">
      <alignment horizontal="center" vertical="center" wrapText="1"/>
    </xf>
    <xf numFmtId="0" fontId="28"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33" fillId="0" borderId="1" xfId="0" applyFont="1" applyBorder="1" applyAlignment="1">
      <alignment horizontal="left" vertical="center" wrapText="1"/>
    </xf>
    <xf numFmtId="0" fontId="22" fillId="0" borderId="1" xfId="2" applyFont="1" applyBorder="1" applyAlignment="1">
      <alignment horizontal="center" vertical="center" wrapText="1"/>
    </xf>
    <xf numFmtId="0" fontId="11" fillId="0" borderId="0" xfId="2" applyFont="1" applyAlignment="1">
      <alignment horizontal="left" vertical="top" wrapText="1"/>
    </xf>
    <xf numFmtId="0" fontId="11" fillId="0" borderId="1" xfId="0" applyFont="1" applyBorder="1" applyAlignment="1">
      <alignment horizontal="left" vertical="top" wrapText="1"/>
    </xf>
    <xf numFmtId="0" fontId="12" fillId="0" borderId="0" xfId="0" applyFont="1"/>
    <xf numFmtId="0" fontId="35" fillId="0" borderId="0" xfId="0" applyFont="1"/>
    <xf numFmtId="0" fontId="36" fillId="0" borderId="0" xfId="0" applyFont="1"/>
    <xf numFmtId="0" fontId="37" fillId="0" borderId="0" xfId="0" applyFont="1"/>
    <xf numFmtId="0" fontId="35" fillId="0" borderId="0" xfId="0" applyFont="1" applyFill="1"/>
    <xf numFmtId="0" fontId="12" fillId="0" borderId="0" xfId="0" applyFont="1" applyBorder="1"/>
    <xf numFmtId="164" fontId="13" fillId="0" borderId="1" xfId="1" applyFont="1" applyFill="1" applyBorder="1" applyAlignment="1">
      <alignment horizontal="right"/>
    </xf>
    <xf numFmtId="0" fontId="35" fillId="0" borderId="0" xfId="0" applyFont="1" applyFill="1" applyBorder="1"/>
    <xf numFmtId="0" fontId="13" fillId="0" borderId="0" xfId="0" applyFont="1" applyAlignment="1">
      <alignment horizontal="center" vertical="center"/>
    </xf>
    <xf numFmtId="0" fontId="12" fillId="0" borderId="0" xfId="0" applyFont="1" applyBorder="1" applyAlignment="1">
      <alignment vertical="center"/>
    </xf>
    <xf numFmtId="0" fontId="35" fillId="0" borderId="0" xfId="0" applyFont="1" applyFill="1" applyBorder="1" applyAlignment="1">
      <alignment vertical="center"/>
    </xf>
    <xf numFmtId="0" fontId="12" fillId="0" borderId="0" xfId="0" applyFont="1" applyBorder="1" applyAlignment="1">
      <alignment vertical="center" wrapText="1"/>
    </xf>
    <xf numFmtId="0" fontId="12" fillId="0" borderId="1" xfId="0" applyFont="1" applyFill="1" applyBorder="1"/>
    <xf numFmtId="0" fontId="16" fillId="19" borderId="1" xfId="0" applyFont="1" applyFill="1" applyBorder="1" applyAlignment="1" applyProtection="1">
      <alignment horizontal="center" vertical="center"/>
      <protection locked="0"/>
    </xf>
    <xf numFmtId="164" fontId="13" fillId="19" borderId="1" xfId="1" applyFont="1" applyFill="1" applyBorder="1" applyAlignment="1">
      <alignment horizontal="right"/>
    </xf>
    <xf numFmtId="49" fontId="13" fillId="0" borderId="1" xfId="0" applyNumberFormat="1" applyFont="1" applyFill="1" applyBorder="1" applyAlignment="1" applyProtection="1">
      <protection locked="0"/>
    </xf>
    <xf numFmtId="0" fontId="13" fillId="0" borderId="1" xfId="0" applyFont="1" applyFill="1" applyBorder="1"/>
    <xf numFmtId="0" fontId="13" fillId="0" borderId="1" xfId="0" applyFont="1" applyBorder="1" applyAlignment="1">
      <alignment horizontal="center" vertical="center" wrapText="1"/>
    </xf>
    <xf numFmtId="0" fontId="12" fillId="0" borderId="1" xfId="0" applyFont="1" applyBorder="1"/>
    <xf numFmtId="0" fontId="13" fillId="0" borderId="1" xfId="0" applyFont="1" applyBorder="1" applyAlignment="1">
      <alignment horizontal="center"/>
    </xf>
    <xf numFmtId="0" fontId="16" fillId="19" borderId="1" xfId="0" applyFont="1" applyFill="1" applyBorder="1" applyProtection="1"/>
    <xf numFmtId="0" fontId="12" fillId="19" borderId="1" xfId="0" applyFont="1" applyFill="1" applyBorder="1" applyProtection="1">
      <protection locked="0"/>
    </xf>
    <xf numFmtId="0" fontId="13" fillId="0" borderId="1" xfId="0" applyFont="1" applyBorder="1" applyAlignment="1">
      <alignment horizontal="center" vertical="center"/>
    </xf>
    <xf numFmtId="0" fontId="17" fillId="19" borderId="1" xfId="0" applyFont="1" applyFill="1" applyBorder="1" applyProtection="1"/>
    <xf numFmtId="0" fontId="17" fillId="19" borderId="1" xfId="0" applyFont="1" applyFill="1" applyBorder="1" applyAlignment="1" applyProtection="1">
      <alignment horizontal="center" vertical="center"/>
      <protection locked="0"/>
    </xf>
    <xf numFmtId="0" fontId="12" fillId="19" borderId="1" xfId="0" applyFont="1" applyFill="1" applyBorder="1"/>
    <xf numFmtId="0" fontId="17" fillId="2" borderId="1" xfId="0" applyFont="1" applyFill="1" applyBorder="1" applyProtection="1"/>
    <xf numFmtId="0" fontId="17" fillId="0" borderId="1" xfId="0" applyFont="1" applyBorder="1" applyProtection="1"/>
    <xf numFmtId="0" fontId="34" fillId="0" borderId="1" xfId="0" applyFont="1" applyFill="1" applyBorder="1" applyAlignment="1">
      <alignment horizontal="left"/>
    </xf>
    <xf numFmtId="0" fontId="34" fillId="0" borderId="1" xfId="0" applyFont="1" applyFill="1" applyBorder="1"/>
    <xf numFmtId="0" fontId="34" fillId="0" borderId="1" xfId="0" applyFont="1" applyFill="1" applyBorder="1" applyAlignment="1"/>
    <xf numFmtId="0" fontId="12" fillId="0" borderId="1" xfId="0" applyFont="1" applyFill="1" applyBorder="1" applyAlignment="1"/>
    <xf numFmtId="0" fontId="13" fillId="19" borderId="16" xfId="0" applyFont="1" applyFill="1" applyBorder="1" applyAlignment="1">
      <alignment horizontal="center" vertical="center"/>
    </xf>
    <xf numFmtId="0" fontId="13" fillId="19" borderId="9" xfId="0" applyFont="1" applyFill="1" applyBorder="1" applyAlignment="1">
      <alignment horizontal="center" vertical="center"/>
    </xf>
    <xf numFmtId="0" fontId="34" fillId="0" borderId="16" xfId="0" applyFont="1" applyFill="1" applyBorder="1" applyAlignment="1">
      <alignment horizontal="left"/>
    </xf>
    <xf numFmtId="0" fontId="34" fillId="0" borderId="2" xfId="0" applyFont="1" applyFill="1" applyBorder="1" applyAlignment="1">
      <alignment horizontal="left"/>
    </xf>
    <xf numFmtId="0" fontId="34" fillId="0" borderId="9" xfId="0" applyFont="1" applyFill="1" applyBorder="1" applyAlignment="1">
      <alignment horizontal="left"/>
    </xf>
    <xf numFmtId="0" fontId="34" fillId="0" borderId="16" xfId="0" applyFont="1" applyFill="1" applyBorder="1" applyAlignment="1">
      <alignment horizontal="center"/>
    </xf>
    <xf numFmtId="0" fontId="34" fillId="0" borderId="2" xfId="0" applyFont="1" applyFill="1" applyBorder="1" applyAlignment="1">
      <alignment horizontal="center"/>
    </xf>
    <xf numFmtId="0" fontId="34" fillId="0" borderId="9" xfId="0" applyFont="1" applyFill="1" applyBorder="1" applyAlignment="1">
      <alignment horizontal="center"/>
    </xf>
    <xf numFmtId="0" fontId="12" fillId="0" borderId="16" xfId="0" applyFont="1" applyBorder="1" applyAlignment="1">
      <alignment horizontal="center"/>
    </xf>
    <xf numFmtId="0" fontId="12" fillId="0" borderId="2" xfId="0" applyFont="1" applyBorder="1" applyAlignment="1">
      <alignment horizontal="center"/>
    </xf>
    <xf numFmtId="0" fontId="12" fillId="0" borderId="9" xfId="0" applyFont="1" applyBorder="1" applyAlignment="1">
      <alignment horizontal="center"/>
    </xf>
    <xf numFmtId="0" fontId="34" fillId="0" borderId="19" xfId="0" applyFont="1" applyFill="1" applyBorder="1" applyAlignment="1">
      <alignment horizontal="center"/>
    </xf>
    <xf numFmtId="0" fontId="34" fillId="0" borderId="3" xfId="0" applyFont="1" applyFill="1" applyBorder="1" applyAlignment="1">
      <alignment horizontal="center"/>
    </xf>
    <xf numFmtId="0" fontId="34" fillId="0" borderId="15" xfId="0" applyFont="1" applyFill="1" applyBorder="1" applyAlignment="1">
      <alignment horizontal="center"/>
    </xf>
    <xf numFmtId="0" fontId="34" fillId="0" borderId="5" xfId="0" applyFont="1" applyFill="1" applyBorder="1" applyAlignment="1">
      <alignment horizontal="center"/>
    </xf>
    <xf numFmtId="0" fontId="34" fillId="0" borderId="6" xfId="0" applyFont="1" applyFill="1" applyBorder="1" applyAlignment="1">
      <alignment horizontal="center"/>
    </xf>
    <xf numFmtId="0" fontId="34" fillId="0" borderId="7" xfId="0" applyFont="1" applyFill="1" applyBorder="1" applyAlignment="1">
      <alignment horizontal="center"/>
    </xf>
    <xf numFmtId="0" fontId="12" fillId="0" borderId="16" xfId="0" applyFont="1" applyFill="1" applyBorder="1" applyAlignment="1">
      <alignment horizontal="left"/>
    </xf>
    <xf numFmtId="0" fontId="12" fillId="0" borderId="2" xfId="0" applyFont="1" applyFill="1" applyBorder="1" applyAlignment="1">
      <alignment horizontal="left"/>
    </xf>
    <xf numFmtId="0" fontId="12" fillId="0" borderId="9" xfId="0" applyFont="1" applyFill="1" applyBorder="1" applyAlignment="1">
      <alignment horizontal="left"/>
    </xf>
    <xf numFmtId="0" fontId="13" fillId="0" borderId="16" xfId="0" applyFont="1" applyFill="1" applyBorder="1" applyAlignment="1">
      <alignment horizontal="left" vertical="center"/>
    </xf>
    <xf numFmtId="0" fontId="13" fillId="0" borderId="2" xfId="0" applyFont="1" applyFill="1" applyBorder="1" applyAlignment="1">
      <alignment horizontal="left" vertical="center"/>
    </xf>
    <xf numFmtId="0" fontId="13" fillId="0" borderId="9" xfId="0" applyFont="1" applyFill="1" applyBorder="1" applyAlignment="1">
      <alignment horizontal="left"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27" fillId="0" borderId="1" xfId="0" applyFont="1" applyFill="1" applyBorder="1" applyAlignment="1">
      <alignment horizontal="center" wrapText="1"/>
    </xf>
    <xf numFmtId="0" fontId="12" fillId="0" borderId="1" xfId="0" applyFont="1" applyFill="1" applyBorder="1" applyAlignment="1">
      <alignment horizontal="center"/>
    </xf>
    <xf numFmtId="0" fontId="12" fillId="19" borderId="1" xfId="0" applyFont="1" applyFill="1" applyBorder="1" applyProtection="1">
      <protection locked="0"/>
    </xf>
    <xf numFmtId="0" fontId="38" fillId="0" borderId="1" xfId="0" applyFont="1" applyFill="1" applyBorder="1" applyAlignment="1">
      <alignment horizontal="center" vertical="center" wrapText="1"/>
    </xf>
    <xf numFmtId="0" fontId="12" fillId="19" borderId="1" xfId="0" applyFont="1" applyFill="1" applyBorder="1" applyAlignment="1">
      <alignment horizontal="center"/>
    </xf>
    <xf numFmtId="167" fontId="34" fillId="0" borderId="1" xfId="0" applyNumberFormat="1" applyFont="1" applyFill="1" applyBorder="1" applyAlignment="1">
      <alignment horizontal="center"/>
    </xf>
    <xf numFmtId="0" fontId="13" fillId="0" borderId="1" xfId="0" applyFont="1" applyFill="1" applyBorder="1" applyAlignment="1">
      <alignment horizontal="center"/>
    </xf>
    <xf numFmtId="0" fontId="13" fillId="0" borderId="1" xfId="0" applyFont="1" applyBorder="1" applyAlignment="1">
      <alignment horizontal="center" vertical="center"/>
    </xf>
    <xf numFmtId="168" fontId="34" fillId="0" borderId="1" xfId="0" applyNumberFormat="1" applyFont="1" applyFill="1" applyBorder="1" applyAlignment="1">
      <alignment horizontal="center"/>
    </xf>
    <xf numFmtId="0" fontId="16" fillId="19" borderId="1" xfId="0" applyFont="1" applyFill="1" applyBorder="1" applyAlignment="1">
      <alignment horizontal="left" vertical="center"/>
    </xf>
    <xf numFmtId="0" fontId="16" fillId="0" borderId="1" xfId="0" applyFont="1" applyFill="1" applyBorder="1" applyAlignment="1">
      <alignment vertical="center"/>
    </xf>
    <xf numFmtId="0" fontId="12" fillId="19" borderId="1" xfId="0" applyFont="1" applyFill="1" applyBorder="1" applyAlignment="1" applyProtection="1">
      <alignment horizontal="center"/>
      <protection locked="0"/>
    </xf>
    <xf numFmtId="0" fontId="13" fillId="19" borderId="1" xfId="0" applyFont="1" applyFill="1" applyBorder="1" applyAlignment="1" applyProtection="1">
      <alignment horizontal="center"/>
      <protection locked="0"/>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xf numFmtId="0" fontId="41" fillId="0" borderId="1" xfId="0" applyFont="1" applyBorder="1" applyAlignment="1">
      <alignment horizontal="center" vertical="center" wrapText="1"/>
    </xf>
    <xf numFmtId="0" fontId="39" fillId="18" borderId="1" xfId="0" applyFont="1" applyFill="1" applyBorder="1" applyAlignment="1">
      <alignment horizontal="center" wrapText="1"/>
    </xf>
    <xf numFmtId="0" fontId="39" fillId="18" borderId="1" xfId="0" applyFont="1" applyFill="1" applyBorder="1" applyAlignment="1">
      <alignment horizontal="center"/>
    </xf>
    <xf numFmtId="0" fontId="12" fillId="0" borderId="1" xfId="0" applyFont="1" applyBorder="1" applyAlignment="1">
      <alignment wrapText="1"/>
    </xf>
    <xf numFmtId="0" fontId="13" fillId="0" borderId="1" xfId="0" applyFont="1" applyFill="1" applyBorder="1" applyAlignment="1">
      <alignment horizontal="left"/>
    </xf>
    <xf numFmtId="0" fontId="34" fillId="18" borderId="1" xfId="0" applyFont="1" applyFill="1" applyBorder="1" applyAlignment="1">
      <alignment horizontal="center" wrapText="1"/>
    </xf>
    <xf numFmtId="0" fontId="34" fillId="18" borderId="1" xfId="0" applyFont="1" applyFill="1" applyBorder="1" applyAlignment="1">
      <alignment horizontal="center"/>
    </xf>
    <xf numFmtId="0" fontId="16" fillId="19" borderId="1" xfId="0" applyFont="1" applyFill="1" applyBorder="1" applyAlignment="1" applyProtection="1">
      <alignment horizontal="center" vertical="center"/>
      <protection locked="0"/>
    </xf>
    <xf numFmtId="0" fontId="39"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40" fillId="0" borderId="1" xfId="0" applyFont="1" applyBorder="1" applyAlignment="1">
      <alignment horizontal="center" vertical="center" textRotation="255"/>
    </xf>
    <xf numFmtId="0" fontId="0" fillId="0" borderId="0" xfId="0" applyBorder="1" applyAlignment="1"/>
    <xf numFmtId="0" fontId="5" fillId="0" borderId="0" xfId="0" applyFont="1" applyAlignment="1">
      <alignment horizontal="center"/>
    </xf>
    <xf numFmtId="0" fontId="5" fillId="0" borderId="0" xfId="0" applyFont="1" applyBorder="1" applyAlignment="1">
      <alignment horizontal="center"/>
    </xf>
    <xf numFmtId="0" fontId="34" fillId="0" borderId="1" xfId="0" applyFont="1" applyBorder="1" applyAlignment="1">
      <alignment horizontal="center"/>
    </xf>
    <xf numFmtId="0" fontId="13" fillId="0" borderId="1" xfId="0" applyFont="1" applyFill="1" applyBorder="1"/>
    <xf numFmtId="0" fontId="12" fillId="0" borderId="1" xfId="0" applyFont="1" applyFill="1" applyBorder="1"/>
    <xf numFmtId="0" fontId="13" fillId="0" borderId="1" xfId="0" applyFont="1" applyFill="1" applyBorder="1" applyAlignment="1" applyProtection="1">
      <alignment horizontal="center"/>
      <protection locked="0"/>
    </xf>
    <xf numFmtId="49" fontId="13" fillId="19" borderId="1" xfId="0" applyNumberFormat="1" applyFont="1" applyFill="1" applyBorder="1" applyAlignment="1" applyProtection="1">
      <alignment horizontal="center"/>
      <protection locked="0"/>
    </xf>
    <xf numFmtId="49" fontId="12" fillId="19" borderId="1" xfId="0" applyNumberFormat="1" applyFont="1" applyFill="1" applyBorder="1" applyAlignment="1" applyProtection="1">
      <alignment horizontal="center"/>
      <protection locked="0"/>
    </xf>
    <xf numFmtId="0" fontId="12" fillId="19" borderId="1" xfId="0" applyFont="1" applyFill="1" applyBorder="1" applyAlignment="1">
      <alignment horizontal="right"/>
    </xf>
    <xf numFmtId="0" fontId="11" fillId="6" borderId="1" xfId="0" applyFont="1" applyFill="1" applyBorder="1" applyAlignment="1">
      <alignment horizontal="center" vertical="center" wrapText="1"/>
    </xf>
    <xf numFmtId="0" fontId="19" fillId="4" borderId="1" xfId="2" applyFont="1" applyFill="1" applyBorder="1" applyAlignment="1">
      <alignment horizontal="center" vertical="center" wrapText="1"/>
    </xf>
    <xf numFmtId="0" fontId="11" fillId="5" borderId="1" xfId="2" applyFont="1" applyFill="1" applyBorder="1" applyAlignment="1">
      <alignment horizontal="center" vertical="center" textRotation="255" wrapText="1"/>
    </xf>
    <xf numFmtId="0" fontId="19" fillId="10" borderId="1" xfId="2"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3" borderId="1"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11" fillId="0" borderId="1" xfId="0" applyFont="1" applyBorder="1" applyAlignment="1">
      <alignment horizontal="center" vertical="center" wrapText="1"/>
    </xf>
    <xf numFmtId="0" fontId="23" fillId="4" borderId="1" xfId="2" applyFont="1" applyFill="1" applyBorder="1" applyAlignment="1">
      <alignment horizontal="center" vertical="center" wrapText="1"/>
    </xf>
    <xf numFmtId="0" fontId="22" fillId="5" borderId="1" xfId="0" applyFont="1" applyFill="1" applyBorder="1" applyAlignment="1">
      <alignment horizontal="center" vertical="top" wrapText="1"/>
    </xf>
    <xf numFmtId="0" fontId="23" fillId="4" borderId="16" xfId="2" applyFont="1" applyFill="1" applyBorder="1" applyAlignment="1">
      <alignment horizontal="center" vertical="center" wrapText="1"/>
    </xf>
    <xf numFmtId="0" fontId="23" fillId="4" borderId="9" xfId="2" applyFont="1" applyFill="1" applyBorder="1" applyAlignment="1">
      <alignment horizontal="center" vertical="center" wrapText="1"/>
    </xf>
    <xf numFmtId="0" fontId="22" fillId="5" borderId="16"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5" xfId="0" applyFont="1" applyFill="1" applyBorder="1" applyAlignment="1">
      <alignment horizontal="center" vertical="top" wrapText="1"/>
    </xf>
    <xf numFmtId="0" fontId="22" fillId="5" borderId="7" xfId="0" applyFont="1" applyFill="1" applyBorder="1" applyAlignment="1">
      <alignment horizontal="center" vertical="top" wrapText="1"/>
    </xf>
    <xf numFmtId="0" fontId="16" fillId="19" borderId="16" xfId="0" applyFont="1" applyFill="1" applyBorder="1" applyAlignment="1">
      <alignment horizontal="left" vertical="center"/>
    </xf>
    <xf numFmtId="0" fontId="16" fillId="19" borderId="2" xfId="0" applyFont="1" applyFill="1" applyBorder="1" applyAlignment="1">
      <alignment horizontal="left" vertical="center"/>
    </xf>
    <xf numFmtId="0" fontId="16" fillId="19" borderId="9" xfId="0" applyFont="1" applyFill="1" applyBorder="1" applyAlignment="1">
      <alignment horizontal="left" vertical="center"/>
    </xf>
  </cellXfs>
  <cellStyles count="4">
    <cellStyle name="Euro" xfId="1" xr:uid="{00000000-0005-0000-0000-000000000000}"/>
    <cellStyle name="Normal" xfId="0" builtinId="0"/>
    <cellStyle name="Normal 2" xfId="2" xr:uid="{00000000-0005-0000-0000-000003000000}"/>
    <cellStyle name="Normal 3" xfId="3" xr:uid="{00000000-0005-0000-0000-000004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66674</xdr:colOff>
      <xdr:row>0</xdr:row>
      <xdr:rowOff>8283</xdr:rowOff>
    </xdr:from>
    <xdr:to>
      <xdr:col>22</xdr:col>
      <xdr:colOff>690223</xdr:colOff>
      <xdr:row>3</xdr:row>
      <xdr:rowOff>190500</xdr:rowOff>
    </xdr:to>
    <xdr:pic>
      <xdr:nvPicPr>
        <xdr:cNvPr id="16603" name="Imagem 453" descr="logocomG.gif">
          <a:extLst>
            <a:ext uri="{FF2B5EF4-FFF2-40B4-BE49-F238E27FC236}">
              <a16:creationId xmlns:a16="http://schemas.microsoft.com/office/drawing/2014/main" id="{00000000-0008-0000-0000-0000DB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9565" y="8283"/>
          <a:ext cx="623549" cy="67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150495</xdr:colOff>
      <xdr:row>0</xdr:row>
      <xdr:rowOff>38100</xdr:rowOff>
    </xdr:from>
    <xdr:to>
      <xdr:col>22</xdr:col>
      <xdr:colOff>66680</xdr:colOff>
      <xdr:row>3</xdr:row>
      <xdr:rowOff>190500</xdr:rowOff>
    </xdr:to>
    <xdr:sp macro="" textlink="">
      <xdr:nvSpPr>
        <xdr:cNvPr id="13069" name="Rectângulo 256">
          <a:extLst>
            <a:ext uri="{FF2B5EF4-FFF2-40B4-BE49-F238E27FC236}">
              <a16:creationId xmlns:a16="http://schemas.microsoft.com/office/drawing/2014/main" id="{00000000-0008-0000-0000-00000D330000}"/>
            </a:ext>
          </a:extLst>
        </xdr:cNvPr>
        <xdr:cNvSpPr>
          <a:spLocks noChangeArrowheads="1"/>
        </xdr:cNvSpPr>
      </xdr:nvSpPr>
      <xdr:spPr bwMode="auto">
        <a:xfrm>
          <a:off x="933450" y="38100"/>
          <a:ext cx="7772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50292" rIns="45720" bIns="0" anchor="ctr"/>
        <a:lstStyle/>
        <a:p>
          <a:pPr algn="ctr" rtl="0">
            <a:defRPr sz="1000"/>
          </a:pPr>
          <a:r>
            <a:rPr lang="fr-FR" sz="2000" b="1" i="0" u="none" strike="noStrike" baseline="0">
              <a:solidFill>
                <a:srgbClr val="000000"/>
              </a:solidFill>
              <a:latin typeface="Calibri"/>
              <a:cs typeface="Calibri"/>
            </a:rPr>
            <a:t>68º CHAMPIONNAT MONDIAL C.O.M - Matosinhos 2020 (P)</a:t>
          </a:r>
          <a:endParaRPr lang="fr-FR" sz="2400" b="1" i="0" u="none" strike="noStrike" baseline="0">
            <a:solidFill>
              <a:srgbClr val="000000"/>
            </a:solidFill>
            <a:latin typeface="Calibri"/>
            <a:cs typeface="Calibri"/>
          </a:endParaRPr>
        </a:p>
      </xdr:txBody>
    </xdr:sp>
    <xdr:clientData/>
  </xdr:twoCellAnchor>
  <xdr:twoCellAnchor editAs="oneCell">
    <xdr:from>
      <xdr:col>1</xdr:col>
      <xdr:colOff>132521</xdr:colOff>
      <xdr:row>0</xdr:row>
      <xdr:rowOff>13251</xdr:rowOff>
    </xdr:from>
    <xdr:to>
      <xdr:col>5</xdr:col>
      <xdr:colOff>19878</xdr:colOff>
      <xdr:row>3</xdr:row>
      <xdr:rowOff>172277</xdr:rowOff>
    </xdr:to>
    <xdr:pic>
      <xdr:nvPicPr>
        <xdr:cNvPr id="4" name="image2.png">
          <a:extLst>
            <a:ext uri="{FF2B5EF4-FFF2-40B4-BE49-F238E27FC236}">
              <a16:creationId xmlns:a16="http://schemas.microsoft.com/office/drawing/2014/main" id="{E253BA6D-597C-487A-B4F3-C1AAE6798AD2}"/>
            </a:ext>
          </a:extLst>
        </xdr:cNvPr>
        <xdr:cNvPicPr/>
      </xdr:nvPicPr>
      <xdr:blipFill>
        <a:blip xmlns:r="http://schemas.openxmlformats.org/officeDocument/2006/relationships" r:embed="rId2" cstate="print"/>
        <a:stretch>
          <a:fillRect/>
        </a:stretch>
      </xdr:blipFill>
      <xdr:spPr>
        <a:xfrm>
          <a:off x="371060" y="13251"/>
          <a:ext cx="927653" cy="6559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Thierry\LOCALS~1\Temp\Rar$DI03.000\08%20mondial%20feuilles%20d'%20inscriptions%20fr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CRIPTION"/>
      <sheetName val="CLASSE"/>
      <sheetName val="Calcul"/>
    </sheetNames>
    <sheetDataSet>
      <sheetData sheetId="0"/>
      <sheetData sheetId="1"/>
      <sheetData sheetId="2">
        <row r="1">
          <cell r="F1" t="str">
            <v>Base de donnée Classe INDIVDUEL</v>
          </cell>
          <cell r="K1" t="str">
            <v>Base de donnée Classe STAM</v>
          </cell>
        </row>
        <row r="2">
          <cell r="F2" t="str">
            <v>b_d1</v>
          </cell>
          <cell r="K2" t="str">
            <v>b_d2</v>
          </cell>
        </row>
        <row r="4">
          <cell r="F4" t="str">
            <v>A2</v>
          </cell>
          <cell r="G4" t="str">
            <v>harz classique</v>
          </cell>
          <cell r="K4" t="str">
            <v>A1</v>
          </cell>
          <cell r="L4" t="str">
            <v>harz classique</v>
          </cell>
          <cell r="M4" t="str">
            <v>Stam 4</v>
          </cell>
          <cell r="N4">
            <v>4</v>
          </cell>
        </row>
        <row r="5">
          <cell r="F5" t="str">
            <v>A4</v>
          </cell>
          <cell r="G5" t="str">
            <v>chant / couleur lipochromes autres que jaune</v>
          </cell>
          <cell r="K5" t="str">
            <v>A3</v>
          </cell>
          <cell r="L5" t="str">
            <v>chant / couleur lipochromes autres que jaune</v>
          </cell>
          <cell r="M5" t="str">
            <v>Stam 4:</v>
          </cell>
          <cell r="N5">
            <v>6</v>
          </cell>
        </row>
        <row r="6">
          <cell r="F6" t="str">
            <v>A6</v>
          </cell>
          <cell r="G6" t="str">
            <v>chant / couleur lipochromes à fond jaune</v>
          </cell>
          <cell r="K6" t="str">
            <v>A5</v>
          </cell>
          <cell r="L6" t="str">
            <v>chant / couleur lipochromes à fond jaune</v>
          </cell>
          <cell r="M6" t="str">
            <v xml:space="preserve">Stam 4: </v>
          </cell>
          <cell r="N6">
            <v>8</v>
          </cell>
        </row>
        <row r="7">
          <cell r="F7" t="str">
            <v>A8</v>
          </cell>
          <cell r="G7" t="str">
            <v>chant / couleur mélanines classiques</v>
          </cell>
          <cell r="K7" t="str">
            <v>A7</v>
          </cell>
          <cell r="L7" t="str">
            <v>chant / couleur mélanines classiques</v>
          </cell>
          <cell r="M7" t="str">
            <v xml:space="preserve">Stam 4: </v>
          </cell>
          <cell r="N7">
            <v>10</v>
          </cell>
        </row>
        <row r="8">
          <cell r="F8" t="str">
            <v>A10</v>
          </cell>
          <cell r="G8" t="str">
            <v>chant / couleur mélanines non classiques</v>
          </cell>
          <cell r="K8" t="str">
            <v>A9</v>
          </cell>
          <cell r="L8" t="str">
            <v>chant / couleur mélanines non classiques</v>
          </cell>
          <cell r="M8" t="str">
            <v xml:space="preserve">Stam 4: </v>
          </cell>
          <cell r="N8">
            <v>12</v>
          </cell>
        </row>
        <row r="9">
          <cell r="F9" t="str">
            <v>A12</v>
          </cell>
          <cell r="G9" t="str">
            <v>chant / posture</v>
          </cell>
          <cell r="K9" t="str">
            <v>A11</v>
          </cell>
          <cell r="L9" t="str">
            <v>chant / posture</v>
          </cell>
          <cell r="M9" t="str">
            <v xml:space="preserve">Stam 4: </v>
          </cell>
          <cell r="N9">
            <v>14</v>
          </cell>
        </row>
        <row r="10">
          <cell r="F10" t="str">
            <v>B2</v>
          </cell>
          <cell r="G10" t="str">
            <v>Malinois classique</v>
          </cell>
          <cell r="K10" t="str">
            <v>B1</v>
          </cell>
          <cell r="L10" t="str">
            <v>Malinois classique</v>
          </cell>
          <cell r="M10" t="str">
            <v>Stam 4:</v>
          </cell>
          <cell r="N10">
            <v>17</v>
          </cell>
        </row>
        <row r="11">
          <cell r="F11" t="str">
            <v>B4</v>
          </cell>
          <cell r="G11" t="str">
            <v>idem</v>
          </cell>
          <cell r="K11" t="str">
            <v>B3</v>
          </cell>
          <cell r="L11" t="str">
            <v>chant / couleur</v>
          </cell>
          <cell r="M11" t="str">
            <v xml:space="preserve">Stam 4: </v>
          </cell>
          <cell r="N11">
            <v>19</v>
          </cell>
        </row>
        <row r="12">
          <cell r="F12" t="str">
            <v>C2</v>
          </cell>
          <cell r="G12" t="str">
            <v>Timbrados</v>
          </cell>
          <cell r="K12" t="str">
            <v>C1</v>
          </cell>
          <cell r="L12" t="str">
            <v>Timbrados</v>
          </cell>
          <cell r="M12" t="str">
            <v>Stam 4</v>
          </cell>
          <cell r="N12">
            <v>22</v>
          </cell>
        </row>
        <row r="13">
          <cell r="F13" t="str">
            <v>D2</v>
          </cell>
          <cell r="G13" t="str">
            <v>Indiv. lipochrome blanc dominant</v>
          </cell>
          <cell r="K13" t="str">
            <v>D1</v>
          </cell>
          <cell r="L13" t="str">
            <v>Stam 4 lipochromes blanc dominant</v>
          </cell>
          <cell r="M13" t="str">
            <v>Stam 4</v>
          </cell>
          <cell r="N13">
            <v>28</v>
          </cell>
        </row>
        <row r="14">
          <cell r="F14" t="str">
            <v>D4</v>
          </cell>
          <cell r="G14" t="str">
            <v>Indiv.  lipochrome blanc récessif</v>
          </cell>
          <cell r="K14" t="str">
            <v>D3</v>
          </cell>
          <cell r="L14" t="str">
            <v>Stam 4 lipochromes blanc récessif</v>
          </cell>
          <cell r="M14" t="str">
            <v>Stam 4:</v>
          </cell>
          <cell r="N14">
            <v>30</v>
          </cell>
        </row>
        <row r="15">
          <cell r="F15" t="str">
            <v>D6</v>
          </cell>
          <cell r="G15" t="str">
            <v>Indiv. lipochrome jaune intensif</v>
          </cell>
          <cell r="K15" t="str">
            <v>D5</v>
          </cell>
          <cell r="L15" t="str">
            <v>Stam 4 lipochromes jaune intensif</v>
          </cell>
          <cell r="M15" t="str">
            <v xml:space="preserve">Stam 4: </v>
          </cell>
          <cell r="N15">
            <v>32</v>
          </cell>
        </row>
        <row r="16">
          <cell r="F16" t="str">
            <v>D8</v>
          </cell>
          <cell r="G16" t="str">
            <v>Indiv. lipochrome jaune schimmel</v>
          </cell>
          <cell r="K16" t="str">
            <v>D7</v>
          </cell>
          <cell r="L16" t="str">
            <v>Stam 4 lipochromes jaune schimmel</v>
          </cell>
          <cell r="M16" t="str">
            <v xml:space="preserve">Stam 4: </v>
          </cell>
          <cell r="N16">
            <v>34</v>
          </cell>
        </row>
        <row r="17">
          <cell r="F17" t="str">
            <v>D10</v>
          </cell>
          <cell r="G17" t="str">
            <v xml:space="preserve">Indiv.lipochrome jaune mosaïque mâle </v>
          </cell>
          <cell r="K17" t="str">
            <v>D9</v>
          </cell>
          <cell r="L17" t="str">
            <v>Stam 4 lipochromes jaune mosaïque mâles</v>
          </cell>
          <cell r="M17" t="str">
            <v xml:space="preserve">Stam 4: </v>
          </cell>
          <cell r="N17">
            <v>36</v>
          </cell>
        </row>
        <row r="18">
          <cell r="F18" t="str">
            <v>D12</v>
          </cell>
          <cell r="G18" t="str">
            <v xml:space="preserve">Indiv. lipochrome jaune mosaïque femelle </v>
          </cell>
          <cell r="K18" t="str">
            <v>D11</v>
          </cell>
          <cell r="L18" t="str">
            <v>Stam 4 lipochromes jaune mosaïque femelles</v>
          </cell>
          <cell r="M18" t="str">
            <v xml:space="preserve">Stam 4: </v>
          </cell>
          <cell r="N18">
            <v>38</v>
          </cell>
        </row>
        <row r="19">
          <cell r="F19" t="str">
            <v>D14</v>
          </cell>
          <cell r="G19" t="str">
            <v>Indiv. lipochrome jaune ivoire intensif</v>
          </cell>
          <cell r="K19" t="str">
            <v>D13</v>
          </cell>
          <cell r="L19" t="str">
            <v>Stam 4 lipochromes jaune ivoire intensif</v>
          </cell>
          <cell r="M19" t="str">
            <v>Stam 4:</v>
          </cell>
          <cell r="N19">
            <v>40</v>
          </cell>
        </row>
        <row r="20">
          <cell r="F20" t="str">
            <v>D16</v>
          </cell>
          <cell r="G20" t="str">
            <v>Indiv. lipochrome jaune ivoire schimmel</v>
          </cell>
          <cell r="K20" t="str">
            <v>D15</v>
          </cell>
          <cell r="L20" t="str">
            <v>Stam 4 lipochromes jaune ivoire schimmel</v>
          </cell>
          <cell r="M20" t="str">
            <v xml:space="preserve">Stam 4: </v>
          </cell>
          <cell r="N20">
            <v>42</v>
          </cell>
        </row>
        <row r="21">
          <cell r="F21" t="str">
            <v>D18</v>
          </cell>
          <cell r="G21" t="str">
            <v xml:space="preserve">Indiv. lipochrome jaune ivoire mosaïque mâle </v>
          </cell>
          <cell r="K21" t="str">
            <v>D17</v>
          </cell>
          <cell r="L21" t="str">
            <v>Stam 4 lipochromes jaune ivoire mosaïque mâles</v>
          </cell>
          <cell r="M21" t="str">
            <v>Stam 4</v>
          </cell>
          <cell r="N21">
            <v>44</v>
          </cell>
        </row>
        <row r="22">
          <cell r="F22" t="str">
            <v>D20</v>
          </cell>
          <cell r="G22" t="str">
            <v xml:space="preserve">Indiv. lipochrome jaune ivoire mosaïque femelle </v>
          </cell>
          <cell r="K22" t="str">
            <v>D19</v>
          </cell>
          <cell r="L22" t="str">
            <v>Stam 4 lipochromes jaune ivoire mosaïque femelles</v>
          </cell>
          <cell r="M22" t="str">
            <v>Stam 4</v>
          </cell>
          <cell r="N22">
            <v>46</v>
          </cell>
        </row>
        <row r="23">
          <cell r="F23" t="str">
            <v>D22</v>
          </cell>
          <cell r="G23" t="str">
            <v xml:space="preserve"> Indiv. lipochrome rouge intensif</v>
          </cell>
          <cell r="K23" t="str">
            <v>D21</v>
          </cell>
          <cell r="L23" t="str">
            <v>Stam 4 lipochromes rouge intensif</v>
          </cell>
          <cell r="M23" t="str">
            <v>Stam 4:</v>
          </cell>
          <cell r="N23">
            <v>48</v>
          </cell>
        </row>
        <row r="24">
          <cell r="F24" t="str">
            <v>D24</v>
          </cell>
          <cell r="G24" t="str">
            <v>Indiv. Lipochrome rouge schimmel</v>
          </cell>
          <cell r="K24" t="str">
            <v>D23</v>
          </cell>
          <cell r="L24" t="str">
            <v>Stam 4 Lipochromes rouge schimmel</v>
          </cell>
          <cell r="M24" t="str">
            <v xml:space="preserve">Stam 4: </v>
          </cell>
          <cell r="N24">
            <v>50</v>
          </cell>
        </row>
        <row r="25">
          <cell r="F25" t="str">
            <v>D26</v>
          </cell>
          <cell r="G25" t="str">
            <v xml:space="preserve">Indiv.  lipochrome rouge mosaïque mâle </v>
          </cell>
          <cell r="K25" t="str">
            <v>D25</v>
          </cell>
          <cell r="L25" t="str">
            <v>Stam 4 lipochromes rouge mosaïque mâles</v>
          </cell>
          <cell r="M25" t="str">
            <v xml:space="preserve">Stam 4: </v>
          </cell>
          <cell r="N25">
            <v>52</v>
          </cell>
        </row>
        <row r="26">
          <cell r="F26" t="str">
            <v>D28</v>
          </cell>
          <cell r="G26" t="str">
            <v xml:space="preserve">Indiv. Lipochrome  rouge mosaïque femelle </v>
          </cell>
          <cell r="K26" t="str">
            <v>D27</v>
          </cell>
          <cell r="L26" t="str">
            <v>Stam 4 lipochromes rouge mosaïque femelles</v>
          </cell>
          <cell r="M26" t="str">
            <v xml:space="preserve">Stam 4: </v>
          </cell>
          <cell r="N26">
            <v>54</v>
          </cell>
        </row>
        <row r="27">
          <cell r="F27" t="str">
            <v>D30</v>
          </cell>
          <cell r="G27" t="str">
            <v>Indiv. lipochrome rouge ivoire intensif</v>
          </cell>
          <cell r="K27" t="str">
            <v>D29</v>
          </cell>
          <cell r="L27" t="str">
            <v>Stam 4 lipochromes rouge ivoire intensif</v>
          </cell>
          <cell r="M27" t="str">
            <v xml:space="preserve">Stam 4: </v>
          </cell>
          <cell r="N27">
            <v>56</v>
          </cell>
        </row>
        <row r="28">
          <cell r="F28" t="str">
            <v>D32</v>
          </cell>
          <cell r="G28" t="str">
            <v>Indiv. lipochrome rouge ivoire schimmel</v>
          </cell>
          <cell r="K28" t="str">
            <v>D31</v>
          </cell>
          <cell r="L28" t="str">
            <v>Stam 4 lipochromes rouge ivoire schimmel</v>
          </cell>
          <cell r="M28" t="str">
            <v>Stam 4:</v>
          </cell>
          <cell r="N28">
            <v>58</v>
          </cell>
        </row>
        <row r="29">
          <cell r="F29" t="str">
            <v>D34</v>
          </cell>
          <cell r="G29" t="str">
            <v>Indiv. lipochrome rouge ivoire mosaïque mâle</v>
          </cell>
          <cell r="K29" t="str">
            <v>D33</v>
          </cell>
          <cell r="L29" t="str">
            <v>Stam 4 lipochromes rouge ivoire mosaïque mâles</v>
          </cell>
          <cell r="M29" t="str">
            <v xml:space="preserve">Stam 4: </v>
          </cell>
          <cell r="N29">
            <v>60</v>
          </cell>
        </row>
        <row r="30">
          <cell r="F30" t="str">
            <v>D36</v>
          </cell>
          <cell r="G30" t="str">
            <v>Indiv.lipochrome rouge ivoire mosaïque femelle</v>
          </cell>
          <cell r="K30" t="str">
            <v>D35</v>
          </cell>
          <cell r="L30" t="str">
            <v>Stam 4 lipochromes rouge ivoire mosaïque femelles</v>
          </cell>
          <cell r="M30" t="str">
            <v>Stam 4</v>
          </cell>
          <cell r="N30">
            <v>62</v>
          </cell>
        </row>
        <row r="31">
          <cell r="F31" t="str">
            <v>D38</v>
          </cell>
          <cell r="G31" t="str">
            <v>Indiv. albino dominant/recessif</v>
          </cell>
          <cell r="K31" t="str">
            <v>D37</v>
          </cell>
          <cell r="L31" t="str">
            <v>Stam 4 albino dominant/recessif</v>
          </cell>
          <cell r="M31" t="str">
            <v>Stam 4</v>
          </cell>
          <cell r="N31">
            <v>64</v>
          </cell>
        </row>
        <row r="32">
          <cell r="F32" t="str">
            <v>D40</v>
          </cell>
          <cell r="G32" t="str">
            <v>Indiv. lutino/lutino ivoire intensif et schimmel</v>
          </cell>
          <cell r="K32" t="str">
            <v>D39</v>
          </cell>
          <cell r="L32" t="str">
            <v>Stam 4 lutino/lutino ivoire intensif et schimmel</v>
          </cell>
          <cell r="M32" t="str">
            <v>Stam 4:</v>
          </cell>
          <cell r="N32">
            <v>66</v>
          </cell>
        </row>
        <row r="33">
          <cell r="F33" t="str">
            <v>D42</v>
          </cell>
          <cell r="G33" t="str">
            <v>Indiv. rubino/rubino ivoire intensif et schimmel</v>
          </cell>
          <cell r="K33" t="str">
            <v>D41</v>
          </cell>
          <cell r="L33" t="str">
            <v>Stam 4 rubino/rubino ivoire intensif et schimmel</v>
          </cell>
          <cell r="M33" t="str">
            <v xml:space="preserve">Stam 4: </v>
          </cell>
          <cell r="N33">
            <v>68</v>
          </cell>
        </row>
        <row r="34">
          <cell r="F34" t="str">
            <v>D44</v>
          </cell>
          <cell r="G34" t="str">
            <v xml:space="preserve">Indiv. lutino/lutino ivoire mosaïque </v>
          </cell>
          <cell r="K34" t="str">
            <v>D43</v>
          </cell>
          <cell r="L34" t="str">
            <v xml:space="preserve">Stam 4 lutino/lutino ivoire mosaïque </v>
          </cell>
          <cell r="M34" t="str">
            <v xml:space="preserve">Stam 4: </v>
          </cell>
          <cell r="N34">
            <v>70</v>
          </cell>
        </row>
        <row r="35">
          <cell r="F35" t="str">
            <v>D46</v>
          </cell>
          <cell r="G35" t="str">
            <v xml:space="preserve">Indiv. rubino/rubino ivoire mosaïque  </v>
          </cell>
          <cell r="K35" t="str">
            <v>D45</v>
          </cell>
          <cell r="L35" t="str">
            <v xml:space="preserve">Stam 4 rubino/rubino ivoire mosaïque  </v>
          </cell>
          <cell r="M35" t="str">
            <v xml:space="preserve">Stam 4: </v>
          </cell>
          <cell r="N35">
            <v>72</v>
          </cell>
        </row>
        <row r="36">
          <cell r="F36" t="str">
            <v>D48</v>
          </cell>
          <cell r="G36" t="str">
            <v>Indiv. Noir blanc dominant/recessif</v>
          </cell>
          <cell r="K36" t="str">
            <v>D47</v>
          </cell>
          <cell r="L36" t="str">
            <v>Stam 4 Noir blanc dominant/recessif</v>
          </cell>
          <cell r="M36" t="str">
            <v xml:space="preserve">Stam 4: </v>
          </cell>
          <cell r="N36">
            <v>74</v>
          </cell>
        </row>
        <row r="37">
          <cell r="F37" t="str">
            <v>D50</v>
          </cell>
          <cell r="G37" t="str">
            <v>Indiv. Brun blanc dominant/recessif</v>
          </cell>
          <cell r="K37" t="str">
            <v>D49</v>
          </cell>
          <cell r="L37" t="str">
            <v>Stam 4 Brun blanc dominant/recessif</v>
          </cell>
          <cell r="M37" t="str">
            <v>Stam 4:</v>
          </cell>
          <cell r="N37">
            <v>76</v>
          </cell>
        </row>
        <row r="38">
          <cell r="F38" t="str">
            <v>D52</v>
          </cell>
          <cell r="G38" t="str">
            <v>Indiv. Agate blanc dominant/recessif</v>
          </cell>
          <cell r="K38" t="str">
            <v>D51</v>
          </cell>
          <cell r="L38" t="str">
            <v>Stam 4 Agate blanc dominant/recessif</v>
          </cell>
          <cell r="M38" t="str">
            <v xml:space="preserve">Stam 4: </v>
          </cell>
          <cell r="N38">
            <v>78</v>
          </cell>
        </row>
        <row r="39">
          <cell r="F39" t="str">
            <v>D54</v>
          </cell>
          <cell r="G39" t="str">
            <v>Indiv. Isabelle blanc dominant/recessif</v>
          </cell>
          <cell r="K39" t="str">
            <v>D53</v>
          </cell>
          <cell r="L39" t="str">
            <v>Stam 4 Isabelle blanc dominant/recessif</v>
          </cell>
          <cell r="M39" t="str">
            <v>Stam 4</v>
          </cell>
          <cell r="N39">
            <v>80</v>
          </cell>
        </row>
        <row r="40">
          <cell r="F40" t="str">
            <v>D56</v>
          </cell>
          <cell r="G40" t="str">
            <v>Indiv. Noir jaune/jaune ivoire  intensif et schimmel</v>
          </cell>
          <cell r="K40" t="str">
            <v>D55</v>
          </cell>
          <cell r="L40" t="str">
            <v>Stam 4 Noir jaune/jaune ivoire  intensif et schimmel</v>
          </cell>
          <cell r="M40" t="str">
            <v>Stam 4</v>
          </cell>
          <cell r="N40">
            <v>82</v>
          </cell>
        </row>
        <row r="41">
          <cell r="F41" t="str">
            <v>D58</v>
          </cell>
          <cell r="G41" t="str">
            <v>Indiv. Brun jaune/jaune ivoire  intensif et schimmel</v>
          </cell>
          <cell r="K41" t="str">
            <v>D57</v>
          </cell>
          <cell r="L41" t="str">
            <v>Stam 4 Brun jaune/jaune ivoire  intensif et schimmel</v>
          </cell>
          <cell r="M41" t="str">
            <v>Stam 4:</v>
          </cell>
          <cell r="N41">
            <v>84</v>
          </cell>
        </row>
        <row r="42">
          <cell r="F42" t="str">
            <v>D60</v>
          </cell>
          <cell r="G42" t="str">
            <v>Indiv. Agate jaune/jaune ivoire  intensif et schimmel</v>
          </cell>
          <cell r="K42" t="str">
            <v>D59</v>
          </cell>
          <cell r="L42" t="str">
            <v>Stam 4 Agate jaune/jaune ivoire  intensif et schimmel</v>
          </cell>
          <cell r="M42" t="str">
            <v xml:space="preserve">Stam 4: </v>
          </cell>
          <cell r="N42">
            <v>86</v>
          </cell>
        </row>
        <row r="43">
          <cell r="F43" t="str">
            <v>D62</v>
          </cell>
          <cell r="G43" t="str">
            <v>Indiv. Isabelle jaune/jaune ivoire intensif et schimmel</v>
          </cell>
          <cell r="K43" t="str">
            <v>D61</v>
          </cell>
          <cell r="L43" t="str">
            <v>Stam 4 Isabelle jaune/jaune ivoire intensif et schimmel</v>
          </cell>
          <cell r="M43" t="str">
            <v xml:space="preserve">Stam 4: </v>
          </cell>
          <cell r="N43">
            <v>88</v>
          </cell>
        </row>
        <row r="44">
          <cell r="F44" t="str">
            <v>D64</v>
          </cell>
          <cell r="G44" t="str">
            <v>Indiv. Noir rouge/rouge ivoire  intensif et schimmel</v>
          </cell>
          <cell r="K44" t="str">
            <v>D63</v>
          </cell>
          <cell r="L44" t="str">
            <v>Stam 4 Noir rouge/rouge ivoire  intensif et schimmel</v>
          </cell>
          <cell r="M44" t="str">
            <v xml:space="preserve">Stam 4: </v>
          </cell>
          <cell r="N44">
            <v>90</v>
          </cell>
        </row>
        <row r="45">
          <cell r="F45" t="str">
            <v>D66</v>
          </cell>
          <cell r="G45" t="str">
            <v>Indiv. Brun rouge/rouge ivoire intensif et schimmel</v>
          </cell>
          <cell r="K45" t="str">
            <v>D65</v>
          </cell>
          <cell r="L45" t="str">
            <v>Stam 4 Brun rouge/rouge ivoire intensif et schimmel</v>
          </cell>
          <cell r="M45" t="str">
            <v xml:space="preserve">Stam 4: </v>
          </cell>
          <cell r="N45">
            <v>92</v>
          </cell>
        </row>
        <row r="46">
          <cell r="F46" t="str">
            <v>D68</v>
          </cell>
          <cell r="G46" t="str">
            <v>Indiv. Agate rouge/rouge ivoire intensif et schimmel</v>
          </cell>
          <cell r="K46" t="str">
            <v>D67</v>
          </cell>
          <cell r="L46" t="str">
            <v>Stam 4 Agate rouge/rouge ivoire intensif et schimmel</v>
          </cell>
          <cell r="M46" t="str">
            <v>Stam 4:</v>
          </cell>
          <cell r="N46">
            <v>94</v>
          </cell>
        </row>
        <row r="47">
          <cell r="F47" t="str">
            <v>D70</v>
          </cell>
          <cell r="G47" t="str">
            <v>Indiv.Isabelle rouge/rouge ivoire intensif et schimmel</v>
          </cell>
          <cell r="K47" t="str">
            <v>D69</v>
          </cell>
          <cell r="L47" t="str">
            <v>Stam 4 Isabelle rouge/rouge ivoire intensif et schimmel</v>
          </cell>
          <cell r="M47" t="str">
            <v xml:space="preserve">Stam 4: </v>
          </cell>
          <cell r="N47">
            <v>96</v>
          </cell>
        </row>
        <row r="48">
          <cell r="F48" t="str">
            <v>D72</v>
          </cell>
          <cell r="G48" t="str">
            <v xml:space="preserve">Indiv. Noir jaune/jaune ivoire mosaïque </v>
          </cell>
          <cell r="K48" t="str">
            <v>D71</v>
          </cell>
          <cell r="L48" t="str">
            <v xml:space="preserve">Stam 4 Noir jaune/jaune ivoire mosaïque </v>
          </cell>
          <cell r="M48" t="str">
            <v>Stam 4</v>
          </cell>
          <cell r="N48">
            <v>98</v>
          </cell>
        </row>
        <row r="49">
          <cell r="F49" t="str">
            <v>D74</v>
          </cell>
          <cell r="G49" t="str">
            <v>Indiv. Brun jaune/jaune ivoire mosaïque</v>
          </cell>
          <cell r="K49" t="str">
            <v>D73</v>
          </cell>
          <cell r="L49" t="str">
            <v>Stam 4 Brun jaune/jaune ivoire mosaïque</v>
          </cell>
          <cell r="M49" t="str">
            <v xml:space="preserve">Stam 4: </v>
          </cell>
          <cell r="N49">
            <v>100</v>
          </cell>
        </row>
        <row r="50">
          <cell r="F50" t="str">
            <v>D76</v>
          </cell>
          <cell r="G50" t="str">
            <v xml:space="preserve">Indiv.Agate jaune/jaune ivoire mosaïque </v>
          </cell>
          <cell r="K50" t="str">
            <v>D75</v>
          </cell>
          <cell r="L50" t="str">
            <v xml:space="preserve">Stam 4 Agate jaune/jaune ivoire mosaïque </v>
          </cell>
          <cell r="M50" t="str">
            <v>Stam 4:</v>
          </cell>
          <cell r="N50">
            <v>102</v>
          </cell>
        </row>
        <row r="51">
          <cell r="F51" t="str">
            <v>D78</v>
          </cell>
          <cell r="G51" t="str">
            <v>Indiv. Isabelle jaune/jaune ivoire mosaïque</v>
          </cell>
          <cell r="K51" t="str">
            <v>D77</v>
          </cell>
          <cell r="L51" t="str">
            <v>Stam 4 Isabelle jaune/jaune ivoire mosaïque</v>
          </cell>
          <cell r="M51" t="str">
            <v xml:space="preserve">Stam 4: </v>
          </cell>
          <cell r="N51">
            <v>104</v>
          </cell>
        </row>
        <row r="52">
          <cell r="F52" t="str">
            <v>D80</v>
          </cell>
          <cell r="G52" t="str">
            <v xml:space="preserve">Indiv. Noir rouge/rouge ivoire mosaïque </v>
          </cell>
          <cell r="K52" t="str">
            <v>D79</v>
          </cell>
          <cell r="L52" t="str">
            <v xml:space="preserve">Stam 4 Noir rouge/rouge ivoire mosaïque </v>
          </cell>
          <cell r="M52" t="str">
            <v>Stam 4</v>
          </cell>
          <cell r="N52">
            <v>106</v>
          </cell>
        </row>
        <row r="53">
          <cell r="F53" t="str">
            <v>D82</v>
          </cell>
          <cell r="G53" t="str">
            <v>Indiv. Brun rouge/rouge ivoire mosaïque</v>
          </cell>
          <cell r="K53" t="str">
            <v>D81</v>
          </cell>
          <cell r="L53" t="str">
            <v>Stam 4 Brun rouge/rouge ivoire mosaïque</v>
          </cell>
          <cell r="M53" t="str">
            <v>Stam 4</v>
          </cell>
          <cell r="N53">
            <v>108</v>
          </cell>
        </row>
        <row r="54">
          <cell r="F54" t="str">
            <v>D84</v>
          </cell>
          <cell r="G54" t="str">
            <v xml:space="preserve">Indiv. Agate rouge/rouge ivoire mosaïque </v>
          </cell>
          <cell r="K54" t="str">
            <v>D83</v>
          </cell>
          <cell r="L54" t="str">
            <v xml:space="preserve">Stam 4 Agate rouge/rouge ivoire mosaïque </v>
          </cell>
          <cell r="M54" t="str">
            <v>Stam 4:</v>
          </cell>
          <cell r="N54">
            <v>110</v>
          </cell>
        </row>
        <row r="55">
          <cell r="F55" t="str">
            <v>D86</v>
          </cell>
          <cell r="G55" t="str">
            <v xml:space="preserve">Indiv. Isabelle rouge/rouge ivoire mosaïque </v>
          </cell>
          <cell r="K55" t="str">
            <v>D85</v>
          </cell>
          <cell r="L55" t="str">
            <v xml:space="preserve">Stam 4 Isabelle rouge/rouge ivoire mosaïque </v>
          </cell>
          <cell r="M55" t="str">
            <v xml:space="preserve">Stam 4: </v>
          </cell>
          <cell r="N55">
            <v>112</v>
          </cell>
        </row>
        <row r="56">
          <cell r="F56" t="str">
            <v>D88</v>
          </cell>
          <cell r="G56" t="str">
            <v>Indiv. Noir Pastel blanc dominant/recessif</v>
          </cell>
          <cell r="K56" t="str">
            <v>D87</v>
          </cell>
          <cell r="L56" t="str">
            <v>Stam 4 Noir Pastel blanc dominant/recessif</v>
          </cell>
          <cell r="M56" t="str">
            <v xml:space="preserve">Stam 4: </v>
          </cell>
          <cell r="N56">
            <v>114</v>
          </cell>
        </row>
        <row r="57">
          <cell r="F57" t="str">
            <v>D90</v>
          </cell>
          <cell r="G57" t="str">
            <v>Indiv. Brun Pastel blanc dominant/recessif</v>
          </cell>
          <cell r="K57" t="str">
            <v>D89</v>
          </cell>
          <cell r="L57" t="str">
            <v>Stam 4 Brun Pastel blanc dominant/recessif</v>
          </cell>
          <cell r="M57" t="str">
            <v xml:space="preserve">Stam 4: </v>
          </cell>
          <cell r="N57">
            <v>116</v>
          </cell>
        </row>
        <row r="58">
          <cell r="F58" t="str">
            <v>D92</v>
          </cell>
          <cell r="G58" t="str">
            <v>Indiv. Agate Pastel blanc dominant/recessif</v>
          </cell>
          <cell r="K58" t="str">
            <v>D91</v>
          </cell>
          <cell r="L58" t="str">
            <v>Stam 4 Agate Pastel blanc dominant/recessif</v>
          </cell>
          <cell r="M58" t="str">
            <v xml:space="preserve">Stam 4: </v>
          </cell>
          <cell r="N58">
            <v>118</v>
          </cell>
        </row>
        <row r="59">
          <cell r="F59" t="str">
            <v>D94</v>
          </cell>
          <cell r="G59" t="str">
            <v>Indiv. Isabelle Pastel blanc dominant/recessif</v>
          </cell>
          <cell r="K59" t="str">
            <v>D93</v>
          </cell>
          <cell r="L59" t="str">
            <v>Stam 4 Isabelle Pastel blanc dominant/recessif</v>
          </cell>
          <cell r="M59" t="str">
            <v>Stam 4:</v>
          </cell>
          <cell r="N59">
            <v>120</v>
          </cell>
        </row>
        <row r="60">
          <cell r="F60" t="str">
            <v>D96</v>
          </cell>
          <cell r="G60" t="str">
            <v>Indiv. Noir Pastel jaune/jaune ivoire intensif et schimmel</v>
          </cell>
          <cell r="K60" t="str">
            <v>D95</v>
          </cell>
          <cell r="L60" t="str">
            <v>Stam 4 Noir Pastel jaune/jaune ivoire intensif et schimmel</v>
          </cell>
          <cell r="M60" t="str">
            <v xml:space="preserve">Stam 4: </v>
          </cell>
          <cell r="N60">
            <v>122</v>
          </cell>
        </row>
        <row r="61">
          <cell r="F61" t="str">
            <v>D98</v>
          </cell>
          <cell r="G61" t="str">
            <v>Indiv. Brun Pastel jaune/jaune ivoire intensif et schimmel</v>
          </cell>
          <cell r="K61" t="str">
            <v>D97</v>
          </cell>
          <cell r="L61" t="str">
            <v>Stam 4 Brun Pastel jaune/jaune ivoire intensif et schimmel</v>
          </cell>
          <cell r="M61" t="str">
            <v>Stam 4</v>
          </cell>
          <cell r="N61">
            <v>124</v>
          </cell>
        </row>
        <row r="62">
          <cell r="F62" t="str">
            <v>D100</v>
          </cell>
          <cell r="G62" t="str">
            <v>Indiv. Agate Pastel jaune/jaune ivoire intensif et schimmel</v>
          </cell>
          <cell r="K62" t="str">
            <v>D99</v>
          </cell>
          <cell r="L62" t="str">
            <v>Stam 4 Agate Pastel jaune/jaune ivoire intensif et schimmel</v>
          </cell>
          <cell r="M62" t="str">
            <v>Stam 4</v>
          </cell>
          <cell r="N62">
            <v>126</v>
          </cell>
        </row>
        <row r="63">
          <cell r="F63" t="str">
            <v>D102</v>
          </cell>
          <cell r="G63" t="str">
            <v>Indiv. Isabelle Pastel jaune/jaune ivoire intensif et schimmel</v>
          </cell>
          <cell r="K63" t="str">
            <v>D101</v>
          </cell>
          <cell r="L63" t="str">
            <v>Stam 4 Isabelle Pastel jaune/jaune ivoire intensif et schimmel</v>
          </cell>
          <cell r="M63" t="str">
            <v>Stam 4:</v>
          </cell>
          <cell r="N63">
            <v>128</v>
          </cell>
        </row>
        <row r="64">
          <cell r="F64" t="str">
            <v>D104</v>
          </cell>
          <cell r="G64" t="str">
            <v xml:space="preserve">Indiv. Noir Pastel rouge/rouge ivoire intensif et schimmel    </v>
          </cell>
          <cell r="K64" t="str">
            <v>D103</v>
          </cell>
          <cell r="L64" t="str">
            <v xml:space="preserve">Stam 4 Noir Pastel rouge/rouge ivoire intensif et schimmel    </v>
          </cell>
          <cell r="M64" t="str">
            <v xml:space="preserve">Stam 4: </v>
          </cell>
          <cell r="N64">
            <v>130</v>
          </cell>
        </row>
        <row r="65">
          <cell r="F65" t="str">
            <v>D106</v>
          </cell>
          <cell r="G65" t="str">
            <v>Indiv. Brun Pastel rouge/rouge ivoire intensif et schimmel</v>
          </cell>
          <cell r="K65" t="str">
            <v>D105</v>
          </cell>
          <cell r="L65" t="str">
            <v>Stam 4 Brun Pastel rouge/rouge ivoire intensif et schimmel</v>
          </cell>
          <cell r="M65" t="str">
            <v xml:space="preserve">Stam 4: </v>
          </cell>
          <cell r="N65">
            <v>132</v>
          </cell>
        </row>
        <row r="66">
          <cell r="F66" t="str">
            <v>D108</v>
          </cell>
          <cell r="G66" t="str">
            <v>Indiv. Agate Pastel rouge/rouge ivoire intensif et schimmel</v>
          </cell>
          <cell r="K66" t="str">
            <v>D107</v>
          </cell>
          <cell r="L66" t="str">
            <v>Stam 4 Agate Pastel rouge/rouge ivoire intensif et schimmel</v>
          </cell>
          <cell r="M66" t="str">
            <v xml:space="preserve">Stam 4: </v>
          </cell>
          <cell r="N66">
            <v>134</v>
          </cell>
        </row>
        <row r="67">
          <cell r="F67" t="str">
            <v>D110</v>
          </cell>
          <cell r="G67" t="str">
            <v>Indiv. Isabelle Pastel rouge/rouge ivoire intensif et schimmel</v>
          </cell>
          <cell r="K67" t="str">
            <v>D109</v>
          </cell>
          <cell r="L67" t="str">
            <v>Stam 4 Isabelle Pastel rouge/rouge ivoire intensif et schimmel</v>
          </cell>
          <cell r="M67" t="str">
            <v xml:space="preserve">Stam 4: </v>
          </cell>
          <cell r="N67">
            <v>136</v>
          </cell>
        </row>
        <row r="68">
          <cell r="F68" t="str">
            <v>D112</v>
          </cell>
          <cell r="G68" t="str">
            <v>Indiv. Noir pastel jaune/jaune ivoire mosaïque</v>
          </cell>
          <cell r="K68" t="str">
            <v>D111</v>
          </cell>
          <cell r="L68" t="str">
            <v>Stam 4 Noir pastel jaune/jaune ivoire mosaïque</v>
          </cell>
          <cell r="M68" t="str">
            <v>Stam 4:</v>
          </cell>
          <cell r="N68">
            <v>138</v>
          </cell>
        </row>
        <row r="69">
          <cell r="F69" t="str">
            <v>D114</v>
          </cell>
          <cell r="G69" t="str">
            <v>Indiv. Brun pastel jaune/jaune ivoire mosaïque</v>
          </cell>
          <cell r="K69" t="str">
            <v>D113</v>
          </cell>
          <cell r="L69" t="str">
            <v>Stam 4 Brun pastel jaune/jaune ivoire mosaïque</v>
          </cell>
          <cell r="M69" t="str">
            <v xml:space="preserve">Stam 4: </v>
          </cell>
          <cell r="N69">
            <v>140</v>
          </cell>
        </row>
        <row r="70">
          <cell r="F70" t="str">
            <v>D116</v>
          </cell>
          <cell r="G70" t="str">
            <v>Indiv. Agate pastel jaune/jaune ivoire mosaïque</v>
          </cell>
          <cell r="K70" t="str">
            <v>D115</v>
          </cell>
          <cell r="L70" t="str">
            <v>Stam 4 Agate pastel jaune/jaune ivoire mosaïque</v>
          </cell>
          <cell r="M70" t="str">
            <v>Stam 4</v>
          </cell>
          <cell r="N70">
            <v>142</v>
          </cell>
        </row>
        <row r="71">
          <cell r="F71" t="str">
            <v>D118</v>
          </cell>
          <cell r="G71" t="str">
            <v>Indiv. Isabelle pastel jaune/jaune ivoire mosaïque</v>
          </cell>
          <cell r="K71" t="str">
            <v>D117</v>
          </cell>
          <cell r="L71" t="str">
            <v>Stam 4 Isabelle pastel jaune/jaune ivoire mosaïque</v>
          </cell>
          <cell r="M71" t="str">
            <v xml:space="preserve">Stam 4: </v>
          </cell>
          <cell r="N71">
            <v>144</v>
          </cell>
        </row>
        <row r="72">
          <cell r="F72" t="str">
            <v>D120</v>
          </cell>
          <cell r="G72" t="str">
            <v>Indiv. Noir pastel rouge/rouge ivoire mosaïque</v>
          </cell>
          <cell r="K72" t="str">
            <v>D119</v>
          </cell>
          <cell r="L72" t="str">
            <v>Stam 4 Noir pastel rouge/rouge ivoire mosaïque</v>
          </cell>
          <cell r="M72" t="str">
            <v>Stam 4:</v>
          </cell>
          <cell r="N72">
            <v>146</v>
          </cell>
        </row>
        <row r="73">
          <cell r="F73" t="str">
            <v>D122</v>
          </cell>
          <cell r="G73" t="str">
            <v>Indiv. Brun pastel rouge/rouge ivoire mosaïque</v>
          </cell>
          <cell r="K73" t="str">
            <v>D121</v>
          </cell>
          <cell r="L73" t="str">
            <v>Stam 4 Brun pastel rouge/rouge ivoire mosaïque</v>
          </cell>
          <cell r="M73" t="str">
            <v xml:space="preserve">Stam 4: </v>
          </cell>
          <cell r="N73">
            <v>148</v>
          </cell>
        </row>
        <row r="74">
          <cell r="F74" t="str">
            <v>D124</v>
          </cell>
          <cell r="G74" t="str">
            <v>Indiv. Agate pastel rouge/rouge ivoire mosaïque</v>
          </cell>
          <cell r="K74" t="str">
            <v>D123</v>
          </cell>
          <cell r="L74" t="str">
            <v>Stam 4 Agate pastel rouge/rouge ivoire mosaïque</v>
          </cell>
          <cell r="M74" t="str">
            <v>Stam 4</v>
          </cell>
          <cell r="N74">
            <v>150</v>
          </cell>
        </row>
        <row r="75">
          <cell r="F75" t="str">
            <v>D126</v>
          </cell>
          <cell r="G75" t="str">
            <v>Indiv. Isabelle pastel rouge/rouge ivoire mosaïque</v>
          </cell>
          <cell r="K75" t="str">
            <v>D125</v>
          </cell>
          <cell r="L75" t="str">
            <v>Stam 4 Isabelle pastel rouge/rouge ivoire mosaïque</v>
          </cell>
          <cell r="M75" t="str">
            <v>Stam 4</v>
          </cell>
          <cell r="N75">
            <v>152</v>
          </cell>
        </row>
        <row r="76">
          <cell r="F76" t="str">
            <v>D128</v>
          </cell>
          <cell r="G76" t="str">
            <v>Indiv. Noir Ailes Grises blanc dominant/recessif</v>
          </cell>
          <cell r="K76" t="str">
            <v>D127</v>
          </cell>
          <cell r="L76" t="str">
            <v>Stam 4 Noir Ailes Grises blanc dominant/recessif</v>
          </cell>
          <cell r="M76" t="str">
            <v>Stam 4:</v>
          </cell>
          <cell r="N76">
            <v>154</v>
          </cell>
        </row>
        <row r="77">
          <cell r="F77" t="str">
            <v>D130</v>
          </cell>
          <cell r="G77" t="str">
            <v>Indiv. Noir Ailes Grises jaune/jaune ivoire intensif et schimmel</v>
          </cell>
          <cell r="K77" t="str">
            <v>D129</v>
          </cell>
          <cell r="L77" t="str">
            <v>Stam 4 Noir Ailes Grises jaune/jaune ivoire intensif et schimmel</v>
          </cell>
          <cell r="M77" t="str">
            <v xml:space="preserve">Stam 4: </v>
          </cell>
          <cell r="N77">
            <v>156</v>
          </cell>
        </row>
        <row r="78">
          <cell r="F78" t="str">
            <v>D132</v>
          </cell>
          <cell r="G78" t="str">
            <v>Indiv. Noir Ailes Grises rouge/rouge ivoire intensif et schimmel</v>
          </cell>
          <cell r="K78" t="str">
            <v>D131</v>
          </cell>
          <cell r="L78" t="str">
            <v>Stam 4 Noir Ailes Grises rouge/rouge ivoire intensif et schimmel</v>
          </cell>
          <cell r="M78" t="str">
            <v xml:space="preserve">Stam 4: </v>
          </cell>
          <cell r="N78">
            <v>158</v>
          </cell>
        </row>
        <row r="79">
          <cell r="F79" t="str">
            <v>D134</v>
          </cell>
          <cell r="G79" t="str">
            <v>Indiv. Noir Ailes Grises jaune/jaune ivoire mosaïque</v>
          </cell>
          <cell r="K79" t="str">
            <v>D133</v>
          </cell>
          <cell r="L79" t="str">
            <v>Stam 4 Noir Ailes Grises jaune/jaune ivoire mosaïque</v>
          </cell>
          <cell r="M79" t="str">
            <v xml:space="preserve">Stam 4: </v>
          </cell>
          <cell r="N79">
            <v>160</v>
          </cell>
        </row>
        <row r="80">
          <cell r="F80" t="str">
            <v>D136</v>
          </cell>
          <cell r="G80" t="str">
            <v>Indiv. Noir Ailes Grises rouge/rouge ivoire mosaïque</v>
          </cell>
          <cell r="K80" t="str">
            <v>D135</v>
          </cell>
          <cell r="L80" t="str">
            <v>Stam 4 Noir Ailes Grises rouge/rouge ivoire mosaïque</v>
          </cell>
          <cell r="M80" t="str">
            <v xml:space="preserve">Stam 4: </v>
          </cell>
          <cell r="N80">
            <v>162</v>
          </cell>
        </row>
        <row r="81">
          <cell r="F81" t="str">
            <v>D138</v>
          </cell>
          <cell r="G81" t="str">
            <v>Indiv. Noir Opale blanc dominant/recessif</v>
          </cell>
          <cell r="K81" t="str">
            <v>D137</v>
          </cell>
          <cell r="L81" t="str">
            <v>Stam 4 Noir Opale blanc dominant/recessif</v>
          </cell>
          <cell r="M81" t="str">
            <v>Stam 4:</v>
          </cell>
          <cell r="N81">
            <v>164</v>
          </cell>
        </row>
        <row r="82">
          <cell r="F82" t="str">
            <v>D140</v>
          </cell>
          <cell r="G82" t="str">
            <v>Indiv. Brun Opale blanc dominant/recessif</v>
          </cell>
          <cell r="K82" t="str">
            <v>D139</v>
          </cell>
          <cell r="L82" t="str">
            <v>Stam 4 Brun Opale blanc dominant/recessif</v>
          </cell>
          <cell r="M82" t="str">
            <v xml:space="preserve">Stam 4: </v>
          </cell>
          <cell r="N82">
            <v>166</v>
          </cell>
        </row>
        <row r="83">
          <cell r="F83" t="str">
            <v>D142</v>
          </cell>
          <cell r="G83" t="str">
            <v>Indiv. Agate Opale blanc dominant/recessif</v>
          </cell>
          <cell r="K83" t="str">
            <v>D141</v>
          </cell>
          <cell r="L83" t="str">
            <v>Stam 4 Agate Opale blanc dominant/recessif</v>
          </cell>
          <cell r="M83" t="str">
            <v>Stam 4</v>
          </cell>
          <cell r="N83">
            <v>168</v>
          </cell>
        </row>
        <row r="84">
          <cell r="F84" t="str">
            <v>D144</v>
          </cell>
          <cell r="G84" t="str">
            <v>Indiv. Noir Opale jaune/jaune ivoire intensif et schimmel</v>
          </cell>
          <cell r="K84" t="str">
            <v>D143</v>
          </cell>
          <cell r="L84" t="str">
            <v>Stam 4 Noir Opale jaune/jaune ivoire intensif et schimmel</v>
          </cell>
          <cell r="M84" t="str">
            <v>Stam 4</v>
          </cell>
          <cell r="N84">
            <v>170</v>
          </cell>
        </row>
        <row r="85">
          <cell r="F85" t="str">
            <v>D146</v>
          </cell>
          <cell r="G85" t="str">
            <v>Indiv. Brun Opale jaune/jaune ivoire intensif et schimmel</v>
          </cell>
          <cell r="K85" t="str">
            <v>D145</v>
          </cell>
          <cell r="L85" t="str">
            <v>Stam 4 Brun Opale jaune/jaune ivoire intensif et schimmel</v>
          </cell>
          <cell r="M85" t="str">
            <v>Stam 4:</v>
          </cell>
          <cell r="N85">
            <v>172</v>
          </cell>
        </row>
        <row r="86">
          <cell r="F86" t="str">
            <v>D148</v>
          </cell>
          <cell r="G86" t="str">
            <v>Indiv. Agate Opale jaune/jaune ivoire intensif et schimmel</v>
          </cell>
          <cell r="K86" t="str">
            <v>D147</v>
          </cell>
          <cell r="L86" t="str">
            <v>Stam 4 Agate Opale jaune/jaune ivoire intensif et schimmel</v>
          </cell>
          <cell r="M86" t="str">
            <v xml:space="preserve">Stam 4: </v>
          </cell>
          <cell r="N86">
            <v>174</v>
          </cell>
        </row>
        <row r="87">
          <cell r="F87" t="str">
            <v>D150</v>
          </cell>
          <cell r="G87" t="str">
            <v>Indiv. Noir Opale rouge/rouge ivoire intensif et schimmel</v>
          </cell>
          <cell r="K87" t="str">
            <v>D149</v>
          </cell>
          <cell r="L87" t="str">
            <v>Stam 4 Noir Opale rouge/rouge ivoire intensif et schimmel</v>
          </cell>
          <cell r="M87" t="str">
            <v xml:space="preserve">Stam 4: </v>
          </cell>
          <cell r="N87">
            <v>176</v>
          </cell>
        </row>
        <row r="88">
          <cell r="F88" t="str">
            <v>D152</v>
          </cell>
          <cell r="G88" t="str">
            <v>Indiv. Brun Opale rouge/rouge ivoire intensif et schimmel</v>
          </cell>
          <cell r="K88" t="str">
            <v>D151</v>
          </cell>
          <cell r="L88" t="str">
            <v>Stam 4 Brun Opale rouge/rouge ivoire intensif et schimmel</v>
          </cell>
          <cell r="M88" t="str">
            <v xml:space="preserve">Stam 4: </v>
          </cell>
          <cell r="N88">
            <v>178</v>
          </cell>
        </row>
        <row r="89">
          <cell r="F89" t="str">
            <v>D154</v>
          </cell>
          <cell r="G89" t="str">
            <v>Indiv. Agate Opale rouge/rouge ivoire intensif et schimmel</v>
          </cell>
          <cell r="K89" t="str">
            <v>D153</v>
          </cell>
          <cell r="L89" t="str">
            <v>Stam 4 Agate Opale rouge/rouge ivoire intensif et schimmel</v>
          </cell>
          <cell r="M89" t="str">
            <v xml:space="preserve">Stam 4: </v>
          </cell>
          <cell r="N89">
            <v>180</v>
          </cell>
        </row>
        <row r="90">
          <cell r="F90" t="str">
            <v>D156</v>
          </cell>
          <cell r="G90" t="str">
            <v>Indiv. Noir Opale jaune/jaune ivoire mosaïque</v>
          </cell>
          <cell r="K90" t="str">
            <v>D155</v>
          </cell>
          <cell r="L90" t="str">
            <v>Stam 4 Noir Opale jaune/jaune ivoire mosaïque</v>
          </cell>
          <cell r="M90" t="str">
            <v>Stam 4:</v>
          </cell>
          <cell r="N90">
            <v>182</v>
          </cell>
        </row>
        <row r="91">
          <cell r="F91" t="str">
            <v>D158</v>
          </cell>
          <cell r="G91" t="str">
            <v>Indiv. Brun Opale jaune/jaune ivoire mosaïque</v>
          </cell>
          <cell r="K91" t="str">
            <v>D157</v>
          </cell>
          <cell r="L91" t="str">
            <v>Stam 4 Brun Opale jaune/jaune ivoire mosaïque</v>
          </cell>
          <cell r="M91" t="str">
            <v xml:space="preserve">Stam 4: </v>
          </cell>
          <cell r="N91">
            <v>184</v>
          </cell>
        </row>
        <row r="92">
          <cell r="F92" t="str">
            <v>D160</v>
          </cell>
          <cell r="G92" t="str">
            <v>Indiv. Agate Opale jaune/jaune ivoire mosaïque</v>
          </cell>
          <cell r="K92" t="str">
            <v>D159</v>
          </cell>
          <cell r="L92" t="str">
            <v>Stam 4 Agate Opale jaune/jaune ivoire mosaïque</v>
          </cell>
          <cell r="M92" t="str">
            <v>Stam 4</v>
          </cell>
          <cell r="N92">
            <v>186</v>
          </cell>
        </row>
        <row r="93">
          <cell r="F93" t="str">
            <v>D162</v>
          </cell>
          <cell r="G93" t="str">
            <v>Indiv. Noir  Opale rouge/rouge ivoire mosaïque</v>
          </cell>
          <cell r="K93" t="str">
            <v>D161</v>
          </cell>
          <cell r="L93" t="str">
            <v>Stam 4 Noir  Opale rouge/rouge ivoire mosaïque</v>
          </cell>
          <cell r="M93" t="str">
            <v xml:space="preserve">Stam 4: </v>
          </cell>
          <cell r="N93">
            <v>188</v>
          </cell>
        </row>
        <row r="94">
          <cell r="F94" t="str">
            <v>D164</v>
          </cell>
          <cell r="G94" t="str">
            <v>Indiv. Brun Opale rouge/rouge ivoire mosaïque</v>
          </cell>
          <cell r="K94" t="str">
            <v>D163</v>
          </cell>
          <cell r="L94" t="str">
            <v>Stam 4 Brun Opale rouge/rouge ivoire mosaïque</v>
          </cell>
          <cell r="M94" t="str">
            <v>Stam 4:</v>
          </cell>
          <cell r="N94">
            <v>190</v>
          </cell>
        </row>
        <row r="95">
          <cell r="F95" t="str">
            <v>D166</v>
          </cell>
          <cell r="G95" t="str">
            <v>Indiv. Agate Opale rouge/rouge ivoire mosaïque</v>
          </cell>
          <cell r="K95" t="str">
            <v>D165</v>
          </cell>
          <cell r="L95" t="str">
            <v>Stam 4 Agate Opale rouge/rouge ivoire mosaïque</v>
          </cell>
          <cell r="M95" t="str">
            <v xml:space="preserve">Stam 4: </v>
          </cell>
          <cell r="N95">
            <v>192</v>
          </cell>
        </row>
        <row r="96">
          <cell r="F96" t="str">
            <v>D168</v>
          </cell>
          <cell r="G96" t="str">
            <v>Indiv. Phaéo blanc dominant/recessif</v>
          </cell>
          <cell r="K96" t="str">
            <v>D167</v>
          </cell>
          <cell r="L96" t="str">
            <v>Stam 4 Phaéo blanc dominant/recessif</v>
          </cell>
          <cell r="M96" t="str">
            <v>Stam 4</v>
          </cell>
          <cell r="N96">
            <v>194</v>
          </cell>
        </row>
        <row r="97">
          <cell r="F97" t="str">
            <v>D170</v>
          </cell>
          <cell r="G97" t="str">
            <v>Indiv. Phaéo jaune/jaune ivoire intensif et schimmel</v>
          </cell>
          <cell r="K97" t="str">
            <v>D169</v>
          </cell>
          <cell r="L97" t="str">
            <v>Stam 4 Phaéo jaune/jaune ivoire intensif et schimmel</v>
          </cell>
          <cell r="M97" t="str">
            <v>Stam 4</v>
          </cell>
          <cell r="N97">
            <v>196</v>
          </cell>
        </row>
        <row r="98">
          <cell r="F98" t="str">
            <v>D172</v>
          </cell>
          <cell r="G98" t="str">
            <v>Indiv. Phaéo rouge/rouge ivoire intensif et schimmel</v>
          </cell>
          <cell r="K98" t="str">
            <v>D171</v>
          </cell>
          <cell r="L98" t="str">
            <v>Stam 4 Phaéo rouge/rouge ivoire intensif et schimmel</v>
          </cell>
          <cell r="M98" t="str">
            <v>Stam 4:</v>
          </cell>
          <cell r="N98">
            <v>198</v>
          </cell>
        </row>
        <row r="99">
          <cell r="F99" t="str">
            <v>D174</v>
          </cell>
          <cell r="G99" t="str">
            <v>Indiv. Phaéo jaune/jaune ivoire mosaïque</v>
          </cell>
          <cell r="K99" t="str">
            <v>D173</v>
          </cell>
          <cell r="L99" t="str">
            <v>Stam 4 Phaéo jaune/jaune ivoire mosaïque</v>
          </cell>
          <cell r="M99" t="str">
            <v xml:space="preserve">Stam 4: </v>
          </cell>
          <cell r="N99">
            <v>200</v>
          </cell>
        </row>
        <row r="100">
          <cell r="F100" t="str">
            <v>D176</v>
          </cell>
          <cell r="G100" t="str">
            <v>Indiv. Phaéo rouge/rouge ivoire mosaïque</v>
          </cell>
          <cell r="K100" t="str">
            <v>D175</v>
          </cell>
          <cell r="L100" t="str">
            <v>Stam 4 Phaéo rouge/rouge ivoire mosaïque</v>
          </cell>
          <cell r="M100" t="str">
            <v xml:space="preserve">Stam 4: </v>
          </cell>
          <cell r="N100">
            <v>202</v>
          </cell>
        </row>
        <row r="101">
          <cell r="F101" t="str">
            <v>D178</v>
          </cell>
          <cell r="G101" t="str">
            <v>Indiv. Satiné blanc dominant/recessif</v>
          </cell>
          <cell r="K101" t="str">
            <v>D177</v>
          </cell>
          <cell r="L101" t="str">
            <v>Stam 4 Satiné blanc dominant/recessif</v>
          </cell>
          <cell r="M101" t="str">
            <v xml:space="preserve">Stam 4: </v>
          </cell>
          <cell r="N101">
            <v>204</v>
          </cell>
        </row>
        <row r="102">
          <cell r="F102" t="str">
            <v>D180</v>
          </cell>
          <cell r="G102" t="str">
            <v>Indiv. Satiné jaune/jaune ivoire intensif et schimmel</v>
          </cell>
          <cell r="K102" t="str">
            <v>D179</v>
          </cell>
          <cell r="L102" t="str">
            <v>Stam 4 Satiné jaune/jaune ivoire intensif et schimmel</v>
          </cell>
          <cell r="M102" t="str">
            <v xml:space="preserve">Stam 4: </v>
          </cell>
          <cell r="N102">
            <v>206</v>
          </cell>
        </row>
        <row r="103">
          <cell r="F103" t="str">
            <v>D182</v>
          </cell>
          <cell r="G103" t="str">
            <v>Indiv. Satiné rouge/rouge ivoire intensif et schimmel</v>
          </cell>
          <cell r="K103" t="str">
            <v>D181</v>
          </cell>
          <cell r="L103" t="str">
            <v>Stam 4 Satiné rouge/rouge ivoire intensif et schimmel</v>
          </cell>
          <cell r="M103" t="str">
            <v>Stam 4:</v>
          </cell>
          <cell r="N103">
            <v>208</v>
          </cell>
        </row>
        <row r="104">
          <cell r="F104" t="str">
            <v>D184</v>
          </cell>
          <cell r="G104" t="str">
            <v>Indiv. Satiné jaune/jaune ivoire mosaïque</v>
          </cell>
          <cell r="K104" t="str">
            <v>D183</v>
          </cell>
          <cell r="L104" t="str">
            <v>Stam 4 Satiné jaune/jaune ivoire mosaïque</v>
          </cell>
          <cell r="M104" t="str">
            <v xml:space="preserve">Stam 4: </v>
          </cell>
          <cell r="N104">
            <v>210</v>
          </cell>
        </row>
        <row r="105">
          <cell r="F105" t="str">
            <v>D186</v>
          </cell>
          <cell r="G105" t="str">
            <v>Indiv. Satiné rouge/rouge ivoire mosaïque</v>
          </cell>
          <cell r="K105" t="str">
            <v>D185</v>
          </cell>
          <cell r="L105" t="str">
            <v>Stam 4 Satiné rouge/rouge ivoire mosaïque</v>
          </cell>
          <cell r="M105" t="str">
            <v>Stam 4</v>
          </cell>
          <cell r="N105">
            <v>212</v>
          </cell>
        </row>
        <row r="106">
          <cell r="F106" t="str">
            <v>D188</v>
          </cell>
          <cell r="G106" t="str">
            <v>Indiv. Noir topaze blanc dominant/recessif</v>
          </cell>
          <cell r="K106" t="str">
            <v>D187</v>
          </cell>
          <cell r="L106" t="str">
            <v>Stam 4 Noir topaze blanc dominant/recessif</v>
          </cell>
          <cell r="M106" t="str">
            <v>Stam 4</v>
          </cell>
          <cell r="N106">
            <v>214</v>
          </cell>
        </row>
        <row r="107">
          <cell r="F107" t="str">
            <v>D190</v>
          </cell>
          <cell r="G107" t="str">
            <v>Indiv. Agate topaze blanc dominant/recessif</v>
          </cell>
          <cell r="K107" t="str">
            <v>D189</v>
          </cell>
          <cell r="L107" t="str">
            <v>Stam 4 Agate topaze blanc dominant/recessif</v>
          </cell>
          <cell r="M107" t="str">
            <v>Stam 4:</v>
          </cell>
          <cell r="N107">
            <v>216</v>
          </cell>
        </row>
        <row r="108">
          <cell r="F108" t="str">
            <v>D192</v>
          </cell>
          <cell r="G108" t="str">
            <v>Indiv. Noir topaze jaune/jaune ivoire intensif et schimmel</v>
          </cell>
          <cell r="K108" t="str">
            <v>D191</v>
          </cell>
          <cell r="L108" t="str">
            <v>Stam 4 Noir topaze jaune/jaune ivoire intensif et schimmel</v>
          </cell>
          <cell r="M108" t="str">
            <v xml:space="preserve">Stam 4: </v>
          </cell>
          <cell r="N108">
            <v>218</v>
          </cell>
        </row>
        <row r="109">
          <cell r="F109" t="str">
            <v>D194</v>
          </cell>
          <cell r="G109" t="str">
            <v>Indiv. Agate topaze jaune/jaune ivoire intensif et schimmel</v>
          </cell>
          <cell r="K109" t="str">
            <v>D193</v>
          </cell>
          <cell r="L109" t="str">
            <v>Stam 4 Agate topaze jaune/jaune ivoire intensif et schimmel</v>
          </cell>
          <cell r="M109" t="str">
            <v xml:space="preserve">Stam 4: </v>
          </cell>
          <cell r="N109">
            <v>220</v>
          </cell>
        </row>
        <row r="110">
          <cell r="F110" t="str">
            <v>D196</v>
          </cell>
          <cell r="G110" t="str">
            <v>Indiv. Noir topaze rouge/rouge ivoire intesif et schimmel</v>
          </cell>
          <cell r="K110" t="str">
            <v>D195</v>
          </cell>
          <cell r="L110" t="str">
            <v>Stam 4 Noir topaze rouge/rouge ivoire intesif et schimmel</v>
          </cell>
          <cell r="M110" t="str">
            <v xml:space="preserve">Stam 4: </v>
          </cell>
          <cell r="N110">
            <v>222</v>
          </cell>
        </row>
        <row r="111">
          <cell r="F111" t="str">
            <v>D198</v>
          </cell>
          <cell r="G111" t="str">
            <v>Indiv. Agate topaze rouge/rouge ivoire intesif et schimmel</v>
          </cell>
          <cell r="K111" t="str">
            <v>D197</v>
          </cell>
          <cell r="L111" t="str">
            <v>Stam 4 Agate topaze rouge/rouge ivoire intesif et schimmel</v>
          </cell>
          <cell r="M111" t="str">
            <v xml:space="preserve">Stam 4: </v>
          </cell>
          <cell r="N111">
            <v>224</v>
          </cell>
        </row>
        <row r="112">
          <cell r="F112" t="str">
            <v>D200</v>
          </cell>
          <cell r="G112" t="str">
            <v>Indiv. Noir topaze jaune/jaune ivoire mosaïque</v>
          </cell>
          <cell r="K112" t="str">
            <v>D199</v>
          </cell>
          <cell r="L112" t="str">
            <v>Stam 4 Noir topaze jaune/jaune ivoire mosaïque</v>
          </cell>
          <cell r="M112" t="str">
            <v>Stam 4:</v>
          </cell>
          <cell r="N112">
            <v>226</v>
          </cell>
        </row>
        <row r="113">
          <cell r="F113" t="str">
            <v>D202</v>
          </cell>
          <cell r="G113" t="str">
            <v>Indiv. Agate topaze jaune/jaune ivoire mosaïque</v>
          </cell>
          <cell r="K113" t="str">
            <v>D201</v>
          </cell>
          <cell r="L113" t="str">
            <v>Stam 4 Agate topaze jaune/jaune ivoire mosaïque</v>
          </cell>
          <cell r="M113" t="str">
            <v xml:space="preserve">Stam 4: </v>
          </cell>
          <cell r="N113">
            <v>228</v>
          </cell>
        </row>
        <row r="114">
          <cell r="F114" t="str">
            <v>D204</v>
          </cell>
          <cell r="G114" t="str">
            <v>Indiv. Noir topaze rouge/rouge ivoire mosaïque</v>
          </cell>
          <cell r="K114" t="str">
            <v>D203</v>
          </cell>
          <cell r="L114" t="str">
            <v>Stam 4 Noir topaze rouge/rouge ivoire mosaïque</v>
          </cell>
          <cell r="M114" t="str">
            <v>Stam 4</v>
          </cell>
          <cell r="N114">
            <v>230</v>
          </cell>
        </row>
        <row r="115">
          <cell r="F115" t="str">
            <v>D206</v>
          </cell>
          <cell r="G115" t="str">
            <v>Indiv. Agate topaze rouge/rouge ivoire mosaïque</v>
          </cell>
          <cell r="K115" t="str">
            <v>D205</v>
          </cell>
          <cell r="L115" t="str">
            <v>Stam 4 Agate topaze rouge/rouge ivoire mosaïque</v>
          </cell>
          <cell r="M115" t="str">
            <v xml:space="preserve">Stam 4: </v>
          </cell>
          <cell r="N115">
            <v>232</v>
          </cell>
        </row>
        <row r="116">
          <cell r="F116" t="str">
            <v>D208</v>
          </cell>
          <cell r="G116" t="str">
            <v>Indiv. Noir eumo blanc dominant/recessif</v>
          </cell>
          <cell r="K116" t="str">
            <v>D207</v>
          </cell>
          <cell r="L116" t="str">
            <v>Stam 4 Noir eumo blanc dominant/recessif</v>
          </cell>
          <cell r="M116" t="str">
            <v>Stam 4:</v>
          </cell>
          <cell r="N116">
            <v>234</v>
          </cell>
        </row>
        <row r="117">
          <cell r="F117" t="str">
            <v>D210</v>
          </cell>
          <cell r="G117" t="str">
            <v>Indiv. Brun eumo blanc dominant/recessif</v>
          </cell>
          <cell r="K117" t="str">
            <v>D209</v>
          </cell>
          <cell r="L117" t="str">
            <v>Stam 4 Brun eumo blanc dominant/recessif</v>
          </cell>
          <cell r="M117" t="str">
            <v xml:space="preserve">Stam 4: </v>
          </cell>
          <cell r="N117">
            <v>236</v>
          </cell>
        </row>
        <row r="118">
          <cell r="F118" t="str">
            <v>D212</v>
          </cell>
          <cell r="G118" t="str">
            <v>Indiv. Agate eumo blanc dominant/recessif</v>
          </cell>
          <cell r="K118" t="str">
            <v>D211</v>
          </cell>
          <cell r="L118" t="str">
            <v>Stam 4 Agate eumo blanc dominant/recessif</v>
          </cell>
          <cell r="M118" t="str">
            <v>Stam 4</v>
          </cell>
          <cell r="N118">
            <v>238</v>
          </cell>
        </row>
        <row r="119">
          <cell r="F119" t="str">
            <v>D214</v>
          </cell>
          <cell r="G119" t="str">
            <v>Indiv. Noir eumo jaune/jaune ivoire intensif et schimmel</v>
          </cell>
          <cell r="K119" t="str">
            <v>D213</v>
          </cell>
          <cell r="L119" t="str">
            <v>Stam 4 Noir eumo jaune/jaune ivoire intensif et schimmel</v>
          </cell>
          <cell r="M119" t="str">
            <v>Stam 4</v>
          </cell>
          <cell r="N119">
            <v>240</v>
          </cell>
        </row>
        <row r="120">
          <cell r="F120" t="str">
            <v>D216</v>
          </cell>
          <cell r="G120" t="str">
            <v>Indiv. Brun eumo jaune/ jaune ivoire intensif et schimmel</v>
          </cell>
          <cell r="K120" t="str">
            <v>D215</v>
          </cell>
          <cell r="L120" t="str">
            <v>Stam 4 Brun eumo jaune/ jaune ivoire intensif et schimmel</v>
          </cell>
          <cell r="M120" t="str">
            <v>Stam 4:</v>
          </cell>
          <cell r="N120">
            <v>242</v>
          </cell>
        </row>
        <row r="121">
          <cell r="F121" t="str">
            <v>D218</v>
          </cell>
          <cell r="G121" t="str">
            <v>Indiv. Agate eumo jaune/ jaune ivoire intensif et schimmel</v>
          </cell>
          <cell r="K121" t="str">
            <v>D217</v>
          </cell>
          <cell r="L121" t="str">
            <v>Stam 4 Agate eumo jaune/ jaune ivoire intensif et schimmel</v>
          </cell>
          <cell r="M121" t="str">
            <v xml:space="preserve">Stam 4: </v>
          </cell>
          <cell r="N121">
            <v>244</v>
          </cell>
        </row>
        <row r="122">
          <cell r="F122" t="str">
            <v>D220</v>
          </cell>
          <cell r="G122" t="str">
            <v>Indiv. Noir eumo rouge/rouge ivoire intensif et schimmel</v>
          </cell>
          <cell r="K122" t="str">
            <v>D219</v>
          </cell>
          <cell r="L122" t="str">
            <v>Stam 4 Noir eumo rouge/rouge ivoire intensif et schimmel</v>
          </cell>
          <cell r="M122" t="str">
            <v xml:space="preserve">Stam 4: </v>
          </cell>
          <cell r="N122">
            <v>246</v>
          </cell>
        </row>
        <row r="123">
          <cell r="F123" t="str">
            <v>D222</v>
          </cell>
          <cell r="G123" t="str">
            <v>Indiv. Brun eumo rouge/rouge ivoire intensif et schimmel</v>
          </cell>
          <cell r="K123" t="str">
            <v>D221</v>
          </cell>
          <cell r="L123" t="str">
            <v>Stam 4 Brun eumo rouge/rouge ivoire intensif et schimmel</v>
          </cell>
          <cell r="M123" t="str">
            <v xml:space="preserve">Stam 4: </v>
          </cell>
          <cell r="N123">
            <v>248</v>
          </cell>
        </row>
        <row r="124">
          <cell r="F124" t="str">
            <v>D224</v>
          </cell>
          <cell r="G124" t="str">
            <v>Indiv. Agate eumo rouge/rouge ivoire intensif et schimmel</v>
          </cell>
          <cell r="K124" t="str">
            <v>D223</v>
          </cell>
          <cell r="L124" t="str">
            <v>Stam 4 Agate eumo rouge/rouge ivoire intensif et schimmel</v>
          </cell>
          <cell r="M124" t="str">
            <v xml:space="preserve">Stam 4: </v>
          </cell>
          <cell r="N124">
            <v>250</v>
          </cell>
        </row>
        <row r="125">
          <cell r="F125" t="str">
            <v>D226</v>
          </cell>
          <cell r="G125" t="str">
            <v>Indiv. Noir eumo jaune/ jaune ivoire mosaïque</v>
          </cell>
          <cell r="K125" t="str">
            <v>D225</v>
          </cell>
          <cell r="L125" t="str">
            <v>Stam 4 Noir eumo jaune/ jaune ivoire mosaïque</v>
          </cell>
          <cell r="M125" t="str">
            <v>Stam 4:</v>
          </cell>
          <cell r="N125">
            <v>252</v>
          </cell>
        </row>
        <row r="126">
          <cell r="F126" t="str">
            <v>D228</v>
          </cell>
          <cell r="G126" t="str">
            <v>Indiv. Brun eumo jaune/ jaune ivoire mosaïque</v>
          </cell>
          <cell r="K126" t="str">
            <v>D227</v>
          </cell>
          <cell r="L126" t="str">
            <v>Stam 4 Brun eumo jaune/ jaune ivoire mosaïque</v>
          </cell>
          <cell r="M126" t="str">
            <v xml:space="preserve">Stam 4: </v>
          </cell>
          <cell r="N126">
            <v>254</v>
          </cell>
        </row>
        <row r="127">
          <cell r="F127" t="str">
            <v>D230</v>
          </cell>
          <cell r="G127" t="str">
            <v>Indiv. Agate eumo jaune/ jaune ivoire mosaïque</v>
          </cell>
          <cell r="K127" t="str">
            <v>D229</v>
          </cell>
          <cell r="L127" t="str">
            <v>Stam 4 Agate eumo jaune/ jaune ivoire mosaïque</v>
          </cell>
          <cell r="M127" t="str">
            <v>Stam 4</v>
          </cell>
          <cell r="N127">
            <v>256</v>
          </cell>
        </row>
        <row r="128">
          <cell r="F128" t="str">
            <v>D232</v>
          </cell>
          <cell r="G128" t="str">
            <v>Indiv. Noir eumo rouge/rouge ivoire mosaïque</v>
          </cell>
          <cell r="K128" t="str">
            <v>D231</v>
          </cell>
          <cell r="L128" t="str">
            <v>Stam 4 Noir eumo rouge/rouge ivoire mosaïque</v>
          </cell>
          <cell r="M128" t="str">
            <v>Stam 4</v>
          </cell>
          <cell r="N128">
            <v>258</v>
          </cell>
        </row>
        <row r="129">
          <cell r="F129" t="str">
            <v>D234</v>
          </cell>
          <cell r="G129" t="str">
            <v>Indiv. Brun eumo rouge/rouge ivoire mosaïque</v>
          </cell>
          <cell r="K129" t="str">
            <v>D233</v>
          </cell>
          <cell r="L129" t="str">
            <v>Stam 4 Brun eumo rouge/rouge ivoire mosaïque</v>
          </cell>
          <cell r="M129" t="str">
            <v>Stam 4:</v>
          </cell>
          <cell r="N129">
            <v>260</v>
          </cell>
        </row>
        <row r="130">
          <cell r="F130" t="str">
            <v>D236</v>
          </cell>
          <cell r="G130" t="str">
            <v>Indiv. Agate eumo rouge/rouge ivoire mosaïque</v>
          </cell>
          <cell r="K130" t="str">
            <v>D235</v>
          </cell>
          <cell r="L130" t="str">
            <v>Stam 4 Agate eumo rouge/rouge ivoire mosaïque</v>
          </cell>
          <cell r="M130" t="str">
            <v xml:space="preserve">Stam 4: </v>
          </cell>
          <cell r="N130">
            <v>262</v>
          </cell>
        </row>
        <row r="131">
          <cell r="F131" t="str">
            <v>D238</v>
          </cell>
          <cell r="G131" t="str">
            <v>Indiv. Noir onyx blanc dominant/recessif</v>
          </cell>
          <cell r="K131" t="str">
            <v>D237</v>
          </cell>
          <cell r="L131" t="str">
            <v>Stam 4 Noir onyx blanc dominant/recessif</v>
          </cell>
          <cell r="M131" t="str">
            <v xml:space="preserve">Stam 4: </v>
          </cell>
          <cell r="N131">
            <v>264</v>
          </cell>
        </row>
        <row r="132">
          <cell r="F132" t="str">
            <v>D240</v>
          </cell>
          <cell r="G132" t="str">
            <v>Indiv. Brun onyx blanc dominant/recessif</v>
          </cell>
          <cell r="K132" t="str">
            <v>D239</v>
          </cell>
          <cell r="L132" t="str">
            <v>Stam 4 Brun onyx blanc dominant/recessif</v>
          </cell>
          <cell r="M132" t="str">
            <v xml:space="preserve">Stam 4: </v>
          </cell>
          <cell r="N132">
            <v>266</v>
          </cell>
        </row>
        <row r="133">
          <cell r="F133" t="str">
            <v>D242</v>
          </cell>
          <cell r="G133" t="str">
            <v>Indiv. Agate onyx blanc dominant/recessif</v>
          </cell>
          <cell r="K133" t="str">
            <v>D241</v>
          </cell>
          <cell r="L133" t="str">
            <v>Stam 4 Agate onyx blanc dominant/recessif</v>
          </cell>
          <cell r="M133" t="str">
            <v xml:space="preserve">Stam 4: </v>
          </cell>
          <cell r="N133">
            <v>268</v>
          </cell>
        </row>
        <row r="134">
          <cell r="F134" t="str">
            <v>D244</v>
          </cell>
          <cell r="G134" t="str">
            <v>Indiv. Noir onyx jaune/jaune ivoire intensif et schimmel</v>
          </cell>
          <cell r="K134" t="str">
            <v>D243</v>
          </cell>
          <cell r="L134" t="str">
            <v>Stam 4 Noir onyx jaune/jaune ivoire intensif et schimmel</v>
          </cell>
          <cell r="M134" t="str">
            <v>Stam 4:</v>
          </cell>
          <cell r="N134">
            <v>270</v>
          </cell>
        </row>
        <row r="135">
          <cell r="F135" t="str">
            <v>D246</v>
          </cell>
          <cell r="G135" t="str">
            <v>Indiv. Brun onyx jaune/jaune ivoire intensif et schimmel</v>
          </cell>
          <cell r="K135" t="str">
            <v>D245</v>
          </cell>
          <cell r="L135" t="str">
            <v>Stam 4 Brun onyx jaune/jaune ivoire intensif et schimmel</v>
          </cell>
          <cell r="M135" t="str">
            <v xml:space="preserve">Stam 4: </v>
          </cell>
          <cell r="N135">
            <v>272</v>
          </cell>
        </row>
        <row r="136">
          <cell r="F136" t="str">
            <v>D248</v>
          </cell>
          <cell r="G136" t="str">
            <v>Indiv. Agate onyx jaune/jaune ivoire intensif et schimmel</v>
          </cell>
          <cell r="K136" t="str">
            <v>D247</v>
          </cell>
          <cell r="L136" t="str">
            <v>Stam 4 Agate onyx jaune/jaune ivoire intensif et schimmel</v>
          </cell>
          <cell r="M136" t="str">
            <v>Stam 4</v>
          </cell>
          <cell r="N136">
            <v>274</v>
          </cell>
        </row>
        <row r="137">
          <cell r="F137" t="str">
            <v>D250</v>
          </cell>
          <cell r="G137" t="str">
            <v>Indiv. Noir onyx rouge/rouge ivoire intensif et schimmel</v>
          </cell>
          <cell r="K137" t="str">
            <v>D249</v>
          </cell>
          <cell r="L137" t="str">
            <v>Stam 4 Noir onyx rouge/rouge ivoire intensif et schimmel</v>
          </cell>
          <cell r="M137" t="str">
            <v xml:space="preserve">Stam 4: </v>
          </cell>
          <cell r="N137">
            <v>276</v>
          </cell>
        </row>
        <row r="138">
          <cell r="F138" t="str">
            <v>D252</v>
          </cell>
          <cell r="G138" t="str">
            <v>Indiv. Brun onyx rouge/rouge ivoire intensif et schimmel</v>
          </cell>
          <cell r="K138" t="str">
            <v>D251</v>
          </cell>
          <cell r="L138" t="str">
            <v>Stam 4 Brun onyx rouge/rouge ivoire intensif et schimmel</v>
          </cell>
          <cell r="M138" t="str">
            <v>Stam 4:</v>
          </cell>
          <cell r="N138">
            <v>278</v>
          </cell>
        </row>
        <row r="139">
          <cell r="F139" t="str">
            <v>D254</v>
          </cell>
          <cell r="G139" t="str">
            <v>Indiv. Agate onyx rouge/rouge ivoire intensif et schimmel</v>
          </cell>
          <cell r="K139" t="str">
            <v>D253</v>
          </cell>
          <cell r="L139" t="str">
            <v>Stam 4 Agate onyx rouge/rouge ivoire intensif et schimmel</v>
          </cell>
          <cell r="M139" t="str">
            <v xml:space="preserve">Stam 4: </v>
          </cell>
          <cell r="N139">
            <v>280</v>
          </cell>
        </row>
        <row r="140">
          <cell r="F140" t="str">
            <v>D256</v>
          </cell>
          <cell r="G140" t="str">
            <v>Indiv. Noir onyx jaune/jaune ivoire mosaïque</v>
          </cell>
          <cell r="K140" t="str">
            <v>D255</v>
          </cell>
          <cell r="L140" t="str">
            <v>Stam 4 Noir onyx jaune/jaune ivoire mosaïque</v>
          </cell>
          <cell r="M140" t="str">
            <v>Stam 4</v>
          </cell>
          <cell r="N140">
            <v>282</v>
          </cell>
        </row>
        <row r="141">
          <cell r="F141" t="str">
            <v>D258</v>
          </cell>
          <cell r="G141" t="str">
            <v>Indiv. Brun onyx jaune/jaune ivoire mosaïque</v>
          </cell>
          <cell r="K141" t="str">
            <v>D257</v>
          </cell>
          <cell r="L141" t="str">
            <v>Stam 4 Brun onyx jaune/jaune ivoire mosaïque</v>
          </cell>
          <cell r="M141" t="str">
            <v>Stam 4</v>
          </cell>
          <cell r="N141">
            <v>284</v>
          </cell>
        </row>
        <row r="142">
          <cell r="F142" t="str">
            <v>D260</v>
          </cell>
          <cell r="G142" t="str">
            <v>Indiv. Agate onyx jaune/jaune ivoire mosaïque</v>
          </cell>
          <cell r="K142" t="str">
            <v>D259</v>
          </cell>
          <cell r="L142" t="str">
            <v>Stam 4 Agate onyx jaune/jaune ivoire mosaïque</v>
          </cell>
          <cell r="M142" t="str">
            <v>Stam 4:</v>
          </cell>
          <cell r="N142">
            <v>286</v>
          </cell>
        </row>
        <row r="143">
          <cell r="F143" t="str">
            <v>D262</v>
          </cell>
          <cell r="G143" t="str">
            <v>Indiv. Noir onyx rouge/rouge ivoire mosaïque</v>
          </cell>
          <cell r="K143" t="str">
            <v>D261</v>
          </cell>
          <cell r="L143" t="str">
            <v>Stam 4 Noir onyx rouge/rouge ivoire mosaïque</v>
          </cell>
          <cell r="M143" t="str">
            <v xml:space="preserve">Stam 4: </v>
          </cell>
          <cell r="N143">
            <v>288</v>
          </cell>
        </row>
        <row r="144">
          <cell r="F144" t="str">
            <v>D264</v>
          </cell>
          <cell r="G144" t="str">
            <v>Indiv. Brun onyx rouge/rouge ivoire mosaïque</v>
          </cell>
          <cell r="K144" t="str">
            <v>D263</v>
          </cell>
          <cell r="L144" t="str">
            <v>Stam 4 Brun onyx rouge/rouge ivoire mosaïque</v>
          </cell>
          <cell r="M144" t="str">
            <v xml:space="preserve">Stam 4: </v>
          </cell>
          <cell r="N144">
            <v>290</v>
          </cell>
        </row>
        <row r="145">
          <cell r="F145" t="str">
            <v>D266</v>
          </cell>
          <cell r="G145" t="str">
            <v>Indiv. Agate onyx rouge/rouge ivoire mosaïque</v>
          </cell>
          <cell r="K145" t="str">
            <v>D265</v>
          </cell>
          <cell r="L145" t="str">
            <v>Stam 4 Agate onyx rouge/rouge ivoire mosaïque</v>
          </cell>
          <cell r="M145" t="str">
            <v xml:space="preserve">Stam 4: </v>
          </cell>
          <cell r="N145">
            <v>292</v>
          </cell>
        </row>
        <row r="146">
          <cell r="F146" t="str">
            <v>D268</v>
          </cell>
          <cell r="G146" t="str">
            <v>Indiv. Noir cobalt blanc dominant/recessif</v>
          </cell>
          <cell r="K146" t="str">
            <v>D267</v>
          </cell>
          <cell r="L146" t="str">
            <v>Stam 4 Noir cobalt blanc dominant/recessif</v>
          </cell>
          <cell r="M146" t="str">
            <v xml:space="preserve">Stam 4: </v>
          </cell>
          <cell r="N146">
            <v>294</v>
          </cell>
        </row>
        <row r="147">
          <cell r="F147" t="str">
            <v>D270</v>
          </cell>
          <cell r="G147" t="str">
            <v>Indiv. Brun cobalt blanc dominant/recessif</v>
          </cell>
          <cell r="K147" t="str">
            <v>D269</v>
          </cell>
          <cell r="L147" t="str">
            <v>Stam 4 Brun cobalt blanc dominant/recessif</v>
          </cell>
          <cell r="M147" t="str">
            <v>Stam 4:</v>
          </cell>
          <cell r="N147">
            <v>296</v>
          </cell>
        </row>
        <row r="148">
          <cell r="F148" t="str">
            <v>D272</v>
          </cell>
          <cell r="G148" t="str">
            <v>Indiv. Noir cobalt jaune/jaune ivoire intensif et schimmel</v>
          </cell>
          <cell r="K148" t="str">
            <v>D271</v>
          </cell>
          <cell r="L148" t="str">
            <v>Stam 4 Noir cobalt jaune/jaune ivoire intensif et schimmel</v>
          </cell>
          <cell r="M148" t="str">
            <v xml:space="preserve">Stam 4: </v>
          </cell>
          <cell r="N148">
            <v>298</v>
          </cell>
        </row>
        <row r="149">
          <cell r="F149" t="str">
            <v>D274</v>
          </cell>
          <cell r="G149" t="str">
            <v>Indiv. Brun cobalt jaune/jaune ivoire intensif et schimmel</v>
          </cell>
          <cell r="K149" t="str">
            <v>D273</v>
          </cell>
          <cell r="L149" t="str">
            <v>Stam 4 Brun cobalt jaune/jaune ivoire intensif et schimmel</v>
          </cell>
          <cell r="M149" t="str">
            <v>Stam 4</v>
          </cell>
          <cell r="N149">
            <v>300</v>
          </cell>
        </row>
        <row r="150">
          <cell r="F150" t="str">
            <v>D276</v>
          </cell>
          <cell r="G150" t="str">
            <v>Indiv. Noir cobalt rouge/rouge ivoire intensif et schimmel</v>
          </cell>
          <cell r="K150" t="str">
            <v>D275</v>
          </cell>
          <cell r="L150" t="str">
            <v>Stam 4 Noir cobalt rouge/rouge ivoire intensif et schimmel</v>
          </cell>
          <cell r="M150" t="str">
            <v>Stam 4</v>
          </cell>
          <cell r="N150">
            <v>302</v>
          </cell>
        </row>
        <row r="151">
          <cell r="F151" t="str">
            <v>D278</v>
          </cell>
          <cell r="G151" t="str">
            <v>Indiv. Brun cobalt rouge/rouge ivoire intensif et schimmel</v>
          </cell>
          <cell r="K151" t="str">
            <v>D277</v>
          </cell>
          <cell r="L151" t="str">
            <v>Stam 4 Brun cobalt rouge/rouge ivoire intensif et schimmel</v>
          </cell>
          <cell r="M151" t="str">
            <v>Stam 4:</v>
          </cell>
          <cell r="N151">
            <v>304</v>
          </cell>
        </row>
        <row r="152">
          <cell r="F152" t="str">
            <v>D280</v>
          </cell>
          <cell r="G152" t="str">
            <v>Indiv. Noir cobalt jaune/jaune ivoire mosaïque</v>
          </cell>
          <cell r="K152" t="str">
            <v>D279</v>
          </cell>
          <cell r="L152" t="str">
            <v>Stam 4 Noir cobalt jaune/jaune ivoire mosaïque</v>
          </cell>
          <cell r="M152" t="str">
            <v xml:space="preserve">Stam 4: </v>
          </cell>
          <cell r="N152">
            <v>306</v>
          </cell>
        </row>
        <row r="153">
          <cell r="F153" t="str">
            <v>D282</v>
          </cell>
          <cell r="G153" t="str">
            <v>Indiv. Brun cobalt jaune/jaune ivoire mosaïque</v>
          </cell>
          <cell r="K153" t="str">
            <v>D281</v>
          </cell>
          <cell r="L153" t="str">
            <v>Stam 4 Brun cobalt jaune/jaune ivoire mosaïque</v>
          </cell>
          <cell r="M153" t="str">
            <v xml:space="preserve">Stam 4: </v>
          </cell>
          <cell r="N153">
            <v>308</v>
          </cell>
        </row>
        <row r="154">
          <cell r="F154" t="str">
            <v>D284</v>
          </cell>
          <cell r="G154" t="str">
            <v>Indiv. Noir cobalt rouge/rouge ivoire mosaïque</v>
          </cell>
          <cell r="K154" t="str">
            <v>D283</v>
          </cell>
          <cell r="L154" t="str">
            <v>Stam 4 Noir cobalt rouge/rouge ivoire mosaïque</v>
          </cell>
          <cell r="M154" t="str">
            <v xml:space="preserve">Stam 4: </v>
          </cell>
          <cell r="N154">
            <v>310</v>
          </cell>
        </row>
        <row r="155">
          <cell r="F155" t="str">
            <v>D286</v>
          </cell>
          <cell r="G155" t="str">
            <v>Indiv. Brun cobalt rouge/rouge ivoire mosaïque</v>
          </cell>
          <cell r="K155" t="str">
            <v>D285</v>
          </cell>
          <cell r="L155" t="str">
            <v>Stam 4 Brun cobalt rouge/rouge ivoire mosaïque</v>
          </cell>
          <cell r="M155" t="str">
            <v xml:space="preserve">Stam 4: </v>
          </cell>
          <cell r="N155">
            <v>312</v>
          </cell>
        </row>
        <row r="156">
          <cell r="F156" t="str">
            <v>D288</v>
          </cell>
          <cell r="G156" t="str">
            <v>Indiv.  Lipochromes jaune intensif ailes blanches</v>
          </cell>
          <cell r="K156" t="str">
            <v>D287</v>
          </cell>
          <cell r="L156" t="str">
            <v>Stam 4 Lipochromes jaune intensif ailes blanches</v>
          </cell>
          <cell r="M156" t="str">
            <v>Stam 4:</v>
          </cell>
          <cell r="N156">
            <v>314</v>
          </cell>
        </row>
        <row r="157">
          <cell r="F157" t="str">
            <v>D290</v>
          </cell>
          <cell r="G157" t="str">
            <v>Indiv. Lipochromes jaune schimmel ailes blanches</v>
          </cell>
          <cell r="K157" t="str">
            <v>D289</v>
          </cell>
          <cell r="L157" t="str">
            <v>Stam 4 Lipochromes jaune schimmel ailes blanches</v>
          </cell>
          <cell r="M157" t="str">
            <v xml:space="preserve">Stam 4: </v>
          </cell>
          <cell r="N157">
            <v>316</v>
          </cell>
        </row>
        <row r="158">
          <cell r="F158" t="str">
            <v>D292</v>
          </cell>
          <cell r="G158" t="str">
            <v>Indiv. Lipochromes jaune ivoire intensif ailes blanches</v>
          </cell>
          <cell r="K158" t="str">
            <v>D291</v>
          </cell>
          <cell r="L158" t="str">
            <v>Stam 4 Lipochromes jaune ivoire intensif ailes blanches</v>
          </cell>
          <cell r="M158" t="str">
            <v>Stam 4</v>
          </cell>
          <cell r="N158">
            <v>318</v>
          </cell>
        </row>
        <row r="159">
          <cell r="F159" t="str">
            <v>D294</v>
          </cell>
          <cell r="G159" t="str">
            <v>Indiv. Lipochromes jaune ivoire schimmel ailes blanches</v>
          </cell>
          <cell r="K159" t="str">
            <v>D293</v>
          </cell>
          <cell r="L159" t="str">
            <v>Stam 4 Lipochromes jaune ivoire schimmel ailes blanches</v>
          </cell>
          <cell r="M159" t="str">
            <v xml:space="preserve">Stam 4: </v>
          </cell>
          <cell r="N159">
            <v>320</v>
          </cell>
        </row>
        <row r="160">
          <cell r="F160" t="str">
            <v>D296</v>
          </cell>
          <cell r="G160" t="str">
            <v>Indiv. Lipochromes rouge intensif ailes blanches</v>
          </cell>
          <cell r="K160" t="str">
            <v>D295</v>
          </cell>
          <cell r="L160" t="str">
            <v>Stam 4 Lipochromes rouge intensif ailes blanches</v>
          </cell>
          <cell r="M160" t="str">
            <v xml:space="preserve">Stam 4: </v>
          </cell>
          <cell r="N160">
            <v>322</v>
          </cell>
        </row>
        <row r="161">
          <cell r="F161" t="str">
            <v>D298</v>
          </cell>
          <cell r="G161" t="str">
            <v>Indiv. Lipochromes rouge schimmel ailes blanches</v>
          </cell>
          <cell r="K161" t="str">
            <v>D297</v>
          </cell>
          <cell r="L161" t="str">
            <v>Stam 4 Lipochromes rouge schimmel ailes blanches</v>
          </cell>
          <cell r="M161" t="str">
            <v xml:space="preserve">Stam 4: </v>
          </cell>
          <cell r="N161">
            <v>324</v>
          </cell>
        </row>
        <row r="162">
          <cell r="F162" t="str">
            <v>D300</v>
          </cell>
          <cell r="G162" t="str">
            <v>Indiv. Lipochromes rouge ivoire intensif ailes blanches</v>
          </cell>
          <cell r="K162" t="str">
            <v>D299</v>
          </cell>
          <cell r="L162" t="str">
            <v>Stam 4 Lipochromes rouge ivoire intensif ailes blanches</v>
          </cell>
          <cell r="M162" t="str">
            <v>Stam 4:</v>
          </cell>
          <cell r="N162">
            <v>326</v>
          </cell>
        </row>
        <row r="163">
          <cell r="F163" t="str">
            <v>D302</v>
          </cell>
          <cell r="G163" t="str">
            <v>Indiv. Lipochromes rouge ivoire  schimmel ailes blanches</v>
          </cell>
          <cell r="K163" t="str">
            <v>D301</v>
          </cell>
          <cell r="L163" t="str">
            <v>Stam 4Lipochromes rouge ivoire  schimmel ailes blanches</v>
          </cell>
          <cell r="M163" t="str">
            <v xml:space="preserve">Stam 4: </v>
          </cell>
          <cell r="N163">
            <v>328</v>
          </cell>
        </row>
        <row r="164">
          <cell r="F164" t="str">
            <v>D304</v>
          </cell>
          <cell r="G164" t="str">
            <v>Indiv. Nouvelles mutations en étude ( pas de médailles )</v>
          </cell>
          <cell r="K164" t="str">
            <v>D303</v>
          </cell>
          <cell r="L164" t="str">
            <v>Stam 4 Nouvelles mutations en étude ( pas de médailles )</v>
          </cell>
          <cell r="M164" t="str">
            <v>Stam 4</v>
          </cell>
          <cell r="N164">
            <v>330</v>
          </cell>
        </row>
        <row r="165">
          <cell r="F165" t="str">
            <v>E2</v>
          </cell>
          <cell r="G165" t="str">
            <v>Frisés Parisien</v>
          </cell>
          <cell r="K165" t="str">
            <v>E1</v>
          </cell>
          <cell r="L165" t="str">
            <v>Frisés Parisien</v>
          </cell>
          <cell r="M165" t="str">
            <v>Stam 4:</v>
          </cell>
          <cell r="N165">
            <v>336</v>
          </cell>
        </row>
        <row r="166">
          <cell r="F166" t="str">
            <v>E4</v>
          </cell>
          <cell r="G166" t="str">
            <v>Arriciato Gigante Italiano (AGI)</v>
          </cell>
          <cell r="K166" t="str">
            <v>E3</v>
          </cell>
          <cell r="L166" t="str">
            <v>Arriciato Gigante Italiano (AGI)</v>
          </cell>
          <cell r="M166" t="str">
            <v>Stam 4:</v>
          </cell>
          <cell r="N166">
            <v>338</v>
          </cell>
        </row>
        <row r="167">
          <cell r="F167" t="str">
            <v>E6</v>
          </cell>
          <cell r="G167" t="str">
            <v>Padovan huppé</v>
          </cell>
          <cell r="K167" t="str">
            <v>E5</v>
          </cell>
          <cell r="L167" t="str">
            <v>Padovan huppé</v>
          </cell>
          <cell r="M167" t="str">
            <v>Stam 4:</v>
          </cell>
          <cell r="N167">
            <v>340</v>
          </cell>
        </row>
        <row r="168">
          <cell r="F168" t="str">
            <v>E8</v>
          </cell>
          <cell r="G168" t="str">
            <v>Padovan non huppé</v>
          </cell>
          <cell r="K168" t="str">
            <v>E7</v>
          </cell>
          <cell r="L168" t="str">
            <v>Padovan non huppé</v>
          </cell>
          <cell r="M168" t="str">
            <v>Stam 4:</v>
          </cell>
          <cell r="N168">
            <v>342</v>
          </cell>
        </row>
        <row r="169">
          <cell r="F169" t="str">
            <v>E10</v>
          </cell>
          <cell r="G169" t="str">
            <v>Frisé du Nord</v>
          </cell>
          <cell r="K169" t="str">
            <v>E9</v>
          </cell>
          <cell r="L169" t="str">
            <v>Frisé du Nord</v>
          </cell>
          <cell r="M169" t="str">
            <v>Stam 4:</v>
          </cell>
          <cell r="N169">
            <v>344</v>
          </cell>
        </row>
        <row r="170">
          <cell r="F170" t="str">
            <v>E12</v>
          </cell>
          <cell r="G170" t="str">
            <v>Fiorino huppé</v>
          </cell>
          <cell r="K170" t="str">
            <v>E11</v>
          </cell>
          <cell r="L170" t="str">
            <v>Fiorino huppé</v>
          </cell>
          <cell r="M170" t="str">
            <v>Stam 4:</v>
          </cell>
          <cell r="N170">
            <v>346</v>
          </cell>
        </row>
        <row r="171">
          <cell r="F171" t="str">
            <v>E14</v>
          </cell>
          <cell r="G171" t="str">
            <v>Fiorino non huppé</v>
          </cell>
          <cell r="K171" t="str">
            <v>E13</v>
          </cell>
          <cell r="L171" t="str">
            <v>Fiorino non huppé</v>
          </cell>
          <cell r="M171" t="str">
            <v>Stam 4:</v>
          </cell>
          <cell r="N171">
            <v>348</v>
          </cell>
        </row>
        <row r="172">
          <cell r="F172" t="str">
            <v>E16</v>
          </cell>
          <cell r="G172" t="str">
            <v>Mehringer</v>
          </cell>
          <cell r="K172" t="str">
            <v>E15</v>
          </cell>
          <cell r="L172" t="str">
            <v>Mehringer</v>
          </cell>
          <cell r="M172" t="str">
            <v>Stam</v>
          </cell>
          <cell r="N172">
            <v>350</v>
          </cell>
        </row>
        <row r="173">
          <cell r="F173" t="str">
            <v>E18</v>
          </cell>
          <cell r="G173" t="str">
            <v>Frisé du Sud</v>
          </cell>
          <cell r="K173" t="str">
            <v>E17</v>
          </cell>
          <cell r="L173" t="str">
            <v>Frisé du Sud</v>
          </cell>
          <cell r="M173" t="str">
            <v>Stam 4:</v>
          </cell>
          <cell r="N173">
            <v>352</v>
          </cell>
        </row>
        <row r="174">
          <cell r="F174" t="str">
            <v>E20</v>
          </cell>
          <cell r="G174" t="str">
            <v>Frisé Suisse</v>
          </cell>
          <cell r="K174" t="str">
            <v>E19</v>
          </cell>
          <cell r="L174" t="str">
            <v>Frisé Suisse</v>
          </cell>
          <cell r="M174" t="str">
            <v>Stam 4:</v>
          </cell>
          <cell r="N174">
            <v>354</v>
          </cell>
        </row>
        <row r="175">
          <cell r="F175" t="str">
            <v>E22</v>
          </cell>
          <cell r="G175" t="str">
            <v>Gibber Italicus</v>
          </cell>
          <cell r="K175" t="str">
            <v>E21</v>
          </cell>
          <cell r="L175" t="str">
            <v>Gibber Italicus</v>
          </cell>
          <cell r="M175" t="str">
            <v>Stam 4:</v>
          </cell>
          <cell r="N175">
            <v>356</v>
          </cell>
        </row>
        <row r="176">
          <cell r="F176" t="str">
            <v>E24</v>
          </cell>
          <cell r="G176" t="str">
            <v>Giboso Espańol</v>
          </cell>
          <cell r="K176" t="str">
            <v>E23</v>
          </cell>
          <cell r="L176" t="str">
            <v>Giboso Espańol</v>
          </cell>
          <cell r="M176" t="str">
            <v>Stam 4:</v>
          </cell>
          <cell r="N176">
            <v>358</v>
          </cell>
        </row>
        <row r="177">
          <cell r="F177" t="str">
            <v>E26</v>
          </cell>
          <cell r="G177" t="str">
            <v>Melado Tinerfeńo</v>
          </cell>
          <cell r="K177" t="str">
            <v>E25</v>
          </cell>
          <cell r="L177" t="str">
            <v>Melado Tinerfeńo</v>
          </cell>
          <cell r="M177" t="str">
            <v>Stam 4:</v>
          </cell>
          <cell r="N177">
            <v>360</v>
          </cell>
        </row>
        <row r="178">
          <cell r="F178" t="str">
            <v>E28</v>
          </cell>
          <cell r="G178" t="str">
            <v>Bossu Belge</v>
          </cell>
          <cell r="K178" t="str">
            <v>E27</v>
          </cell>
          <cell r="L178" t="str">
            <v>Bossu Belge</v>
          </cell>
          <cell r="M178" t="str">
            <v>Stam 4:</v>
          </cell>
          <cell r="N178">
            <v>362</v>
          </cell>
        </row>
        <row r="179">
          <cell r="F179" t="str">
            <v>E30</v>
          </cell>
          <cell r="G179" t="str">
            <v>Scotch Fancy</v>
          </cell>
          <cell r="K179" t="str">
            <v>E29</v>
          </cell>
          <cell r="L179" t="str">
            <v>Scotch Fancy</v>
          </cell>
          <cell r="M179" t="str">
            <v>Stam 4:</v>
          </cell>
          <cell r="N179">
            <v>364</v>
          </cell>
        </row>
        <row r="180">
          <cell r="F180" t="str">
            <v>E32</v>
          </cell>
          <cell r="G180" t="str">
            <v>Japan Hoso</v>
          </cell>
          <cell r="K180" t="str">
            <v>E31</v>
          </cell>
          <cell r="L180" t="str">
            <v>Japan Hoso</v>
          </cell>
          <cell r="M180" t="str">
            <v>Stam 4:</v>
          </cell>
          <cell r="N180">
            <v>366</v>
          </cell>
        </row>
        <row r="181">
          <cell r="F181" t="str">
            <v>E34</v>
          </cell>
          <cell r="G181" t="str">
            <v>Munchener</v>
          </cell>
          <cell r="K181" t="str">
            <v>E33</v>
          </cell>
          <cell r="L181" t="str">
            <v>Munchener</v>
          </cell>
          <cell r="M181" t="str">
            <v>Stam 4:</v>
          </cell>
          <cell r="N181">
            <v>368</v>
          </cell>
        </row>
        <row r="182">
          <cell r="F182" t="str">
            <v>E36</v>
          </cell>
          <cell r="G182" t="str">
            <v>Border</v>
          </cell>
          <cell r="K182" t="str">
            <v>E35</v>
          </cell>
          <cell r="L182" t="str">
            <v>Border</v>
          </cell>
          <cell r="M182" t="str">
            <v>Stam 4:</v>
          </cell>
          <cell r="N182">
            <v>370</v>
          </cell>
        </row>
        <row r="183">
          <cell r="F183" t="str">
            <v>E38</v>
          </cell>
          <cell r="G183" t="str">
            <v>Fife Fancy</v>
          </cell>
          <cell r="K183" t="str">
            <v>E37</v>
          </cell>
          <cell r="L183" t="str">
            <v>Fife Fancy</v>
          </cell>
          <cell r="M183" t="str">
            <v>Stam 4:</v>
          </cell>
          <cell r="N183">
            <v>372</v>
          </cell>
        </row>
        <row r="184">
          <cell r="F184" t="str">
            <v>E40</v>
          </cell>
          <cell r="G184" t="str">
            <v>Norwich</v>
          </cell>
          <cell r="K184" t="str">
            <v>E39</v>
          </cell>
          <cell r="L184" t="str">
            <v>Norwich</v>
          </cell>
          <cell r="M184" t="str">
            <v>Stam 4:</v>
          </cell>
          <cell r="N184">
            <v>374</v>
          </cell>
        </row>
        <row r="185">
          <cell r="F185" t="str">
            <v>E42</v>
          </cell>
          <cell r="G185" t="str">
            <v>Yorkshire</v>
          </cell>
          <cell r="K185" t="str">
            <v>E41</v>
          </cell>
          <cell r="L185" t="str">
            <v>Yorkshire</v>
          </cell>
          <cell r="M185" t="str">
            <v>Stam 4:</v>
          </cell>
          <cell r="N185">
            <v>376</v>
          </cell>
        </row>
        <row r="186">
          <cell r="F186" t="str">
            <v>E44</v>
          </cell>
          <cell r="G186" t="str">
            <v>Bernois</v>
          </cell>
          <cell r="K186" t="str">
            <v>E43</v>
          </cell>
          <cell r="L186" t="str">
            <v>Bernois</v>
          </cell>
          <cell r="M186" t="str">
            <v>Stam 4:</v>
          </cell>
          <cell r="N186">
            <v>378</v>
          </cell>
        </row>
        <row r="187">
          <cell r="F187" t="str">
            <v>E46</v>
          </cell>
          <cell r="G187" t="str">
            <v>Llarguet Espańol</v>
          </cell>
          <cell r="K187" t="str">
            <v>E45</v>
          </cell>
          <cell r="L187" t="str">
            <v>Llarguet Espańol</v>
          </cell>
          <cell r="M187" t="str">
            <v>Stam 4:</v>
          </cell>
          <cell r="N187">
            <v>380</v>
          </cell>
        </row>
        <row r="188">
          <cell r="F188" t="str">
            <v>E48</v>
          </cell>
          <cell r="G188" t="str">
            <v>Raza Espańol</v>
          </cell>
          <cell r="K188" t="str">
            <v>E47</v>
          </cell>
          <cell r="L188" t="str">
            <v>Raza Espańol</v>
          </cell>
          <cell r="M188" t="str">
            <v>Stam 4:</v>
          </cell>
          <cell r="N188">
            <v>382</v>
          </cell>
        </row>
        <row r="189">
          <cell r="F189" t="str">
            <v>E50</v>
          </cell>
          <cell r="G189" t="str">
            <v>Irish fancy</v>
          </cell>
          <cell r="K189" t="str">
            <v>E49</v>
          </cell>
          <cell r="L189" t="str">
            <v>Irish fancy</v>
          </cell>
          <cell r="M189" t="str">
            <v>Stam 4:</v>
          </cell>
          <cell r="N189">
            <v>384</v>
          </cell>
        </row>
        <row r="190">
          <cell r="F190" t="str">
            <v>E52</v>
          </cell>
          <cell r="G190" t="str">
            <v>Lancashire copy</v>
          </cell>
          <cell r="K190" t="str">
            <v>E51</v>
          </cell>
          <cell r="L190" t="str">
            <v>Lancashire copy</v>
          </cell>
          <cell r="M190" t="str">
            <v>Stam 4:</v>
          </cell>
          <cell r="N190">
            <v>386</v>
          </cell>
        </row>
        <row r="191">
          <cell r="F191" t="str">
            <v>E54</v>
          </cell>
          <cell r="G191" t="str">
            <v>Lancashire plainhead</v>
          </cell>
          <cell r="K191" t="str">
            <v>E53</v>
          </cell>
          <cell r="L191" t="str">
            <v>Lancashire plainhead</v>
          </cell>
          <cell r="M191" t="str">
            <v>Stam 4:</v>
          </cell>
          <cell r="N191">
            <v>388</v>
          </cell>
        </row>
        <row r="192">
          <cell r="F192" t="str">
            <v>E56</v>
          </cell>
          <cell r="G192" t="str">
            <v>Crested</v>
          </cell>
          <cell r="K192" t="str">
            <v>E55</v>
          </cell>
          <cell r="L192" t="str">
            <v>Crested</v>
          </cell>
          <cell r="M192" t="str">
            <v>Stam 4:</v>
          </cell>
          <cell r="N192">
            <v>390</v>
          </cell>
        </row>
        <row r="193">
          <cell r="F193" t="str">
            <v>E58</v>
          </cell>
          <cell r="G193" t="str">
            <v>Crestbred</v>
          </cell>
          <cell r="K193" t="str">
            <v>E57</v>
          </cell>
          <cell r="L193" t="str">
            <v>Crestbred</v>
          </cell>
          <cell r="M193" t="str">
            <v>Stam 4:</v>
          </cell>
          <cell r="N193">
            <v>392</v>
          </cell>
        </row>
        <row r="194">
          <cell r="F194" t="str">
            <v>E60</v>
          </cell>
          <cell r="G194" t="str">
            <v>Gloster Corona</v>
          </cell>
          <cell r="K194" t="str">
            <v>E59</v>
          </cell>
          <cell r="L194" t="str">
            <v>Gloster Corona</v>
          </cell>
          <cell r="M194" t="str">
            <v>Stam 4:</v>
          </cell>
          <cell r="N194">
            <v>394</v>
          </cell>
        </row>
        <row r="195">
          <cell r="F195" t="str">
            <v>E62</v>
          </cell>
          <cell r="G195" t="str">
            <v>Gloster Consort</v>
          </cell>
          <cell r="K195" t="str">
            <v>E61</v>
          </cell>
          <cell r="L195" t="str">
            <v>Gloster Consort</v>
          </cell>
          <cell r="M195" t="str">
            <v>Stam 4:</v>
          </cell>
          <cell r="N195">
            <v>396</v>
          </cell>
        </row>
        <row r="196">
          <cell r="F196" t="str">
            <v>E64</v>
          </cell>
          <cell r="G196" t="str">
            <v>Huppé Allemand</v>
          </cell>
          <cell r="K196" t="str">
            <v>E63</v>
          </cell>
          <cell r="L196" t="str">
            <v>Huppé Allemand</v>
          </cell>
          <cell r="M196" t="str">
            <v>Stam 4:</v>
          </cell>
          <cell r="N196">
            <v>398</v>
          </cell>
        </row>
        <row r="197">
          <cell r="F197" t="str">
            <v>E66</v>
          </cell>
          <cell r="G197" t="str">
            <v>Rheinländer huppé</v>
          </cell>
          <cell r="K197" t="str">
            <v>E65</v>
          </cell>
          <cell r="L197" t="str">
            <v>Rheinländer huppé</v>
          </cell>
          <cell r="M197" t="str">
            <v>Stam 4:</v>
          </cell>
          <cell r="N197">
            <v>400</v>
          </cell>
        </row>
        <row r="198">
          <cell r="F198" t="str">
            <v>E68</v>
          </cell>
          <cell r="G198" t="str">
            <v>Rheinländer non huppé</v>
          </cell>
          <cell r="K198" t="str">
            <v>E67</v>
          </cell>
          <cell r="L198" t="str">
            <v>Rheinländer non huppé</v>
          </cell>
          <cell r="M198" t="str">
            <v>Stam 4:</v>
          </cell>
          <cell r="N198">
            <v>402</v>
          </cell>
        </row>
        <row r="199">
          <cell r="F199" t="str">
            <v>E70</v>
          </cell>
          <cell r="G199" t="str">
            <v>Lizard</v>
          </cell>
          <cell r="K199" t="str">
            <v>E69</v>
          </cell>
          <cell r="L199" t="str">
            <v>Lizard</v>
          </cell>
          <cell r="M199" t="str">
            <v>Stam 4:</v>
          </cell>
          <cell r="N199">
            <v>404</v>
          </cell>
        </row>
        <row r="200">
          <cell r="F200" t="str">
            <v>E72</v>
          </cell>
          <cell r="G200" t="str">
            <v>Nouvelles races en étude</v>
          </cell>
          <cell r="K200" t="str">
            <v>E71</v>
          </cell>
          <cell r="L200" t="str">
            <v>Nouvelles races en étude</v>
          </cell>
          <cell r="M200" t="str">
            <v>Stam 4:</v>
          </cell>
          <cell r="N200">
            <v>406</v>
          </cell>
        </row>
        <row r="201">
          <cell r="F201" t="str">
            <v>F12</v>
          </cell>
          <cell r="G201" t="str">
            <v>Gris</v>
          </cell>
          <cell r="K201" t="str">
            <v>F11</v>
          </cell>
          <cell r="L201" t="str">
            <v>Gris</v>
          </cell>
          <cell r="M201" t="str">
            <v>Stam 4</v>
          </cell>
          <cell r="N201">
            <v>421</v>
          </cell>
        </row>
        <row r="202">
          <cell r="F202" t="str">
            <v>F14</v>
          </cell>
          <cell r="G202" t="str">
            <v>Brun</v>
          </cell>
          <cell r="K202" t="str">
            <v>F13</v>
          </cell>
          <cell r="L202" t="str">
            <v>Brun</v>
          </cell>
          <cell r="M202" t="str">
            <v>Stam 4</v>
          </cell>
          <cell r="N202">
            <v>423</v>
          </cell>
        </row>
        <row r="203">
          <cell r="F203" t="str">
            <v>F16</v>
          </cell>
          <cell r="G203" t="str">
            <v xml:space="preserve">Dos pâle gris </v>
          </cell>
          <cell r="K203" t="str">
            <v>F15</v>
          </cell>
          <cell r="L203" t="str">
            <v xml:space="preserve">Dos pâle gris </v>
          </cell>
          <cell r="M203" t="str">
            <v>Stam 4</v>
          </cell>
          <cell r="N203">
            <v>425</v>
          </cell>
        </row>
        <row r="204">
          <cell r="F204" t="str">
            <v>F18</v>
          </cell>
          <cell r="G204" t="str">
            <v xml:space="preserve">Dos pâle brun </v>
          </cell>
          <cell r="K204" t="str">
            <v>F17</v>
          </cell>
          <cell r="L204" t="str">
            <v xml:space="preserve">Dos pâle brun </v>
          </cell>
          <cell r="M204" t="str">
            <v>Stam 4</v>
          </cell>
          <cell r="N204">
            <v>427</v>
          </cell>
        </row>
        <row r="205">
          <cell r="F205" t="str">
            <v>F110</v>
          </cell>
          <cell r="G205" t="str">
            <v xml:space="preserve">Masqué gris </v>
          </cell>
          <cell r="K205" t="str">
            <v>F19</v>
          </cell>
          <cell r="L205" t="str">
            <v xml:space="preserve">Masqué gris </v>
          </cell>
          <cell r="M205" t="str">
            <v>Stam 4</v>
          </cell>
          <cell r="N205">
            <v>429</v>
          </cell>
        </row>
        <row r="206">
          <cell r="F206" t="str">
            <v>F112</v>
          </cell>
          <cell r="G206" t="str">
            <v>Masqué brun</v>
          </cell>
          <cell r="K206" t="str">
            <v>F111</v>
          </cell>
          <cell r="L206" t="str">
            <v>Masqué brun</v>
          </cell>
          <cell r="M206" t="str">
            <v>Stam 4</v>
          </cell>
          <cell r="N206">
            <v>431</v>
          </cell>
        </row>
        <row r="207">
          <cell r="F207" t="str">
            <v>F114</v>
          </cell>
          <cell r="G207" t="str">
            <v>Poitrine noire gris, brun, dos pâle, masqué</v>
          </cell>
          <cell r="K207" t="str">
            <v>F113</v>
          </cell>
          <cell r="L207" t="str">
            <v>Poitrine noire gris, brun, dos pâle, masqué</v>
          </cell>
          <cell r="M207" t="str">
            <v>Stam 4</v>
          </cell>
          <cell r="N207">
            <v>433</v>
          </cell>
        </row>
        <row r="208">
          <cell r="F208" t="str">
            <v>F116</v>
          </cell>
          <cell r="G208" t="str">
            <v>Poitrine orange gris, brun, dos pâle, masqué</v>
          </cell>
          <cell r="K208" t="str">
            <v>F115</v>
          </cell>
          <cell r="L208" t="str">
            <v>Poitrine orange gris, brun, dos pâle, masqué</v>
          </cell>
          <cell r="M208" t="str">
            <v>Stam 4</v>
          </cell>
          <cell r="N208">
            <v>435</v>
          </cell>
        </row>
        <row r="209">
          <cell r="F209" t="str">
            <v>F118</v>
          </cell>
          <cell r="G209" t="str">
            <v>Face noire (black-face) gris, brun, dos pâle, masqué</v>
          </cell>
          <cell r="K209" t="str">
            <v>F117</v>
          </cell>
          <cell r="L209" t="str">
            <v>Face noire (black-face) gris, brun, dos pâle, masqué</v>
          </cell>
          <cell r="M209" t="str">
            <v>Stam 4</v>
          </cell>
          <cell r="N209">
            <v>437</v>
          </cell>
        </row>
        <row r="210">
          <cell r="F210" t="str">
            <v>F120</v>
          </cell>
          <cell r="G210" t="str">
            <v>Joues noires gris,  brun, dos pâle, masqué</v>
          </cell>
          <cell r="K210" t="str">
            <v>F119</v>
          </cell>
          <cell r="L210" t="str">
            <v>Joues noires gris,  brun, dos pâle, masqué</v>
          </cell>
          <cell r="M210" t="str">
            <v xml:space="preserve">Stam 4 </v>
          </cell>
          <cell r="N210">
            <v>439</v>
          </cell>
        </row>
        <row r="211">
          <cell r="F211" t="str">
            <v>F122</v>
          </cell>
          <cell r="G211" t="str">
            <v>Dilué (pastel) gris, brun, dos pâle, masqué</v>
          </cell>
          <cell r="K211" t="str">
            <v>F121</v>
          </cell>
          <cell r="L211" t="str">
            <v>Dilué (pastel) gris, brun, dos pâle, masqué</v>
          </cell>
          <cell r="M211" t="str">
            <v>Stam 4</v>
          </cell>
          <cell r="N211">
            <v>441</v>
          </cell>
        </row>
        <row r="212">
          <cell r="F212" t="str">
            <v>F124</v>
          </cell>
          <cell r="G212" t="str">
            <v>Topaze (agate) gris,  brun, dos pâle</v>
          </cell>
          <cell r="K212" t="str">
            <v>F123</v>
          </cell>
          <cell r="L212" t="str">
            <v>Topaze (agate) gris,  brun, dos pâle</v>
          </cell>
          <cell r="M212" t="str">
            <v xml:space="preserve">Stam 4    </v>
          </cell>
          <cell r="N212">
            <v>443</v>
          </cell>
        </row>
        <row r="213">
          <cell r="F213" t="str">
            <v>F126</v>
          </cell>
          <cell r="G213" t="str">
            <v>Phaéo (isabelle)</v>
          </cell>
          <cell r="K213" t="str">
            <v>F125</v>
          </cell>
          <cell r="L213" t="str">
            <v>Phaéo (isabelle)</v>
          </cell>
          <cell r="M213" t="str">
            <v xml:space="preserve">Stam 4   </v>
          </cell>
          <cell r="N213">
            <v>445</v>
          </cell>
        </row>
        <row r="214">
          <cell r="F214" t="str">
            <v>F128</v>
          </cell>
          <cell r="G214" t="str">
            <v>Joues grises et brunes</v>
          </cell>
          <cell r="K214" t="str">
            <v>F127</v>
          </cell>
          <cell r="L214" t="str">
            <v>Joues grises et brunes</v>
          </cell>
          <cell r="M214" t="str">
            <v>Stam 4</v>
          </cell>
          <cell r="N214">
            <v>447</v>
          </cell>
        </row>
        <row r="215">
          <cell r="F215" t="str">
            <v>F130</v>
          </cell>
          <cell r="G215" t="str">
            <v>Poitrine blanche gris, brun</v>
          </cell>
          <cell r="K215" t="str">
            <v>F129</v>
          </cell>
          <cell r="L215" t="str">
            <v>Poitrine blanche gris, brun</v>
          </cell>
          <cell r="M215" t="str">
            <v>Stam 4</v>
          </cell>
          <cell r="N215">
            <v>449</v>
          </cell>
        </row>
        <row r="216">
          <cell r="F216" t="str">
            <v>F132</v>
          </cell>
          <cell r="G216" t="str">
            <v xml:space="preserve">Blanc, Sellé, </v>
          </cell>
          <cell r="K216" t="str">
            <v>F131</v>
          </cell>
          <cell r="L216" t="str">
            <v xml:space="preserve">Blanc, Sellé, </v>
          </cell>
          <cell r="M216" t="str">
            <v>Stam 4</v>
          </cell>
          <cell r="N216">
            <v>451</v>
          </cell>
        </row>
        <row r="217">
          <cell r="F217" t="str">
            <v>F134</v>
          </cell>
          <cell r="G217" t="str">
            <v xml:space="preserve">Becs jaunes toutes couleurs   </v>
          </cell>
          <cell r="K217" t="str">
            <v>F133</v>
          </cell>
          <cell r="L217" t="str">
            <v xml:space="preserve">Becs jaunes toutes couleurs   </v>
          </cell>
          <cell r="M217" t="str">
            <v xml:space="preserve">Stam 4  </v>
          </cell>
          <cell r="N217">
            <v>453</v>
          </cell>
        </row>
        <row r="218">
          <cell r="F218" t="str">
            <v>F136</v>
          </cell>
          <cell r="G218" t="str">
            <v>Huppé toutes couleurs</v>
          </cell>
          <cell r="K218" t="str">
            <v>F135</v>
          </cell>
          <cell r="L218" t="str">
            <v>Huppé toutes couleurs</v>
          </cell>
          <cell r="M218" t="str">
            <v xml:space="preserve">Stam 4        </v>
          </cell>
          <cell r="N218">
            <v>455</v>
          </cell>
        </row>
        <row r="219">
          <cell r="F219" t="str">
            <v>F138</v>
          </cell>
          <cell r="G219" t="str">
            <v>Autres : combinaisons de mutation</v>
          </cell>
          <cell r="K219" t="str">
            <v>F137</v>
          </cell>
          <cell r="L219" t="str">
            <v>Autres : combinaisons de mutation</v>
          </cell>
          <cell r="M219" t="str">
            <v>Stam 4</v>
          </cell>
          <cell r="N219">
            <v>457</v>
          </cell>
        </row>
        <row r="220">
          <cell r="F220" t="str">
            <v>F140</v>
          </cell>
          <cell r="G220" t="str">
            <v>Nouvelles mutations en étude (pas des médailles)</v>
          </cell>
          <cell r="K220" t="str">
            <v>F139</v>
          </cell>
          <cell r="L220" t="str">
            <v>Nouvelles mutations en étude (pas des médailles)</v>
          </cell>
          <cell r="M220" t="str">
            <v>Stam 4</v>
          </cell>
          <cell r="N220">
            <v>459</v>
          </cell>
        </row>
        <row r="221">
          <cell r="F221" t="str">
            <v>F142</v>
          </cell>
          <cell r="G221" t="str">
            <v>Noir-brun</v>
          </cell>
          <cell r="K221" t="str">
            <v>F141</v>
          </cell>
          <cell r="L221" t="str">
            <v>Noir-brun</v>
          </cell>
          <cell r="M221" t="str">
            <v>Stam  4</v>
          </cell>
          <cell r="N221">
            <v>462</v>
          </cell>
        </row>
        <row r="222">
          <cell r="F222" t="str">
            <v>F144</v>
          </cell>
          <cell r="G222" t="str">
            <v xml:space="preserve"> Moka-brun, Rouge-brun</v>
          </cell>
          <cell r="K222" t="str">
            <v>F143</v>
          </cell>
          <cell r="L222" t="str">
            <v xml:space="preserve"> Moka-brun, Rouge-brun</v>
          </cell>
          <cell r="M222" t="str">
            <v xml:space="preserve">Stam  4 </v>
          </cell>
          <cell r="N222">
            <v>464</v>
          </cell>
        </row>
        <row r="223">
          <cell r="F223" t="str">
            <v>F146</v>
          </cell>
          <cell r="G223" t="str">
            <v xml:space="preserve"> Noir-gris, Moka-gris, Rouge-gris</v>
          </cell>
          <cell r="K223" t="str">
            <v>F145</v>
          </cell>
          <cell r="L223" t="str">
            <v xml:space="preserve"> Noir-gris, Moka-gris, Rouge-gris</v>
          </cell>
          <cell r="M223" t="str">
            <v>Stam  4</v>
          </cell>
          <cell r="N223">
            <v>466</v>
          </cell>
        </row>
        <row r="224">
          <cell r="F224" t="str">
            <v>F148</v>
          </cell>
          <cell r="G224" t="str">
            <v xml:space="preserve">Pastel </v>
          </cell>
          <cell r="K224" t="str">
            <v>F147</v>
          </cell>
          <cell r="L224" t="str">
            <v xml:space="preserve">Pastel </v>
          </cell>
          <cell r="M224" t="str">
            <v xml:space="preserve">Stam  4 </v>
          </cell>
          <cell r="N224">
            <v>468</v>
          </cell>
        </row>
        <row r="225">
          <cell r="F225" t="str">
            <v>F150</v>
          </cell>
          <cell r="G225" t="str">
            <v xml:space="preserve">Ailes claires </v>
          </cell>
          <cell r="K225" t="str">
            <v>F149</v>
          </cell>
          <cell r="L225" t="str">
            <v xml:space="preserve">Ailes claires </v>
          </cell>
          <cell r="M225" t="str">
            <v>Stam  4</v>
          </cell>
          <cell r="N225">
            <v>470</v>
          </cell>
        </row>
        <row r="226">
          <cell r="F226" t="str">
            <v>F152</v>
          </cell>
          <cell r="G226" t="str">
            <v>Ino</v>
          </cell>
          <cell r="K226" t="str">
            <v>F151</v>
          </cell>
          <cell r="L226" t="str">
            <v>Ino</v>
          </cell>
          <cell r="M226" t="str">
            <v xml:space="preserve">Stam  4 </v>
          </cell>
          <cell r="N226">
            <v>472</v>
          </cell>
        </row>
        <row r="227">
          <cell r="F227" t="str">
            <v>F154</v>
          </cell>
          <cell r="G227" t="str">
            <v>Perlé gris, brun</v>
          </cell>
          <cell r="K227" t="str">
            <v>F153</v>
          </cell>
          <cell r="L227" t="str">
            <v>Perlé gris, brun</v>
          </cell>
          <cell r="M227" t="str">
            <v>Stam  4</v>
          </cell>
          <cell r="N227">
            <v>474</v>
          </cell>
        </row>
        <row r="228">
          <cell r="F228" t="str">
            <v>F156</v>
          </cell>
          <cell r="G228" t="str">
            <v>Blanc, Sellé</v>
          </cell>
          <cell r="K228" t="str">
            <v>F155</v>
          </cell>
          <cell r="L228" t="str">
            <v>Blanc, Sellé</v>
          </cell>
          <cell r="M228" t="str">
            <v xml:space="preserve">Stam  4 </v>
          </cell>
          <cell r="N228">
            <v>476</v>
          </cell>
        </row>
        <row r="229">
          <cell r="F229" t="str">
            <v>F158</v>
          </cell>
          <cell r="G229" t="str">
            <v xml:space="preserve">Huppé, Frisé toutes couleurs  </v>
          </cell>
          <cell r="K229" t="str">
            <v>F157</v>
          </cell>
          <cell r="L229" t="str">
            <v xml:space="preserve">Huppé, Frisé toutes couleurs  </v>
          </cell>
          <cell r="M229" t="str">
            <v>Stam  4</v>
          </cell>
          <cell r="N229">
            <v>478</v>
          </cell>
        </row>
        <row r="230">
          <cell r="F230" t="str">
            <v>F160</v>
          </cell>
          <cell r="G230" t="str">
            <v>Autres : combinaisons de mutations</v>
          </cell>
          <cell r="K230" t="str">
            <v>F159</v>
          </cell>
          <cell r="L230" t="str">
            <v>Autres : combinaisons de mutations</v>
          </cell>
          <cell r="M230" t="str">
            <v xml:space="preserve">Stam  4 </v>
          </cell>
          <cell r="N230">
            <v>480</v>
          </cell>
        </row>
        <row r="231">
          <cell r="F231" t="str">
            <v>F162</v>
          </cell>
          <cell r="G231" t="str">
            <v xml:space="preserve">Nouvelles mutations en étude (pas des médailles)   </v>
          </cell>
          <cell r="K231" t="str">
            <v>F161</v>
          </cell>
          <cell r="L231" t="str">
            <v xml:space="preserve">Nouvelles mutations en étude (pas des médailles)   </v>
          </cell>
          <cell r="M231" t="str">
            <v xml:space="preserve">Stam  4 </v>
          </cell>
          <cell r="N231">
            <v>482</v>
          </cell>
        </row>
        <row r="232">
          <cell r="F232" t="str">
            <v>F164</v>
          </cell>
          <cell r="G232" t="str">
            <v xml:space="preserve"> Gris</v>
          </cell>
          <cell r="K232" t="str">
            <v>F163</v>
          </cell>
          <cell r="L232" t="str">
            <v xml:space="preserve"> Gris</v>
          </cell>
          <cell r="M232" t="str">
            <v>Stam  4</v>
          </cell>
          <cell r="N232">
            <v>485</v>
          </cell>
        </row>
        <row r="233">
          <cell r="F233" t="str">
            <v>F166</v>
          </cell>
          <cell r="G233" t="str">
            <v xml:space="preserve"> Blanc</v>
          </cell>
          <cell r="K233" t="str">
            <v>F165</v>
          </cell>
          <cell r="L233" t="str">
            <v xml:space="preserve"> Blanc</v>
          </cell>
          <cell r="M233" t="str">
            <v xml:space="preserve">Stam  4 </v>
          </cell>
          <cell r="N233">
            <v>487</v>
          </cell>
        </row>
        <row r="234">
          <cell r="F234" t="str">
            <v>F168</v>
          </cell>
          <cell r="G234" t="str">
            <v>Pastel</v>
          </cell>
          <cell r="K234" t="str">
            <v>F167</v>
          </cell>
          <cell r="L234" t="str">
            <v>Pastel</v>
          </cell>
          <cell r="M234" t="str">
            <v xml:space="preserve">Stam  4 </v>
          </cell>
          <cell r="N234">
            <v>489</v>
          </cell>
        </row>
        <row r="235">
          <cell r="F235" t="str">
            <v>F170</v>
          </cell>
          <cell r="G235" t="str">
            <v>Opale</v>
          </cell>
          <cell r="K235" t="str">
            <v>F169</v>
          </cell>
          <cell r="L235" t="str">
            <v>Opale</v>
          </cell>
          <cell r="M235" t="str">
            <v>Stam  4</v>
          </cell>
          <cell r="N235">
            <v>491</v>
          </cell>
        </row>
        <row r="236">
          <cell r="F236" t="str">
            <v>F172</v>
          </cell>
          <cell r="G236" t="str">
            <v>Phaéo (isabelle)</v>
          </cell>
          <cell r="K236" t="str">
            <v>F171</v>
          </cell>
          <cell r="L236" t="str">
            <v>Phaéo (isabelle)</v>
          </cell>
          <cell r="M236" t="str">
            <v xml:space="preserve">Stam  4 </v>
          </cell>
          <cell r="N236">
            <v>493</v>
          </cell>
        </row>
        <row r="237">
          <cell r="F237" t="str">
            <v>F174</v>
          </cell>
          <cell r="G237" t="str">
            <v>Topaze</v>
          </cell>
          <cell r="K237" t="str">
            <v>F173</v>
          </cell>
          <cell r="L237" t="str">
            <v>Topaze</v>
          </cell>
          <cell r="M237" t="str">
            <v xml:space="preserve">Stam  4 </v>
          </cell>
          <cell r="N237">
            <v>495</v>
          </cell>
        </row>
        <row r="238">
          <cell r="F238" t="str">
            <v>F176</v>
          </cell>
          <cell r="G238" t="str">
            <v>Combinaison de mutations</v>
          </cell>
          <cell r="K238" t="str">
            <v>F175</v>
          </cell>
          <cell r="L238" t="str">
            <v>Combinaison de mutations</v>
          </cell>
          <cell r="M238" t="str">
            <v>Stam  4</v>
          </cell>
          <cell r="N238">
            <v>497</v>
          </cell>
        </row>
        <row r="239">
          <cell r="F239" t="str">
            <v>F178</v>
          </cell>
          <cell r="G239" t="str">
            <v xml:space="preserve">Nouvelles mutations en étude (pas de médailles)  </v>
          </cell>
          <cell r="K239" t="str">
            <v>F177</v>
          </cell>
          <cell r="L239" t="str">
            <v xml:space="preserve">Nouvelles mutations en étude (pas de médailles)  </v>
          </cell>
          <cell r="M239" t="str">
            <v xml:space="preserve">Stam  4 </v>
          </cell>
          <cell r="N239">
            <v>499</v>
          </cell>
        </row>
        <row r="240">
          <cell r="F240" t="str">
            <v>F180</v>
          </cell>
          <cell r="G240" t="str">
            <v xml:space="preserve">Classique tête rouge </v>
          </cell>
          <cell r="K240" t="str">
            <v>F179</v>
          </cell>
          <cell r="L240" t="str">
            <v xml:space="preserve">Classique tête rouge </v>
          </cell>
          <cell r="M240" t="str">
            <v>Stam  4</v>
          </cell>
          <cell r="N240">
            <v>502</v>
          </cell>
        </row>
        <row r="241">
          <cell r="F241" t="str">
            <v>F182</v>
          </cell>
          <cell r="G241" t="str">
            <v>Classique tête noire</v>
          </cell>
          <cell r="K241" t="str">
            <v>F181</v>
          </cell>
          <cell r="L241" t="str">
            <v>Classique tête noire</v>
          </cell>
          <cell r="M241" t="str">
            <v xml:space="preserve">Stam  4 </v>
          </cell>
          <cell r="N241">
            <v>504</v>
          </cell>
        </row>
        <row r="242">
          <cell r="F242" t="str">
            <v>F184</v>
          </cell>
          <cell r="G242" t="str">
            <v>Classique  tête orange</v>
          </cell>
          <cell r="K242" t="str">
            <v>F183</v>
          </cell>
          <cell r="L242" t="str">
            <v>Classique  tête orange</v>
          </cell>
          <cell r="M242" t="str">
            <v>Stam  4</v>
          </cell>
          <cell r="N242">
            <v>506</v>
          </cell>
        </row>
        <row r="243">
          <cell r="F243" t="str">
            <v>F186</v>
          </cell>
          <cell r="G243" t="str">
            <v xml:space="preserve">Poitrine Blanche tête rouge, tête noire, tête orange   </v>
          </cell>
          <cell r="K243" t="str">
            <v>F185</v>
          </cell>
          <cell r="L243" t="str">
            <v xml:space="preserve">Poitrine Blanche tête rouge, tête noire, tête orange   </v>
          </cell>
          <cell r="M243" t="str">
            <v xml:space="preserve">Stam  4 </v>
          </cell>
          <cell r="N243">
            <v>508</v>
          </cell>
        </row>
        <row r="244">
          <cell r="F244" t="str">
            <v>F188</v>
          </cell>
          <cell r="G244" t="str">
            <v xml:space="preserve"> Pastel  1 facteur, 2 facteurs, (jaune et bleu poitrine classique)</v>
          </cell>
          <cell r="K244" t="str">
            <v>F187</v>
          </cell>
          <cell r="L244" t="str">
            <v xml:space="preserve"> Pastel  1 facteur, 2 facteurs, (jaune et bleu poitrine classique)</v>
          </cell>
          <cell r="M244" t="str">
            <v>Stam  4</v>
          </cell>
          <cell r="N244">
            <v>510</v>
          </cell>
        </row>
        <row r="245">
          <cell r="F245" t="str">
            <v>F190</v>
          </cell>
          <cell r="G245" t="str">
            <v xml:space="preserve"> Pastel  1 facteur, 2 facteurs,  (jaune et bleu poitrine blanche)</v>
          </cell>
          <cell r="K245" t="str">
            <v>F189</v>
          </cell>
          <cell r="L245" t="str">
            <v xml:space="preserve"> Pastel  1 facteur, 2 facteurs,  (jaune et bleu poitrine blanche)</v>
          </cell>
          <cell r="M245" t="str">
            <v xml:space="preserve">Stam  4 </v>
          </cell>
          <cell r="N245">
            <v>512</v>
          </cell>
        </row>
        <row r="246">
          <cell r="F246" t="str">
            <v>F192</v>
          </cell>
          <cell r="G246" t="str">
            <v xml:space="preserve"> Bleu tête rouge,  tête noire, tête orange</v>
          </cell>
          <cell r="K246" t="str">
            <v>F191</v>
          </cell>
          <cell r="L246" t="str">
            <v xml:space="preserve"> Bleu tête rouge,  tête noire, tête orange</v>
          </cell>
          <cell r="M246" t="str">
            <v>Stam  4</v>
          </cell>
          <cell r="N246">
            <v>514</v>
          </cell>
        </row>
        <row r="247">
          <cell r="F247" t="str">
            <v>F194</v>
          </cell>
          <cell r="G247" t="str">
            <v xml:space="preserve">  Bleu Poitrine blanche combinaison</v>
          </cell>
          <cell r="K247" t="str">
            <v>F193</v>
          </cell>
          <cell r="L247" t="str">
            <v xml:space="preserve">  Bleu Poitrine blanche combinaison</v>
          </cell>
          <cell r="M247" t="str">
            <v xml:space="preserve">Stam  4 </v>
          </cell>
          <cell r="N247">
            <v>516</v>
          </cell>
        </row>
        <row r="248">
          <cell r="F248" t="str">
            <v>F196</v>
          </cell>
          <cell r="G248" t="str">
            <v xml:space="preserve">  Poitrine lilas </v>
          </cell>
          <cell r="K248" t="str">
            <v>F195</v>
          </cell>
          <cell r="L248" t="str">
            <v xml:space="preserve">  Poitrine lilas </v>
          </cell>
          <cell r="M248" t="str">
            <v>Stam  4</v>
          </cell>
          <cell r="N248">
            <v>518</v>
          </cell>
        </row>
        <row r="249">
          <cell r="F249" t="str">
            <v>F198</v>
          </cell>
          <cell r="G249" t="str">
            <v xml:space="preserve">  Autres : combinaisons de mutations</v>
          </cell>
          <cell r="K249" t="str">
            <v>F197</v>
          </cell>
          <cell r="L249" t="str">
            <v xml:space="preserve">  Autres : combinaisons de mutations</v>
          </cell>
          <cell r="M249" t="str">
            <v xml:space="preserve">Stam  4 </v>
          </cell>
          <cell r="N249">
            <v>520</v>
          </cell>
        </row>
        <row r="250">
          <cell r="F250" t="str">
            <v>F1100</v>
          </cell>
          <cell r="G250" t="str">
            <v xml:space="preserve">  Nouvelles mutations en étude (pas de médailles)  </v>
          </cell>
          <cell r="K250" t="str">
            <v>F199</v>
          </cell>
          <cell r="L250" t="str">
            <v xml:space="preserve">  Nouvelles mutations en étude (pas de médailles)  </v>
          </cell>
          <cell r="M250" t="str">
            <v xml:space="preserve">Stam  4 </v>
          </cell>
          <cell r="N250">
            <v>522</v>
          </cell>
        </row>
        <row r="251">
          <cell r="F251" t="str">
            <v>F1102</v>
          </cell>
          <cell r="G251" t="str">
            <v>Classique</v>
          </cell>
          <cell r="K251" t="str">
            <v>F1101</v>
          </cell>
          <cell r="L251" t="str">
            <v>Classique</v>
          </cell>
          <cell r="M251" t="str">
            <v>Stam  4</v>
          </cell>
          <cell r="N251">
            <v>525</v>
          </cell>
        </row>
        <row r="252">
          <cell r="F252" t="str">
            <v>F1104</v>
          </cell>
          <cell r="G252" t="str">
            <v>Brun</v>
          </cell>
          <cell r="K252" t="str">
            <v>F1103</v>
          </cell>
          <cell r="L252" t="str">
            <v>Brun</v>
          </cell>
          <cell r="M252" t="str">
            <v xml:space="preserve">Stam  4 </v>
          </cell>
          <cell r="N252">
            <v>527</v>
          </cell>
        </row>
        <row r="253">
          <cell r="F253" t="str">
            <v>F1106</v>
          </cell>
          <cell r="G253" t="str">
            <v>Topaze</v>
          </cell>
          <cell r="K253" t="str">
            <v>F1105</v>
          </cell>
          <cell r="L253" t="str">
            <v>Topaze</v>
          </cell>
          <cell r="M253" t="str">
            <v>Stam  4</v>
          </cell>
          <cell r="N253">
            <v>529</v>
          </cell>
        </row>
        <row r="254">
          <cell r="F254" t="str">
            <v>F1108</v>
          </cell>
          <cell r="G254" t="str">
            <v xml:space="preserve">Phaéo </v>
          </cell>
          <cell r="K254" t="str">
            <v>F1107</v>
          </cell>
          <cell r="L254" t="str">
            <v xml:space="preserve">Phaéo </v>
          </cell>
          <cell r="M254" t="str">
            <v xml:space="preserve">Stam  4 </v>
          </cell>
          <cell r="N254">
            <v>531</v>
          </cell>
        </row>
        <row r="255">
          <cell r="F255" t="str">
            <v>F1110</v>
          </cell>
          <cell r="G255" t="str">
            <v>Ino</v>
          </cell>
          <cell r="K255" t="str">
            <v>F1109</v>
          </cell>
          <cell r="L255" t="str">
            <v>Ino</v>
          </cell>
          <cell r="M255" t="str">
            <v>Stam  4</v>
          </cell>
          <cell r="N255">
            <v>533</v>
          </cell>
        </row>
        <row r="256">
          <cell r="F256" t="str">
            <v>F1112</v>
          </cell>
          <cell r="G256" t="str">
            <v>Gris</v>
          </cell>
          <cell r="K256" t="str">
            <v>F1111</v>
          </cell>
          <cell r="L256" t="str">
            <v>Gris</v>
          </cell>
          <cell r="M256" t="str">
            <v xml:space="preserve">Stam  4 </v>
          </cell>
          <cell r="N256">
            <v>535</v>
          </cell>
        </row>
        <row r="257">
          <cell r="F257" t="str">
            <v>F1114</v>
          </cell>
          <cell r="G257" t="str">
            <v>Nouvelles mutations en étude (pas de médailles)</v>
          </cell>
          <cell r="K257" t="str">
            <v>F1113</v>
          </cell>
          <cell r="L257" t="str">
            <v>Nouvelles mutations en étude (pas de médailles)</v>
          </cell>
          <cell r="M257" t="str">
            <v>Stam  4</v>
          </cell>
          <cell r="N257">
            <v>537</v>
          </cell>
        </row>
        <row r="258">
          <cell r="F258" t="str">
            <v>F1116</v>
          </cell>
          <cell r="G258" t="str">
            <v>Classique</v>
          </cell>
          <cell r="K258" t="str">
            <v>F1115</v>
          </cell>
          <cell r="L258" t="str">
            <v>Classique</v>
          </cell>
          <cell r="M258" t="str">
            <v>Stam  4</v>
          </cell>
          <cell r="N258">
            <v>540</v>
          </cell>
        </row>
        <row r="259">
          <cell r="F259" t="str">
            <v>F1118</v>
          </cell>
          <cell r="G259" t="str">
            <v>Brun</v>
          </cell>
          <cell r="K259" t="str">
            <v>F1117</v>
          </cell>
          <cell r="L259" t="str">
            <v>Brun</v>
          </cell>
          <cell r="M259" t="str">
            <v xml:space="preserve">Stam  4 </v>
          </cell>
          <cell r="N259">
            <v>542</v>
          </cell>
        </row>
        <row r="260">
          <cell r="F260" t="str">
            <v>F1120</v>
          </cell>
          <cell r="G260" t="str">
            <v xml:space="preserve">Opale </v>
          </cell>
          <cell r="K260" t="str">
            <v>F1119</v>
          </cell>
          <cell r="L260" t="str">
            <v xml:space="preserve">Opale </v>
          </cell>
          <cell r="M260" t="str">
            <v>Stam  4</v>
          </cell>
          <cell r="N260">
            <v>544</v>
          </cell>
        </row>
        <row r="261">
          <cell r="F261" t="str">
            <v>F1122</v>
          </cell>
          <cell r="G261" t="str">
            <v>Bec et croupion jaune</v>
          </cell>
          <cell r="K261" t="str">
            <v>F1121</v>
          </cell>
          <cell r="L261" t="str">
            <v>Bec et croupion jaune</v>
          </cell>
          <cell r="M261" t="str">
            <v xml:space="preserve">Stam  4 </v>
          </cell>
          <cell r="N261">
            <v>546</v>
          </cell>
        </row>
        <row r="262">
          <cell r="F262" t="str">
            <v>F1124</v>
          </cell>
          <cell r="G262" t="str">
            <v>Autres combinaisons de mutations (= combinaisons de tout ce qui est repris ci-dessus)</v>
          </cell>
          <cell r="K262" t="str">
            <v>F1123</v>
          </cell>
          <cell r="L262" t="str">
            <v>Autres combinaisons de mutations (= combinaisons de tout ce qui est repris ci-dessus)</v>
          </cell>
          <cell r="M262" t="str">
            <v>Stam  4</v>
          </cell>
          <cell r="N262">
            <v>548</v>
          </cell>
        </row>
        <row r="263">
          <cell r="F263" t="str">
            <v>F1126</v>
          </cell>
          <cell r="G263" t="str">
            <v>Nouvelles mutations en étude (pas de médailles)</v>
          </cell>
          <cell r="K263" t="str">
            <v>F1125</v>
          </cell>
          <cell r="L263" t="str">
            <v>Nouvelles mutations en étude (pas de médailles)</v>
          </cell>
          <cell r="M263" t="str">
            <v xml:space="preserve">Stam  4 </v>
          </cell>
          <cell r="N263">
            <v>550</v>
          </cell>
        </row>
        <row r="264">
          <cell r="F264" t="str">
            <v>F1128</v>
          </cell>
          <cell r="G264" t="str">
            <v>Classique</v>
          </cell>
          <cell r="K264" t="str">
            <v>F1127</v>
          </cell>
          <cell r="L264" t="str">
            <v>Classique</v>
          </cell>
          <cell r="M264" t="str">
            <v>Stam  4</v>
          </cell>
          <cell r="N264">
            <v>553</v>
          </cell>
        </row>
        <row r="265">
          <cell r="F265" t="str">
            <v>F1130</v>
          </cell>
          <cell r="G265" t="str">
            <v>Brun</v>
          </cell>
          <cell r="K265" t="str">
            <v>F1129</v>
          </cell>
          <cell r="L265" t="str">
            <v>Brun</v>
          </cell>
          <cell r="M265" t="str">
            <v xml:space="preserve">Stam  4 </v>
          </cell>
          <cell r="N265">
            <v>555</v>
          </cell>
        </row>
        <row r="266">
          <cell r="F266" t="str">
            <v>F1132</v>
          </cell>
          <cell r="G266" t="str">
            <v>Phaéo (isabelle)</v>
          </cell>
          <cell r="K266" t="str">
            <v>F1131</v>
          </cell>
          <cell r="L266" t="str">
            <v>Phaéo (isabelle)</v>
          </cell>
          <cell r="M266" t="str">
            <v>Stam  4</v>
          </cell>
          <cell r="N266">
            <v>557</v>
          </cell>
        </row>
        <row r="267">
          <cell r="F267" t="str">
            <v>F1134</v>
          </cell>
          <cell r="G267" t="str">
            <v>Ino</v>
          </cell>
          <cell r="K267" t="str">
            <v>F1133</v>
          </cell>
          <cell r="L267" t="str">
            <v>Ino</v>
          </cell>
          <cell r="M267" t="str">
            <v xml:space="preserve">Stam  4 </v>
          </cell>
          <cell r="N267">
            <v>559</v>
          </cell>
        </row>
        <row r="268">
          <cell r="F268" t="str">
            <v>F1136</v>
          </cell>
          <cell r="G268" t="str">
            <v>Nouvelles mutations en étude (pas de médailles)</v>
          </cell>
          <cell r="K268" t="str">
            <v>F1135</v>
          </cell>
          <cell r="L268" t="str">
            <v>Nouvelles mutations en étude (pas de médailles)</v>
          </cell>
          <cell r="M268" t="str">
            <v>Stam  4</v>
          </cell>
          <cell r="N268">
            <v>561</v>
          </cell>
        </row>
        <row r="269">
          <cell r="F269" t="str">
            <v>F1138</v>
          </cell>
          <cell r="G269" t="str">
            <v>Classique</v>
          </cell>
          <cell r="K269" t="str">
            <v>F1137</v>
          </cell>
          <cell r="L269" t="str">
            <v>Classique</v>
          </cell>
          <cell r="M269" t="str">
            <v>Stam  4</v>
          </cell>
          <cell r="N269">
            <v>564</v>
          </cell>
        </row>
        <row r="270">
          <cell r="F270" t="str">
            <v>F1140</v>
          </cell>
          <cell r="G270" t="str">
            <v>Isabelle</v>
          </cell>
          <cell r="K270" t="str">
            <v>F1139</v>
          </cell>
          <cell r="L270" t="str">
            <v>Isabelle</v>
          </cell>
          <cell r="M270" t="str">
            <v xml:space="preserve">Stam  4 </v>
          </cell>
          <cell r="N270">
            <v>566</v>
          </cell>
        </row>
        <row r="271">
          <cell r="F271" t="str">
            <v>F1142</v>
          </cell>
          <cell r="G271" t="str">
            <v>Nouvelles mutations en étude (pas de médailles)</v>
          </cell>
          <cell r="K271" t="str">
            <v>F1141</v>
          </cell>
          <cell r="L271" t="str">
            <v>Nouvelles mutations en étude (pas de médailles)</v>
          </cell>
          <cell r="M271" t="str">
            <v>Stam  4</v>
          </cell>
          <cell r="N271">
            <v>568</v>
          </cell>
        </row>
        <row r="272">
          <cell r="F272" t="str">
            <v>F1144</v>
          </cell>
          <cell r="G272" t="str">
            <v>Classique</v>
          </cell>
          <cell r="K272" t="str">
            <v>F1143</v>
          </cell>
          <cell r="L272" t="str">
            <v>Classique</v>
          </cell>
          <cell r="M272" t="str">
            <v>Stam  4</v>
          </cell>
          <cell r="N272">
            <v>571</v>
          </cell>
        </row>
        <row r="273">
          <cell r="F273" t="str">
            <v>F1146</v>
          </cell>
          <cell r="G273" t="str">
            <v>Masque jaune</v>
          </cell>
          <cell r="K273" t="str">
            <v>F1145</v>
          </cell>
          <cell r="L273" t="str">
            <v>Masque jaune</v>
          </cell>
          <cell r="M273" t="str">
            <v xml:space="preserve">Stam  4 </v>
          </cell>
          <cell r="N273">
            <v>573</v>
          </cell>
        </row>
        <row r="274">
          <cell r="F274" t="str">
            <v>F1148</v>
          </cell>
          <cell r="G274" t="str">
            <v>Pastel</v>
          </cell>
          <cell r="K274" t="str">
            <v>F1147</v>
          </cell>
          <cell r="L274" t="str">
            <v>Pastel</v>
          </cell>
          <cell r="M274" t="str">
            <v>Stam  4</v>
          </cell>
          <cell r="N274">
            <v>575</v>
          </cell>
        </row>
        <row r="275">
          <cell r="F275" t="str">
            <v>F1150</v>
          </cell>
          <cell r="G275" t="str">
            <v>Autres : combinaisons de mutation</v>
          </cell>
          <cell r="K275" t="str">
            <v>F1149</v>
          </cell>
          <cell r="L275" t="str">
            <v>Autres : combinaisons de mutation</v>
          </cell>
          <cell r="M275" t="str">
            <v>Stam  4</v>
          </cell>
          <cell r="N275">
            <v>577</v>
          </cell>
        </row>
        <row r="276">
          <cell r="F276" t="str">
            <v>F1152</v>
          </cell>
          <cell r="G276" t="str">
            <v>Nouvelles mutations en étude (pas de médailles)</v>
          </cell>
          <cell r="K276" t="str">
            <v>F1151</v>
          </cell>
          <cell r="L276" t="str">
            <v>Nouvelles mutations en étude (pas de médailles)</v>
          </cell>
          <cell r="M276" t="str">
            <v>Stam  4</v>
          </cell>
          <cell r="N276">
            <v>579</v>
          </cell>
        </row>
        <row r="277">
          <cell r="F277" t="str">
            <v>F22</v>
          </cell>
          <cell r="G277" t="str">
            <v xml:space="preserve"> idem voir feuille classe et indiquer le nom latin</v>
          </cell>
          <cell r="K277" t="str">
            <v>F21</v>
          </cell>
          <cell r="L277" t="str">
            <v>Serins (Genre Serinus)</v>
          </cell>
          <cell r="M277" t="str">
            <v xml:space="preserve">Stam de 4 </v>
          </cell>
          <cell r="N277">
            <v>587</v>
          </cell>
        </row>
        <row r="278">
          <cell r="F278" t="str">
            <v>F24</v>
          </cell>
          <cell r="G278" t="str">
            <v>idem voir feuille classe et indiquer le nom latin</v>
          </cell>
          <cell r="K278" t="str">
            <v>F23</v>
          </cell>
          <cell r="L278" t="str">
            <v xml:space="preserve"> Tarins (Genre Carduelis)</v>
          </cell>
          <cell r="M278" t="str">
            <v>Stam de 4</v>
          </cell>
          <cell r="N278">
            <v>589</v>
          </cell>
        </row>
        <row r="279">
          <cell r="F279" t="str">
            <v>F26</v>
          </cell>
          <cell r="G279" t="str">
            <v>idem voir feuille classe et indiquer le nom latin</v>
          </cell>
          <cell r="K279" t="str">
            <v>F25</v>
          </cell>
          <cell r="L279" t="str">
            <v>Verdiers, chardonnerets, linottes (genre Carduelis), pinsons-loriot (genre Linergus), pinson à nuque d'or (genre Pyrrhoplectes)</v>
          </cell>
          <cell r="M279" t="str">
            <v xml:space="preserve">Stam de 4 </v>
          </cell>
          <cell r="N279">
            <v>591</v>
          </cell>
        </row>
        <row r="280">
          <cell r="F280" t="str">
            <v>F28</v>
          </cell>
          <cell r="G280" t="str">
            <v>idem voir feuille classe et indiquer le nom latin</v>
          </cell>
          <cell r="K280" t="str">
            <v>F27</v>
          </cell>
          <cell r="L280" t="str">
            <v xml:space="preserve"> Carpodaques (genre Carpodacus), leucostictes (genre Leucosticte), callacanthis (genre Callacanthis), dur bec (genre Pinicola)</v>
          </cell>
          <cell r="M280" t="str">
            <v>Stam de 4</v>
          </cell>
          <cell r="N280">
            <v>593</v>
          </cell>
        </row>
        <row r="281">
          <cell r="F281" t="str">
            <v>F210</v>
          </cell>
          <cell r="G281" t="str">
            <v>idem voir feuille classe et indiquer le nom latin</v>
          </cell>
          <cell r="K281" t="str">
            <v>F29</v>
          </cell>
          <cell r="L281" t="str">
            <v>Bouvreuils (genre Pyrrhula extotique, genre Rhodopechys, genre Uragus, genre Urocynchramus)</v>
          </cell>
          <cell r="M281" t="str">
            <v xml:space="preserve">Stam de 4 </v>
          </cell>
          <cell r="N281">
            <v>595</v>
          </cell>
        </row>
        <row r="282">
          <cell r="F282" t="str">
            <v>F212</v>
          </cell>
          <cell r="G282" t="str">
            <v>idem voir feuille classe et indiquer le nom latin</v>
          </cell>
          <cell r="K282" t="str">
            <v>F211</v>
          </cell>
          <cell r="L282" t="str">
            <v>Pinsons bleus (genre Fringilla), gros bec (genre Haematospiza, genre Eophona, genre Mycerobas, genre Hesperiphona, genre Rhynchostruthus, genre Neospiza)</v>
          </cell>
          <cell r="M282" t="str">
            <v xml:space="preserve">Stam de 4 </v>
          </cell>
          <cell r="N282">
            <v>597</v>
          </cell>
        </row>
        <row r="283">
          <cell r="F283" t="str">
            <v>F214</v>
          </cell>
          <cell r="G283" t="str">
            <v xml:space="preserve"> mutations des classes 2 à 12.</v>
          </cell>
          <cell r="K283" t="str">
            <v>F213</v>
          </cell>
          <cell r="L283" t="str">
            <v>mutations des classes 1 à 11.</v>
          </cell>
          <cell r="M283" t="str">
            <v xml:space="preserve">Stam de 4 </v>
          </cell>
          <cell r="N283">
            <v>599</v>
          </cell>
        </row>
        <row r="284">
          <cell r="F284" t="str">
            <v>F216</v>
          </cell>
          <cell r="G284" t="str">
            <v>idem voir feuille classe et indiquer le nom latin</v>
          </cell>
          <cell r="K284" t="str">
            <v>F215</v>
          </cell>
          <cell r="L284" t="str">
            <v xml:space="preserve"> Bruants (genre Emberiza, genre Calcarius, genre Plectrophenax, genre Melospiza, genre Zonotrichia, genre Junco), Papes (genre Passerina), Boutons d'or (genre Sicalis), Pinsons américains (genre Ammodramus, genre Spizella, genre Aimophila, genre Calamospi</v>
          </cell>
          <cell r="M284" t="str">
            <v>Stam de 4</v>
          </cell>
          <cell r="N284">
            <v>602</v>
          </cell>
        </row>
        <row r="285">
          <cell r="F285" t="str">
            <v>F218</v>
          </cell>
          <cell r="G285" t="str">
            <v>idem voir feuille classe et indiquer le nom latin</v>
          </cell>
          <cell r="K285" t="str">
            <v>F217</v>
          </cell>
          <cell r="L285" t="str">
            <v>Sporophiles (genre Sporophila, genre Oryzoborus), Chanteurs de Cuba (genre Tiaris). Jacarini (genre Volatinia), Loxigelles (genre Loxigilla), Pinsons huppés (genre Coryphospingus), Cardinaux nains (genre Lophospingus)</v>
          </cell>
          <cell r="M285" t="str">
            <v xml:space="preserve">Stam de 4 </v>
          </cell>
          <cell r="N285">
            <v>604</v>
          </cell>
        </row>
        <row r="286">
          <cell r="F286" t="str">
            <v>F220</v>
          </cell>
          <cell r="G286" t="str">
            <v>idem voir feuille classe et indiquer le nom latin</v>
          </cell>
          <cell r="K286" t="str">
            <v>F219</v>
          </cell>
          <cell r="L286" t="str">
            <v xml:space="preserve"> Cardinaux (genre Cardinalis, genre Pyrruloxia, genre Gubernatrix, genre Guiraca, genre Pheucticus), Paroaires (genre Paroaria).</v>
          </cell>
          <cell r="M286" t="str">
            <v>Stam de 4</v>
          </cell>
          <cell r="N286">
            <v>606</v>
          </cell>
        </row>
        <row r="287">
          <cell r="F287" t="str">
            <v>F222</v>
          </cell>
          <cell r="G287" t="str">
            <v>mutations des classes 16 à 20</v>
          </cell>
          <cell r="K287" t="str">
            <v>F221</v>
          </cell>
          <cell r="L287" t="str">
            <v>mutations des classes 15 à 19.</v>
          </cell>
          <cell r="M287" t="str">
            <v xml:space="preserve">Stam de 4 </v>
          </cell>
          <cell r="N287">
            <v>608</v>
          </cell>
        </row>
        <row r="288">
          <cell r="F288" t="str">
            <v>F224</v>
          </cell>
          <cell r="G288" t="str">
            <v>idem voir feuille classe et indiquer le nom latin</v>
          </cell>
          <cell r="K288" t="str">
            <v>F223</v>
          </cell>
          <cell r="L288" t="str">
            <v>Moineaux (genre Passer), (genre Petronia), Niverolles (genre Montifringilla), Tisserins (genre Ploceus, genre Foudia, genre Euplectes, genre quéléa).</v>
          </cell>
          <cell r="M288" t="str">
            <v xml:space="preserve">Stam de 4 </v>
          </cell>
          <cell r="N288">
            <v>611</v>
          </cell>
        </row>
        <row r="289">
          <cell r="F289" t="str">
            <v>F226</v>
          </cell>
          <cell r="G289" t="str">
            <v>mutations de la classe 23 - 24.</v>
          </cell>
          <cell r="K289" t="str">
            <v>F225</v>
          </cell>
          <cell r="L289" t="str">
            <v>mutations de la classe 23 - 24.</v>
          </cell>
          <cell r="M289" t="str">
            <v xml:space="preserve">Stam de 4 </v>
          </cell>
          <cell r="N289">
            <v>613</v>
          </cell>
        </row>
        <row r="290">
          <cell r="F290" t="str">
            <v>F228</v>
          </cell>
          <cell r="G290" t="str">
            <v>idem voir feuille classe et indiquer le nom latin</v>
          </cell>
          <cell r="K290" t="str">
            <v>F227</v>
          </cell>
          <cell r="L290" t="str">
            <v>Pytilies (genre Pytilia), Bengali vert (genre Mandigoa), Bengali tacheté (genre Clytospiza)</v>
          </cell>
          <cell r="M290" t="str">
            <v xml:space="preserve">Stam de 4 </v>
          </cell>
          <cell r="N290">
            <v>616</v>
          </cell>
        </row>
        <row r="291">
          <cell r="F291" t="str">
            <v>F230</v>
          </cell>
          <cell r="G291" t="str">
            <v>idem voir feuille classe et indiquer le nom latin</v>
          </cell>
          <cell r="K291" t="str">
            <v>F229</v>
          </cell>
          <cell r="L291" t="str">
            <v>Amaranthes (genre Hypargos), Astrild (genre Euschistopiza), Pyrenestes (genre Pyrenestes), Astrild (genre Parmoptila), Loxies (genre Spermophaga).</v>
          </cell>
          <cell r="M291" t="str">
            <v xml:space="preserve">Stam de 4 </v>
          </cell>
          <cell r="N291">
            <v>618</v>
          </cell>
        </row>
        <row r="292">
          <cell r="F292" t="str">
            <v>F232</v>
          </cell>
          <cell r="G292" t="str">
            <v>idem voir feuille classe et indiquer le nom latin</v>
          </cell>
          <cell r="K292" t="str">
            <v>F231</v>
          </cell>
          <cell r="L292" t="str">
            <v xml:space="preserve"> Amaranthes (genre Lagonosticta), Négrettes (genre Nigrita)</v>
          </cell>
          <cell r="M292" t="str">
            <v>Stam de 4</v>
          </cell>
          <cell r="N292">
            <v>620</v>
          </cell>
        </row>
        <row r="293">
          <cell r="F293" t="str">
            <v>F234</v>
          </cell>
          <cell r="G293" t="str">
            <v>idem voir feuille classe et indiquer le nom latin</v>
          </cell>
          <cell r="K293" t="str">
            <v>F233</v>
          </cell>
          <cell r="L293" t="str">
            <v>Estrilda, genre Aegithina).</v>
          </cell>
          <cell r="M293" t="str">
            <v xml:space="preserve">Stam de 4 </v>
          </cell>
          <cell r="N293">
            <v>622</v>
          </cell>
        </row>
        <row r="294">
          <cell r="F294" t="str">
            <v>F236</v>
          </cell>
          <cell r="G294" t="str">
            <v>idem voir feuille classe et indiquer le nom latin</v>
          </cell>
          <cell r="K294" t="str">
            <v>F235</v>
          </cell>
          <cell r="L294" t="str">
            <v>Bengalis (genre Amandava, genre Nesocharis, genre Cryptospiza), Astrilds caille (genre Ortygospiza).</v>
          </cell>
          <cell r="M294" t="str">
            <v xml:space="preserve">Stam de 4 </v>
          </cell>
          <cell r="N294">
            <v>624</v>
          </cell>
        </row>
        <row r="295">
          <cell r="F295" t="str">
            <v>F238</v>
          </cell>
          <cell r="G295" t="str">
            <v>idem voir feuille classe et indiquer le nom latin</v>
          </cell>
          <cell r="K295" t="str">
            <v>F237</v>
          </cell>
          <cell r="L295" t="str">
            <v xml:space="preserve"> Cordons bleus et Grenadins (genre Uraeginthus).</v>
          </cell>
          <cell r="M295" t="str">
            <v>Stam de 4</v>
          </cell>
          <cell r="N295">
            <v>626</v>
          </cell>
        </row>
        <row r="296">
          <cell r="F296" t="str">
            <v>F240</v>
          </cell>
          <cell r="G296" t="str">
            <v>mutations des classes 28 à 38.</v>
          </cell>
          <cell r="K296" t="str">
            <v>F239</v>
          </cell>
          <cell r="L296" t="str">
            <v>mutations des classes 27 à 37.</v>
          </cell>
          <cell r="M296" t="str">
            <v xml:space="preserve">Stam de 4 </v>
          </cell>
          <cell r="N296">
            <v>628</v>
          </cell>
        </row>
        <row r="297">
          <cell r="F297" t="str">
            <v>F242</v>
          </cell>
          <cell r="G297" t="str">
            <v>idem voir feuille classe et indiquer le nom latin</v>
          </cell>
          <cell r="K297" t="str">
            <v>F241</v>
          </cell>
          <cell r="L297" t="str">
            <v>amadines (genre Amadina)</v>
          </cell>
          <cell r="M297" t="str">
            <v xml:space="preserve">Stam de 4 </v>
          </cell>
          <cell r="N297">
            <v>630</v>
          </cell>
        </row>
        <row r="298">
          <cell r="F298" t="str">
            <v>F244</v>
          </cell>
          <cell r="G298" t="str">
            <v>idem voir feuille classe et indiquer le nom latin</v>
          </cell>
          <cell r="K298" t="str">
            <v>F243</v>
          </cell>
          <cell r="L298" t="str">
            <v xml:space="preserve"> Becs d'argent (Lonchura cantans), Becs de plomb (Lonchura malabarica), Spermetes à tête grise (Lonchura griseicapilla).</v>
          </cell>
          <cell r="M298" t="str">
            <v>Stam de 4</v>
          </cell>
          <cell r="N298">
            <v>632</v>
          </cell>
        </row>
        <row r="299">
          <cell r="F299" t="str">
            <v>F246</v>
          </cell>
          <cell r="G299" t="str">
            <v>idem voir feuille classe et indiquer le nom latin</v>
          </cell>
          <cell r="K299" t="str">
            <v>F245</v>
          </cell>
          <cell r="L299" t="str">
            <v>Spermetes (genre Lonchura).</v>
          </cell>
          <cell r="M299" t="str">
            <v xml:space="preserve">Stam de 4 </v>
          </cell>
          <cell r="N299">
            <v>634</v>
          </cell>
        </row>
        <row r="300">
          <cell r="F300" t="str">
            <v>F248</v>
          </cell>
          <cell r="G300" t="str">
            <v>idem voir feuille classe et indiquer le nom latin</v>
          </cell>
          <cell r="K300" t="str">
            <v>F247</v>
          </cell>
          <cell r="L300" t="str">
            <v>Capucins, Dominos, Damiers (genre Lonchura).</v>
          </cell>
          <cell r="M300" t="str">
            <v xml:space="preserve">Stam de 4 </v>
          </cell>
          <cell r="N300">
            <v>636</v>
          </cell>
        </row>
        <row r="301">
          <cell r="F301" t="str">
            <v>F250</v>
          </cell>
          <cell r="G301" t="str">
            <v>idem voir feuille classe et indiquer le nom latin</v>
          </cell>
          <cell r="K301" t="str">
            <v>F249</v>
          </cell>
          <cell r="L301" t="str">
            <v>Donacoles, Nonnes (genre Lonchura), Paddas non repris en classe F1 (genre Padda).</v>
          </cell>
          <cell r="M301" t="str">
            <v xml:space="preserve">Stam de 4 </v>
          </cell>
          <cell r="N301">
            <v>638</v>
          </cell>
        </row>
        <row r="302">
          <cell r="F302" t="str">
            <v>F252</v>
          </cell>
          <cell r="G302" t="str">
            <v>mutations des classes 42 à 50.</v>
          </cell>
          <cell r="K302" t="str">
            <v>F251</v>
          </cell>
          <cell r="L302" t="str">
            <v>mutations des classes 41 à 49.</v>
          </cell>
          <cell r="M302" t="str">
            <v xml:space="preserve">Stam de 4 </v>
          </cell>
          <cell r="N302">
            <v>640</v>
          </cell>
        </row>
        <row r="303">
          <cell r="F303" t="str">
            <v>F254</v>
          </cell>
          <cell r="G303" t="str">
            <v>idem voir feuille classe et indiquer le nom latin</v>
          </cell>
          <cell r="K303" t="str">
            <v>F253</v>
          </cell>
          <cell r="L303" t="str">
            <v>Diamants (genre Erythrura).</v>
          </cell>
          <cell r="M303" t="str">
            <v xml:space="preserve">Stam de 4 </v>
          </cell>
          <cell r="N303">
            <v>642</v>
          </cell>
        </row>
        <row r="304">
          <cell r="F304" t="str">
            <v>F256</v>
          </cell>
          <cell r="G304" t="str">
            <v>idem voir feuille classe et indiquer le nom latin</v>
          </cell>
          <cell r="K304" t="str">
            <v>F255</v>
          </cell>
          <cell r="L304" t="str">
            <v>Diamants (genre Oreostruthus, genre Neochmia, genre Emblema).</v>
          </cell>
          <cell r="M304" t="str">
            <v xml:space="preserve">Stam de 4 </v>
          </cell>
          <cell r="N304">
            <v>644</v>
          </cell>
        </row>
        <row r="305">
          <cell r="F305" t="str">
            <v>F258</v>
          </cell>
          <cell r="G305" t="str">
            <v>idem voir feuille classe et indiquer le nom latin</v>
          </cell>
          <cell r="K305" t="str">
            <v>F257</v>
          </cell>
          <cell r="L305" t="str">
            <v>Diamants (genre Poephila, genre Aidemosyne).</v>
          </cell>
          <cell r="M305" t="str">
            <v xml:space="preserve">Stam de 4 </v>
          </cell>
          <cell r="N305">
            <v>646</v>
          </cell>
        </row>
        <row r="306">
          <cell r="F306" t="str">
            <v>F260</v>
          </cell>
          <cell r="G306" t="str">
            <v>idem voir feuille classe et indiquer le nom latin</v>
          </cell>
          <cell r="K306" t="str">
            <v>F259</v>
          </cell>
          <cell r="L306" t="str">
            <v>Combassous et Veuves (genre Vidua).</v>
          </cell>
          <cell r="M306" t="str">
            <v xml:space="preserve">Stam de 4 </v>
          </cell>
          <cell r="N306">
            <v>648</v>
          </cell>
        </row>
        <row r="307">
          <cell r="F307" t="str">
            <v>F262</v>
          </cell>
          <cell r="G307" t="str">
            <v>mutations des classes 53 à 59.</v>
          </cell>
          <cell r="K307" t="str">
            <v>F261</v>
          </cell>
          <cell r="L307" t="str">
            <v>mutations des classes 54 à 60.</v>
          </cell>
          <cell r="M307" t="str">
            <v xml:space="preserve">Stam de 4 </v>
          </cell>
          <cell r="N307">
            <v>650</v>
          </cell>
        </row>
        <row r="308">
          <cell r="F308" t="str">
            <v>F264</v>
          </cell>
          <cell r="G308" t="str">
            <v>idem voir feuille classe et indiquer le nom latin</v>
          </cell>
          <cell r="K308" t="str">
            <v>F263</v>
          </cell>
          <cell r="L308" t="str">
            <v>Muscipacidés (merles, grives, shammas), Sturnidés (étoumeaux, merles et étourneaux métalliques, spréos, martins, mainates, choucadors, piquebceufs), Pychnonoctidés (bulbuls).</v>
          </cell>
          <cell r="M308" t="str">
            <v xml:space="preserve">Stam de 4 </v>
          </cell>
          <cell r="N308">
            <v>653</v>
          </cell>
        </row>
        <row r="309">
          <cell r="F309" t="str">
            <v>F266</v>
          </cell>
          <cell r="G309" t="str">
            <v>idem voir feuille classe et indiquer le nom latin</v>
          </cell>
          <cell r="K309" t="str">
            <v>F265</v>
          </cell>
          <cell r="L309" t="str">
            <v>Corvidés (pies, corneilles, geais, pirolles), Timalidés (garrulax), Tyranidés (tyrans).</v>
          </cell>
          <cell r="M309" t="str">
            <v xml:space="preserve">Stam de 4 </v>
          </cell>
          <cell r="N309">
            <v>655</v>
          </cell>
        </row>
        <row r="310">
          <cell r="F310" t="str">
            <v>F268</v>
          </cell>
          <cell r="G310" t="str">
            <v>idem voir feuille classe et indiquer le nom latin</v>
          </cell>
          <cell r="K310" t="str">
            <v>F267</v>
          </cell>
          <cell r="L310" t="str">
            <v>Timalidés (leothrix, sibias, mesias, yhuna, minla), Pipridés (manakins), Muscicapidés (gobes mouches, cossyphes), Zostéropidés (zostérops), Paridés (mésanges).</v>
          </cell>
          <cell r="M310" t="str">
            <v xml:space="preserve">Stam de 4 </v>
          </cell>
          <cell r="N310">
            <v>657</v>
          </cell>
        </row>
        <row r="311">
          <cell r="F311" t="str">
            <v>F270</v>
          </cell>
          <cell r="G311" t="str">
            <v>idem voir feuille classe et indiquer le nom latin</v>
          </cell>
          <cell r="K311" t="str">
            <v>F269</v>
          </cell>
          <cell r="L311" t="str">
            <v>Ramphastidés (toucans, toucanets, araqaris), Musophagidés (touracos), Cotingidés (cotingas), Eurylaimidés (eurylaimes), Trogonidés (quetzal, trogons, couroucous), Coliidés (collious).</v>
          </cell>
          <cell r="M311" t="str">
            <v xml:space="preserve">Stam de 4 </v>
          </cell>
          <cell r="N311">
            <v>659</v>
          </cell>
        </row>
        <row r="312">
          <cell r="F312" t="str">
            <v>F272</v>
          </cell>
          <cell r="G312" t="str">
            <v>idem voir feuille classe et indiquer le nom latin</v>
          </cell>
          <cell r="K312" t="str">
            <v>F271</v>
          </cell>
          <cell r="L312" t="str">
            <v xml:space="preserve">Méropidés (guépiers), Galbulidés (jacamars), Momotidés (momots), Coracidés (rolliers), Mégalaimiidés (barbus), Lybiidés (barbicans), Oriolidés (loriots), Irénidés (verdins), Embérézidés (orioles, cassiques, carouges), Picidés (pics), Viréonidés (viréos), </v>
          </cell>
          <cell r="M312" t="str">
            <v xml:space="preserve">Stam de 4 </v>
          </cell>
          <cell r="N312">
            <v>661</v>
          </cell>
        </row>
        <row r="313">
          <cell r="F313" t="str">
            <v>F274</v>
          </cell>
          <cell r="G313" t="str">
            <v>idem voir feuille classe et indiquer le nom latin</v>
          </cell>
          <cell r="K313" t="str">
            <v>F273</v>
          </cell>
          <cell r="L313" t="str">
            <v xml:space="preserve"> Embérézidés (tangaras, euphones, cailistes, sucriers, chlorophones, dacnis, parulines).</v>
          </cell>
          <cell r="M313" t="str">
            <v>Stam de 4</v>
          </cell>
          <cell r="N313">
            <v>663</v>
          </cell>
        </row>
        <row r="314">
          <cell r="F314" t="str">
            <v>F276</v>
          </cell>
          <cell r="G314" t="str">
            <v>idem voir feuille classe et indiquer le nom latin</v>
          </cell>
          <cell r="K314" t="str">
            <v>F275</v>
          </cell>
          <cell r="L314" t="str">
            <v>Trochilidés (tous les colibris), Nectarinidés (soui-mangas), Embérézidés (guit-guits).</v>
          </cell>
          <cell r="M314" t="str">
            <v xml:space="preserve">Stam de 4 </v>
          </cell>
          <cell r="N314">
            <v>665</v>
          </cell>
        </row>
        <row r="315">
          <cell r="F315" t="str">
            <v>F278</v>
          </cell>
          <cell r="G315" t="str">
            <v xml:space="preserve"> mutations des classes 64 à 76.</v>
          </cell>
          <cell r="K315" t="str">
            <v>F277</v>
          </cell>
          <cell r="L315" t="str">
            <v xml:space="preserve"> mutations des classes 63 à 75.</v>
          </cell>
          <cell r="M315" t="str">
            <v>Stam de 4</v>
          </cell>
          <cell r="N315">
            <v>667</v>
          </cell>
        </row>
        <row r="316">
          <cell r="F316" t="str">
            <v>F280</v>
          </cell>
          <cell r="G316" t="str">
            <v xml:space="preserve"> espèces non prévues aux classes 2 à 78.</v>
          </cell>
          <cell r="K316" t="str">
            <v>F279</v>
          </cell>
          <cell r="L316" t="str">
            <v xml:space="preserve"> espèces non prévues aux classes 1 à 77.</v>
          </cell>
          <cell r="M316" t="str">
            <v>Stam de 4</v>
          </cell>
          <cell r="N316">
            <v>669</v>
          </cell>
        </row>
        <row r="317">
          <cell r="F317" t="str">
            <v>G12</v>
          </cell>
          <cell r="G317" t="str">
            <v>idem voir feuille classe et préciser</v>
          </cell>
          <cell r="K317" t="str">
            <v>G11</v>
          </cell>
          <cell r="L317" t="str">
            <v>Chardonneret élégant (carduelis carduelis) toutes sous-espéces sauf c.caniceps et c. paropenisi</v>
          </cell>
          <cell r="M317" t="str">
            <v>Stam 4:</v>
          </cell>
          <cell r="N317">
            <v>676</v>
          </cell>
        </row>
        <row r="318">
          <cell r="F318" t="str">
            <v>G14</v>
          </cell>
          <cell r="G318" t="str">
            <v>idem voir feuille classe et préciser</v>
          </cell>
          <cell r="K318" t="str">
            <v>G13</v>
          </cell>
          <cell r="L318" t="str">
            <v>stam : serin cini (serinus serinus), venturon montagnard(s. citrinella),  venturon corse (s. c. corsica)</v>
          </cell>
          <cell r="M318" t="str">
            <v>Stam 4:</v>
          </cell>
          <cell r="N318">
            <v>678</v>
          </cell>
        </row>
        <row r="319">
          <cell r="F319" t="str">
            <v>G16</v>
          </cell>
          <cell r="G319" t="str">
            <v>idem voir feuille classe et préciser</v>
          </cell>
          <cell r="K319" t="str">
            <v>G15</v>
          </cell>
          <cell r="L319" t="str">
            <v>stam: Verdier d’Europe (carduelis chloris)</v>
          </cell>
          <cell r="M319" t="str">
            <v>Stam 4:</v>
          </cell>
          <cell r="N319">
            <v>680</v>
          </cell>
        </row>
        <row r="320">
          <cell r="F320" t="str">
            <v>G18</v>
          </cell>
          <cell r="G320" t="str">
            <v>idem voir feuille classe et préciser</v>
          </cell>
          <cell r="K320" t="str">
            <v>G17</v>
          </cell>
          <cell r="L320" t="str">
            <v>stam : Sizerin cabaret (carduelis flammea cabaret)</v>
          </cell>
          <cell r="M320" t="str">
            <v>Stam 4:</v>
          </cell>
          <cell r="N320">
            <v>682</v>
          </cell>
        </row>
        <row r="321">
          <cell r="F321" t="str">
            <v>G110</v>
          </cell>
          <cell r="G321" t="str">
            <v>idem voir feuille classe et préciser</v>
          </cell>
          <cell r="K321" t="str">
            <v>G19</v>
          </cell>
          <cell r="L321" t="str">
            <v>stam : Sizerin flammé (carduelis flammea flammea, c. f. rostrata, c. f.islandica, c. f . holbollii)</v>
          </cell>
          <cell r="M321" t="str">
            <v>Stam 4:</v>
          </cell>
          <cell r="N321">
            <v>684</v>
          </cell>
        </row>
        <row r="322">
          <cell r="F322" t="str">
            <v>G112</v>
          </cell>
          <cell r="G322" t="str">
            <v>idem voir feuille classe et préciser</v>
          </cell>
          <cell r="K322" t="str">
            <v>G111</v>
          </cell>
          <cell r="L322" t="str">
            <v>stam : Sizerin blanchâtre (carduelis flammea hornemanni, c. f. exlipes)</v>
          </cell>
          <cell r="M322" t="str">
            <v>Stam 4:</v>
          </cell>
          <cell r="N322">
            <v>686</v>
          </cell>
        </row>
        <row r="323">
          <cell r="F323" t="str">
            <v>G114</v>
          </cell>
          <cell r="G323" t="str">
            <v>idem voir feuille classe et préciser</v>
          </cell>
          <cell r="K323" t="str">
            <v>G113</v>
          </cell>
          <cell r="L323" t="str">
            <v>stam : Tarin des Aulnes (carduelis spinus)</v>
          </cell>
          <cell r="M323" t="str">
            <v>Stam 4:</v>
          </cell>
          <cell r="N323">
            <v>688</v>
          </cell>
        </row>
        <row r="324">
          <cell r="F324" t="str">
            <v>G116</v>
          </cell>
          <cell r="G324" t="str">
            <v>idem voir feuille classe et préciser</v>
          </cell>
          <cell r="K324" t="str">
            <v>G115</v>
          </cell>
          <cell r="L324" t="str">
            <v>stam : Linotte mélodieuse (carduelis cannabina)</v>
          </cell>
          <cell r="M324" t="str">
            <v>Stam 4:</v>
          </cell>
          <cell r="N324">
            <v>690</v>
          </cell>
        </row>
        <row r="325">
          <cell r="F325" t="str">
            <v>G118</v>
          </cell>
          <cell r="G325" t="str">
            <v>idem voir feuille classe et préciser</v>
          </cell>
          <cell r="K325" t="str">
            <v>G117</v>
          </cell>
          <cell r="L325" t="str">
            <v>stam : linotte à bec jaune (carduelis flavirostris)</v>
          </cell>
          <cell r="M325" t="str">
            <v>Stam 4:</v>
          </cell>
          <cell r="N325">
            <v>692</v>
          </cell>
        </row>
        <row r="326">
          <cell r="F326" t="str">
            <v>G120</v>
          </cell>
          <cell r="G326" t="str">
            <v>idem voir feuille classe et préciser</v>
          </cell>
          <cell r="K326" t="str">
            <v>G119</v>
          </cell>
          <cell r="L326" t="str">
            <v xml:space="preserve">stam : Roselin cramoisi (carpodacus erythrinus) &amp; bouvreuil githagine (rhodopechys githaginea)    </v>
          </cell>
          <cell r="M326" t="str">
            <v>Stam 4:</v>
          </cell>
          <cell r="N326">
            <v>694</v>
          </cell>
        </row>
        <row r="327">
          <cell r="F327" t="str">
            <v>G122</v>
          </cell>
          <cell r="G327" t="str">
            <v>idem voir feuille classe et préciser</v>
          </cell>
          <cell r="K327" t="str">
            <v>G121</v>
          </cell>
          <cell r="L327" t="str">
            <v xml:space="preserve">stam : Pinson des arbres (fringilla coelebs) &amp; pinson du Nord (f. montifrigilla)                   </v>
          </cell>
          <cell r="M327" t="str">
            <v>Stam 4:</v>
          </cell>
          <cell r="N327">
            <v>696</v>
          </cell>
        </row>
        <row r="328">
          <cell r="F328" t="str">
            <v>G124</v>
          </cell>
          <cell r="G328" t="str">
            <v>idem voir feuille classe et préciser</v>
          </cell>
          <cell r="K328" t="str">
            <v>G123</v>
          </cell>
          <cell r="L328" t="str">
            <v>Bec-croisé des sapins (loxia curvivostra), bec-croisé d’Ecosse (l. scotica),  bes-croisé perroquet (l. pytopsittacus) &amp; bec-croisé  bifascié (l. loecoptera) sauf loxia luzoniensis (bec-croise de   l’Hymalaya)</v>
          </cell>
          <cell r="M328" t="str">
            <v>Stam 4:</v>
          </cell>
          <cell r="N328">
            <v>698</v>
          </cell>
        </row>
        <row r="329">
          <cell r="F329" t="str">
            <v>G126</v>
          </cell>
          <cell r="G329" t="str">
            <v>idem voir feuille classe et préciser</v>
          </cell>
          <cell r="K329" t="str">
            <v>G125</v>
          </cell>
          <cell r="L329" t="str">
            <v xml:space="preserve">stam : Gros-bec casse noyaux (cocothrautes cocothautes) &amp; dur-bec des sapins (pinicola  enucleator) </v>
          </cell>
          <cell r="M329" t="str">
            <v>Stam 4:</v>
          </cell>
          <cell r="N329">
            <v>700</v>
          </cell>
        </row>
        <row r="330">
          <cell r="F330" t="str">
            <v>G128</v>
          </cell>
          <cell r="G330" t="str">
            <v>idem voir feuille classe et préciser</v>
          </cell>
          <cell r="K330" t="str">
            <v>G127</v>
          </cell>
          <cell r="L330" t="str">
            <v>stam : Bouvreuil pivoine (Pyrrhula pyrrhula) toutes sous-espèces sauf p. murina, p.  p. cineracea, p. griseiventris, p rosacea.</v>
          </cell>
          <cell r="M330" t="str">
            <v>Stam 4:</v>
          </cell>
          <cell r="N330">
            <v>702</v>
          </cell>
        </row>
        <row r="331">
          <cell r="F331" t="str">
            <v>G130</v>
          </cell>
          <cell r="G331" t="str">
            <v>idem voir feuille classe et préciser</v>
          </cell>
          <cell r="K331" t="str">
            <v>G129</v>
          </cell>
          <cell r="L331" t="str">
            <v>stam : Tous les bruants ; bruant jaune (emberiza citrinelle), bruant Zizi  (e. cirlus),  cendrillard (e.caesia),  bruant des roseaux (e. schoeniclus), bruant nain (e. pusilla),  bruant auréolé (e. aureola), bruant mélanocéphale (e.  melanocephala), bruant</v>
          </cell>
          <cell r="M331" t="str">
            <v>Stam 4:</v>
          </cell>
          <cell r="N331">
            <v>704</v>
          </cell>
        </row>
        <row r="332">
          <cell r="F332" t="str">
            <v>G132</v>
          </cell>
          <cell r="G332" t="str">
            <v>idem voir feuille classe et préciser</v>
          </cell>
          <cell r="K332" t="str">
            <v>G131</v>
          </cell>
          <cell r="L332" t="str">
            <v>stam : tous les moineaux européens ; moineau domestique (passer domesticus),  moineau espagnol (p. hispaniolensis), moineau friquet (p. montanus), moiseau  soulcie  (petronia petronia) &amp; niverolle alpine (montifringilla nivalis)</v>
          </cell>
          <cell r="M332" t="str">
            <v>Stam 4:</v>
          </cell>
          <cell r="N332">
            <v>706</v>
          </cell>
        </row>
        <row r="333">
          <cell r="F333" t="str">
            <v>G134</v>
          </cell>
          <cell r="G333" t="str">
            <v>idem voir feuille classe et préciser</v>
          </cell>
          <cell r="K333" t="str">
            <v>G133</v>
          </cell>
          <cell r="L333" t="str">
            <v>stam : Etourneau (Sturnus vulgaris, sturnus unicolor), martin roselin (pastor roseus) &amp; jaseur de Bohème  (bombycilla garrulus)</v>
          </cell>
          <cell r="M333" t="str">
            <v>Stam 4:</v>
          </cell>
          <cell r="N333">
            <v>708</v>
          </cell>
        </row>
        <row r="334">
          <cell r="F334" t="str">
            <v>G136</v>
          </cell>
          <cell r="G334" t="str">
            <v>idem voir feuille classe et préciser</v>
          </cell>
          <cell r="K334" t="str">
            <v>G135</v>
          </cell>
          <cell r="L334" t="str">
            <v>stam : Merle noir (turdus merula), merle à plastron (t torquatus), merle de roche (monticolla saxatilis), merle bleu (m. solitarius), grive musicienne (t.philomelos), grive litorne (t. pilaris), grive mauvis (t. iliacus) &amp; grive draine (t. viscivorus).</v>
          </cell>
          <cell r="M334" t="str">
            <v>Stam 4:</v>
          </cell>
          <cell r="N334">
            <v>710</v>
          </cell>
        </row>
        <row r="335">
          <cell r="F335" t="str">
            <v>G138</v>
          </cell>
          <cell r="G335" t="str">
            <v>idem voir feuille classe et préciser</v>
          </cell>
          <cell r="K335" t="str">
            <v>G137</v>
          </cell>
          <cell r="L335" t="str">
            <v>choucas des Tours (corvus monedula), corneille noire (c. corone), corneille mantelée (c. c cornix), grand corbeau (c. corax), grave à bec rouge (pyrrhocorax  pyrrhocorax), chocard à bec jaune (p. graculus), pie bavarde (pica pica), pie bleu  (cyanopica cy</v>
          </cell>
          <cell r="M335" t="str">
            <v>Stam 4:</v>
          </cell>
          <cell r="N335">
            <v>712</v>
          </cell>
        </row>
        <row r="336">
          <cell r="F336" t="str">
            <v>G140</v>
          </cell>
          <cell r="G336" t="str">
            <v>idem voir feuille classe et préciser</v>
          </cell>
          <cell r="K336" t="str">
            <v>G139</v>
          </cell>
          <cell r="L336" t="str">
            <v>stam : autres espèces des genres et familles non reprises dans les classes  précédentes.</v>
          </cell>
          <cell r="M336" t="str">
            <v>Stam 4:</v>
          </cell>
          <cell r="N336">
            <v>714</v>
          </cell>
        </row>
        <row r="337">
          <cell r="F337" t="str">
            <v>G22</v>
          </cell>
          <cell r="G337" t="str">
            <v>idem voir feuille classe et préciser</v>
          </cell>
          <cell r="K337" t="str">
            <v>G21</v>
          </cell>
          <cell r="L337" t="str">
            <v>stam : mutation de chardonneret élégant brun</v>
          </cell>
          <cell r="M337" t="str">
            <v>Stam 4:</v>
          </cell>
          <cell r="N337">
            <v>717</v>
          </cell>
        </row>
        <row r="338">
          <cell r="F338" t="str">
            <v>G24</v>
          </cell>
          <cell r="G338" t="str">
            <v>idem voir feuille classe et préciser</v>
          </cell>
          <cell r="K338" t="str">
            <v>G23</v>
          </cell>
          <cell r="L338" t="str">
            <v>stam : mutation de chardonneret élégant agate</v>
          </cell>
          <cell r="M338" t="str">
            <v>Stam 4:</v>
          </cell>
          <cell r="N338">
            <v>719</v>
          </cell>
        </row>
        <row r="339">
          <cell r="F339" t="str">
            <v>G26</v>
          </cell>
          <cell r="G339" t="str">
            <v>idem voir feuille classe et préciser</v>
          </cell>
          <cell r="K339" t="str">
            <v>G25</v>
          </cell>
          <cell r="L339" t="str">
            <v>stam : mutation de chardonneret élégant isabelle</v>
          </cell>
          <cell r="M339" t="str">
            <v>Stam 4:</v>
          </cell>
          <cell r="N339">
            <v>721</v>
          </cell>
        </row>
        <row r="340">
          <cell r="F340" t="str">
            <v>G28</v>
          </cell>
          <cell r="G340" t="str">
            <v>idem voir feuille classe et préciser</v>
          </cell>
          <cell r="K340" t="str">
            <v>G27</v>
          </cell>
          <cell r="L340" t="str">
            <v>stam : mutation de chardonneret élégant satiné (toutes couleurs),  pastel (toutes couleurs), tête blanche (toutes couleurs), blanc à masque orange &amp; mutation jaune</v>
          </cell>
          <cell r="M340" t="str">
            <v>Stam 4:</v>
          </cell>
          <cell r="N340">
            <v>723</v>
          </cell>
        </row>
        <row r="341">
          <cell r="F341" t="str">
            <v>G210</v>
          </cell>
          <cell r="G341" t="str">
            <v>idem voir feuille classe et préciser</v>
          </cell>
          <cell r="K341" t="str">
            <v>G29</v>
          </cell>
          <cell r="L341" t="str">
            <v>stam : mutation de verdier d’Europe brun</v>
          </cell>
          <cell r="M341" t="str">
            <v>Stam 4:</v>
          </cell>
          <cell r="N341">
            <v>725</v>
          </cell>
        </row>
        <row r="342">
          <cell r="F342" t="str">
            <v>G212</v>
          </cell>
          <cell r="G342" t="str">
            <v>idem voir feuille classe et préciser</v>
          </cell>
          <cell r="K342" t="str">
            <v>G211</v>
          </cell>
          <cell r="L342" t="str">
            <v>stam : mutation de verdier d’Europe agate</v>
          </cell>
          <cell r="M342" t="str">
            <v>Stam 4:</v>
          </cell>
          <cell r="N342">
            <v>727</v>
          </cell>
        </row>
        <row r="343">
          <cell r="F343" t="str">
            <v>G214</v>
          </cell>
          <cell r="G343" t="str">
            <v>idem voir feuille classe et préciser</v>
          </cell>
          <cell r="K343" t="str">
            <v>G213</v>
          </cell>
          <cell r="L343" t="str">
            <v>stam : mutation de verdier d’Europe isabelle</v>
          </cell>
          <cell r="M343" t="str">
            <v>Stam 4:</v>
          </cell>
          <cell r="N343">
            <v>729</v>
          </cell>
        </row>
        <row r="344">
          <cell r="F344" t="str">
            <v>G216</v>
          </cell>
          <cell r="G344" t="str">
            <v>idem voir feuille classe et préciser</v>
          </cell>
          <cell r="K344" t="str">
            <v>G215</v>
          </cell>
          <cell r="L344" t="str">
            <v>stam : mutation de verdier d’Europe satiné (toutes couleurs), pastel (toutes couleurs)</v>
          </cell>
          <cell r="M344" t="str">
            <v>Stam 4:</v>
          </cell>
          <cell r="N344">
            <v>731</v>
          </cell>
        </row>
        <row r="345">
          <cell r="F345" t="str">
            <v>G218</v>
          </cell>
          <cell r="G345" t="str">
            <v>idem voir feuille classe et préciser</v>
          </cell>
          <cell r="K345" t="str">
            <v>G217</v>
          </cell>
          <cell r="L345" t="str">
            <v>stam : mutation de tarin des aulnes brun</v>
          </cell>
          <cell r="M345" t="str">
            <v>Stam 4:</v>
          </cell>
          <cell r="N345">
            <v>733</v>
          </cell>
        </row>
        <row r="346">
          <cell r="F346" t="str">
            <v>G220</v>
          </cell>
          <cell r="G346" t="str">
            <v>idem voir feuille classe et préciser</v>
          </cell>
          <cell r="K346" t="str">
            <v>G219</v>
          </cell>
          <cell r="L346" t="str">
            <v>stam : mutation de tarin des aulnes agate</v>
          </cell>
          <cell r="M346" t="str">
            <v>Stam 4:</v>
          </cell>
          <cell r="N346">
            <v>735</v>
          </cell>
        </row>
        <row r="347">
          <cell r="F347" t="str">
            <v>G222</v>
          </cell>
          <cell r="G347" t="str">
            <v>idem voir feuille classe et préciser</v>
          </cell>
          <cell r="K347" t="str">
            <v>G221</v>
          </cell>
          <cell r="L347" t="str">
            <v>stam : mutation de tarin des aulnes isabelle</v>
          </cell>
          <cell r="M347" t="str">
            <v>Stam 4:</v>
          </cell>
          <cell r="N347">
            <v>737</v>
          </cell>
        </row>
        <row r="348">
          <cell r="F348" t="str">
            <v>G224</v>
          </cell>
          <cell r="G348" t="str">
            <v>idem voir feuille classe et préciser</v>
          </cell>
          <cell r="K348" t="str">
            <v>G223</v>
          </cell>
          <cell r="L348" t="str">
            <v>stam : mutation de tarin des aulnes dilué et double dilué (toutescouleurs) et ivoire (en phénotype sauvage, agate, brun &amp; isabelle) remarque: tous les  ivoires dilués et double dilué sont  interdits</v>
          </cell>
          <cell r="M348" t="str">
            <v>Stam 4:</v>
          </cell>
          <cell r="N348">
            <v>739</v>
          </cell>
        </row>
        <row r="349">
          <cell r="F349" t="str">
            <v>G226</v>
          </cell>
          <cell r="G349" t="str">
            <v>idem voir feuille classe et préciser</v>
          </cell>
          <cell r="K349" t="str">
            <v>G225</v>
          </cell>
          <cell r="L349" t="str">
            <v>stam : mutation de sizerin brun</v>
          </cell>
          <cell r="M349" t="str">
            <v>Stam 4:</v>
          </cell>
          <cell r="N349">
            <v>741</v>
          </cell>
        </row>
        <row r="350">
          <cell r="F350" t="str">
            <v>G228</v>
          </cell>
          <cell r="G350" t="str">
            <v>idem voir feuille classe et préciser</v>
          </cell>
          <cell r="K350" t="str">
            <v>G227</v>
          </cell>
          <cell r="L350" t="str">
            <v>stam : mutation de sizerin agate</v>
          </cell>
          <cell r="M350" t="str">
            <v>Stam 4:</v>
          </cell>
          <cell r="N350">
            <v>743</v>
          </cell>
        </row>
        <row r="351">
          <cell r="F351" t="str">
            <v>G230</v>
          </cell>
          <cell r="G351" t="str">
            <v>idem voir feuille classe et préciser</v>
          </cell>
          <cell r="K351" t="str">
            <v>G229</v>
          </cell>
          <cell r="L351" t="str">
            <v>stam : mutation de sizerin isabelle</v>
          </cell>
          <cell r="M351" t="str">
            <v>Stam 4:</v>
          </cell>
          <cell r="N351">
            <v>745</v>
          </cell>
        </row>
        <row r="352">
          <cell r="F352" t="str">
            <v>G232</v>
          </cell>
          <cell r="G352" t="str">
            <v>idem voir feuille classe et préciser</v>
          </cell>
          <cell r="K352" t="str">
            <v>G231</v>
          </cell>
          <cell r="L352" t="str">
            <v>stam : mutation de sizerin facteur foncé (toutes couleurs), pastel  (toutes couleurs) &amp; phaeo</v>
          </cell>
          <cell r="M352" t="str">
            <v>Stam 4:</v>
          </cell>
          <cell r="N352">
            <v>747</v>
          </cell>
        </row>
        <row r="353">
          <cell r="F353" t="str">
            <v>G234</v>
          </cell>
          <cell r="G353" t="str">
            <v>idem voir feuille classe et préciser</v>
          </cell>
          <cell r="K353" t="str">
            <v>G233</v>
          </cell>
          <cell r="L353" t="str">
            <v>stam : mutation de bouvreuil pivoine brun</v>
          </cell>
          <cell r="M353" t="str">
            <v>Stam 4:</v>
          </cell>
          <cell r="N353">
            <v>749</v>
          </cell>
        </row>
        <row r="354">
          <cell r="F354" t="str">
            <v>G236</v>
          </cell>
          <cell r="G354" t="str">
            <v>idem voir feuille classe et préciser</v>
          </cell>
          <cell r="K354" t="str">
            <v>G235</v>
          </cell>
          <cell r="L354" t="str">
            <v>stam : mutation de bouvreuil pivoine phénotype sauvage pastel</v>
          </cell>
          <cell r="M354" t="str">
            <v>Stam 4:</v>
          </cell>
          <cell r="N354">
            <v>751</v>
          </cell>
        </row>
        <row r="355">
          <cell r="F355" t="str">
            <v>G238</v>
          </cell>
          <cell r="G355" t="str">
            <v>idem voir feuille classe et préciser</v>
          </cell>
          <cell r="K355" t="str">
            <v>G237</v>
          </cell>
          <cell r="L355" t="str">
            <v>stam : mutation de bouvreuil pivoine brun pastel</v>
          </cell>
          <cell r="M355" t="str">
            <v>Stam 4:</v>
          </cell>
          <cell r="N355">
            <v>753</v>
          </cell>
        </row>
        <row r="356">
          <cell r="F356" t="str">
            <v>G240</v>
          </cell>
          <cell r="G356" t="str">
            <v>idem voir feuille classe et préciser</v>
          </cell>
          <cell r="K356" t="str">
            <v>G239</v>
          </cell>
          <cell r="L356" t="str">
            <v>stam : mutation de bouvreuil pivoine jaune &amp; blanc</v>
          </cell>
          <cell r="M356" t="str">
            <v>Stam 4:</v>
          </cell>
          <cell r="N356">
            <v>755</v>
          </cell>
        </row>
        <row r="357">
          <cell r="F357" t="str">
            <v>G242</v>
          </cell>
          <cell r="G357" t="str">
            <v>idem voir feuille classe et préciser</v>
          </cell>
          <cell r="K357" t="str">
            <v>G241</v>
          </cell>
          <cell r="L357" t="str">
            <v>stam : mutation de pinson des arbres brun</v>
          </cell>
          <cell r="M357" t="str">
            <v>Stam 4:</v>
          </cell>
          <cell r="N357">
            <v>757</v>
          </cell>
        </row>
        <row r="358">
          <cell r="F358" t="str">
            <v>G244</v>
          </cell>
          <cell r="G358" t="str">
            <v>idem voir feuille classe et préciser</v>
          </cell>
          <cell r="K358" t="str">
            <v>G243</v>
          </cell>
          <cell r="L358" t="str">
            <v>stam : mutation de pinson des arbres agate</v>
          </cell>
          <cell r="M358" t="str">
            <v>Stam 4:</v>
          </cell>
          <cell r="N358">
            <v>759</v>
          </cell>
        </row>
        <row r="359">
          <cell r="F359" t="str">
            <v>G246</v>
          </cell>
          <cell r="G359" t="str">
            <v>idem voir feuille classe et préciser</v>
          </cell>
          <cell r="K359" t="str">
            <v>G245</v>
          </cell>
          <cell r="L359" t="str">
            <v>stam : mutation de pinson des arbres isabelle</v>
          </cell>
          <cell r="M359" t="str">
            <v>Stam 4:</v>
          </cell>
          <cell r="N359">
            <v>761</v>
          </cell>
        </row>
        <row r="360">
          <cell r="F360" t="str">
            <v>G248</v>
          </cell>
          <cell r="G360" t="str">
            <v>idem voir feuille classe et préciser</v>
          </cell>
          <cell r="K360" t="str">
            <v>G247</v>
          </cell>
          <cell r="L360" t="str">
            <v>stam : mutation de pinson des arbres opale en phénotype sauvage en agate et en brun</v>
          </cell>
          <cell r="M360" t="str">
            <v>Stam 4:</v>
          </cell>
          <cell r="N360">
            <v>763</v>
          </cell>
        </row>
        <row r="361">
          <cell r="F361" t="str">
            <v>G250</v>
          </cell>
          <cell r="G361" t="str">
            <v>idem voir feuille classe et préciser</v>
          </cell>
          <cell r="K361" t="str">
            <v>G249</v>
          </cell>
          <cell r="L361" t="str">
            <v>stam : mutation de moineau domestique et friquet brun</v>
          </cell>
          <cell r="M361" t="str">
            <v>Stam 4:</v>
          </cell>
          <cell r="N361">
            <v>765</v>
          </cell>
        </row>
        <row r="362">
          <cell r="F362" t="str">
            <v>G252</v>
          </cell>
          <cell r="G362" t="str">
            <v>idem voir feuille classe et préciser</v>
          </cell>
          <cell r="K362" t="str">
            <v>G251</v>
          </cell>
          <cell r="L362" t="str">
            <v>stam : mutation de moineau domestique agate</v>
          </cell>
          <cell r="M362" t="str">
            <v>Stam 4:</v>
          </cell>
          <cell r="N362">
            <v>767</v>
          </cell>
        </row>
        <row r="363">
          <cell r="F363" t="str">
            <v>G254</v>
          </cell>
          <cell r="G363" t="str">
            <v>idem voir feuille classe et préciser</v>
          </cell>
          <cell r="K363" t="str">
            <v>G253</v>
          </cell>
          <cell r="L363" t="str">
            <v>stam : mutation de moineau domestique isabelle</v>
          </cell>
          <cell r="M363" t="str">
            <v>Stam 4:</v>
          </cell>
          <cell r="N363">
            <v>769</v>
          </cell>
        </row>
        <row r="364">
          <cell r="F364" t="str">
            <v>G256</v>
          </cell>
          <cell r="G364" t="str">
            <v>idem voir feuille classe et préciser</v>
          </cell>
          <cell r="K364" t="str">
            <v>G255</v>
          </cell>
          <cell r="L364" t="str">
            <v>stam : mutation de moineau domestique ; phaeo, phénotype  sauvage opale,  blanc à yeux noirs, albinos, lutino ivoire, satiné,  brun pastel et moineau  friquet phénotype sauvage opale et brun opale</v>
          </cell>
          <cell r="M364" t="str">
            <v>Stam 4:</v>
          </cell>
          <cell r="N364">
            <v>771</v>
          </cell>
        </row>
        <row r="365">
          <cell r="F365" t="str">
            <v>G258</v>
          </cell>
          <cell r="G365" t="str">
            <v>idem voir feuille classe et préciser</v>
          </cell>
          <cell r="K365" t="str">
            <v>G257</v>
          </cell>
          <cell r="L365" t="str">
            <v>stam : mutation brun de l’étourneau sansonnet, grive musicienne  et de la  pie bavarde</v>
          </cell>
          <cell r="M365" t="str">
            <v>Stam 4:</v>
          </cell>
          <cell r="N365">
            <v>773</v>
          </cell>
        </row>
        <row r="366">
          <cell r="F366" t="str">
            <v>G260</v>
          </cell>
          <cell r="G366" t="str">
            <v>idem voir feuille classe et préciser</v>
          </cell>
          <cell r="K366" t="str">
            <v>G259</v>
          </cell>
          <cell r="L366" t="str">
            <v>stam : mutation agate de l’étourneau sansonnet</v>
          </cell>
          <cell r="M366" t="str">
            <v>Stam 4:</v>
          </cell>
          <cell r="N366">
            <v>775</v>
          </cell>
        </row>
        <row r="367">
          <cell r="F367" t="str">
            <v>G262</v>
          </cell>
          <cell r="G367" t="str">
            <v>idem voir feuille classe et préciser</v>
          </cell>
          <cell r="K367" t="str">
            <v>G261</v>
          </cell>
          <cell r="L367" t="str">
            <v>stam : mutation isabelle de l’étourneau sansonnet (néant)</v>
          </cell>
          <cell r="M367" t="str">
            <v>Stam 4:</v>
          </cell>
          <cell r="N367">
            <v>777</v>
          </cell>
        </row>
        <row r="368">
          <cell r="F368" t="str">
            <v>G264</v>
          </cell>
          <cell r="G368" t="str">
            <v>idem voir feuille classe et préciser</v>
          </cell>
          <cell r="K368" t="str">
            <v>G263</v>
          </cell>
          <cell r="L368" t="str">
            <v xml:space="preserve"> stam : mutation autre de merle blanc, albinos, phénotype sauvage  pastel,  étourneau sansonnet phaeo, grive musicienne albinos,  satiné et  geai des chênes opale</v>
          </cell>
          <cell r="M368" t="str">
            <v>Stam 4:</v>
          </cell>
          <cell r="N368">
            <v>779</v>
          </cell>
        </row>
        <row r="369">
          <cell r="F369" t="str">
            <v>G266</v>
          </cell>
          <cell r="G369" t="str">
            <v>idem voir feuille classe et préciser</v>
          </cell>
          <cell r="K369" t="str">
            <v>G265</v>
          </cell>
          <cell r="L369" t="str">
            <v>stam : mutation d’espèces non reprises ci-dessus (sans médaille),  en étude.</v>
          </cell>
          <cell r="M369" t="str">
            <v>Stam 4:</v>
          </cell>
          <cell r="N369">
            <v>781</v>
          </cell>
        </row>
        <row r="370">
          <cell r="F370" t="str">
            <v>H2</v>
          </cell>
          <cell r="G370" t="str">
            <v>idem voir feuille classe et préciser</v>
          </cell>
          <cell r="K370" t="str">
            <v>H1</v>
          </cell>
          <cell r="L370" t="str">
            <v>stam : hybride noir-brun de canari X carduelis européens et vice  versa  (couleur classique)</v>
          </cell>
          <cell r="M370" t="str">
            <v>Stam 4:</v>
          </cell>
          <cell r="N370">
            <v>786</v>
          </cell>
        </row>
        <row r="371">
          <cell r="F371" t="str">
            <v>H4</v>
          </cell>
          <cell r="G371" t="str">
            <v>idem voir feuille classe et préciser</v>
          </cell>
          <cell r="K371" t="str">
            <v>H3</v>
          </cell>
          <cell r="L371" t="str">
            <v>stam : hybride noir-brun de canari X autres européens et vice  versa  (couleur classique)</v>
          </cell>
          <cell r="M371" t="str">
            <v>Stam 4:</v>
          </cell>
          <cell r="N371">
            <v>788</v>
          </cell>
        </row>
        <row r="372">
          <cell r="F372" t="str">
            <v>H6</v>
          </cell>
          <cell r="G372" t="str">
            <v>idem voir feuille classe et préciser</v>
          </cell>
          <cell r="K372" t="str">
            <v>H5</v>
          </cell>
          <cell r="L372" t="str">
            <v>stam : hybride noir-brun de canari X serinus exotiques et vice  versa   (couleur classique)</v>
          </cell>
          <cell r="M372" t="str">
            <v>Stam 4:</v>
          </cell>
          <cell r="N372">
            <v>790</v>
          </cell>
        </row>
        <row r="373">
          <cell r="F373" t="str">
            <v>H8</v>
          </cell>
          <cell r="G373" t="str">
            <v>idem voir feuille classe et préciser</v>
          </cell>
          <cell r="K373" t="str">
            <v>H7</v>
          </cell>
          <cell r="L373" t="str">
            <v>stam : hybride noir-brun de canari X autres exotiques et vice  versa (couleur  classique)</v>
          </cell>
          <cell r="M373" t="str">
            <v>Stam 4:</v>
          </cell>
          <cell r="N373">
            <v>792</v>
          </cell>
        </row>
        <row r="374">
          <cell r="F374" t="str">
            <v>H10</v>
          </cell>
          <cell r="G374" t="str">
            <v>idem voir feuille classe et préciser</v>
          </cell>
          <cell r="K374" t="str">
            <v>H9</v>
          </cell>
          <cell r="L374" t="str">
            <v>stam : hybride muté de canari X carduelis européens et vice versa</v>
          </cell>
          <cell r="M374" t="str">
            <v>Stam 4:</v>
          </cell>
          <cell r="N374">
            <v>794</v>
          </cell>
        </row>
        <row r="375">
          <cell r="F375" t="str">
            <v>H12</v>
          </cell>
          <cell r="G375" t="str">
            <v>idem voir feuille classe et préciser</v>
          </cell>
          <cell r="K375" t="str">
            <v>H11</v>
          </cell>
          <cell r="L375" t="str">
            <v>stam : hybride muté de canari X autres européens et vice versa</v>
          </cell>
          <cell r="M375" t="str">
            <v>Stam 4:</v>
          </cell>
          <cell r="N375">
            <v>796</v>
          </cell>
        </row>
        <row r="376">
          <cell r="F376" t="str">
            <v>H14</v>
          </cell>
          <cell r="G376" t="str">
            <v>idem voir feuille classe et préciser</v>
          </cell>
          <cell r="K376" t="str">
            <v>H13</v>
          </cell>
          <cell r="L376" t="str">
            <v>stam : hybride muté de canari X serinus exotiques et vice versa</v>
          </cell>
          <cell r="M376" t="str">
            <v>Stam 4:</v>
          </cell>
          <cell r="N376">
            <v>798</v>
          </cell>
        </row>
        <row r="377">
          <cell r="F377" t="str">
            <v>H16</v>
          </cell>
          <cell r="G377" t="str">
            <v>idem voir feuille classe et préciser</v>
          </cell>
          <cell r="K377" t="str">
            <v>H15</v>
          </cell>
          <cell r="L377" t="str">
            <v>stam : hybride muté de canari X autres exotiques et vice versa</v>
          </cell>
          <cell r="M377" t="str">
            <v>Stam 4:</v>
          </cell>
          <cell r="N377">
            <v>800</v>
          </cell>
        </row>
        <row r="378">
          <cell r="F378" t="str">
            <v>H18</v>
          </cell>
          <cell r="G378" t="str">
            <v>idem voir feuille classe et préciser</v>
          </cell>
          <cell r="K378" t="str">
            <v>H17</v>
          </cell>
          <cell r="L378" t="str">
            <v>stam : hybride exotique X exotique (de fringillidés et emberizidés  entre eux) de couleur classique</v>
          </cell>
          <cell r="M378" t="str">
            <v>Stam 4:</v>
          </cell>
          <cell r="N378">
            <v>802</v>
          </cell>
        </row>
        <row r="379">
          <cell r="F379" t="str">
            <v>H20</v>
          </cell>
          <cell r="G379" t="str">
            <v>idem voir feuille classe et préciser</v>
          </cell>
          <cell r="K379" t="str">
            <v>H19</v>
          </cell>
          <cell r="L379" t="str">
            <v>stam : hybride exotique X exotique (d’estrildidés entre eux) de  couleur classique</v>
          </cell>
          <cell r="M379" t="str">
            <v>Stam 4:</v>
          </cell>
          <cell r="N379">
            <v>804</v>
          </cell>
        </row>
        <row r="380">
          <cell r="F380" t="str">
            <v>H22</v>
          </cell>
          <cell r="G380" t="str">
            <v>idem voir feuille classe et préciser</v>
          </cell>
          <cell r="K380" t="str">
            <v>H21</v>
          </cell>
          <cell r="L380" t="str">
            <v>stam : hybride muté ; exotique X exotique (de fringillidés et emberizidés  entre eux)</v>
          </cell>
          <cell r="M380" t="str">
            <v>Stam 4:</v>
          </cell>
          <cell r="N380">
            <v>806</v>
          </cell>
        </row>
        <row r="381">
          <cell r="F381" t="str">
            <v>H24</v>
          </cell>
          <cell r="G381" t="str">
            <v>idem voir feuille classe et préciser</v>
          </cell>
          <cell r="K381" t="str">
            <v>H23</v>
          </cell>
          <cell r="L381" t="str">
            <v>stam : hybride muté ; exotique X exotique (d’estrildidés entre  eux)</v>
          </cell>
          <cell r="M381" t="str">
            <v>Stam 4:</v>
          </cell>
          <cell r="N381">
            <v>808</v>
          </cell>
        </row>
        <row r="382">
          <cell r="F382" t="str">
            <v>H26</v>
          </cell>
          <cell r="G382" t="str">
            <v>idem voir feuille classe et préciser</v>
          </cell>
          <cell r="K382" t="str">
            <v>H25</v>
          </cell>
          <cell r="L382" t="str">
            <v>stam : hybride faune européenne (loxia ou pyrrhula) X faune  Européenne  (couleur classique)</v>
          </cell>
          <cell r="M382" t="str">
            <v>Stam 4:</v>
          </cell>
          <cell r="N382">
            <v>810</v>
          </cell>
        </row>
        <row r="383">
          <cell r="F383" t="str">
            <v>H28</v>
          </cell>
          <cell r="G383" t="str">
            <v>idem voir feuille classe et préciser</v>
          </cell>
          <cell r="K383" t="str">
            <v>H27</v>
          </cell>
          <cell r="L383" t="str">
            <v>stam : hybride faune européenne autres X faune européenne  autres (couleur classique)</v>
          </cell>
          <cell r="M383" t="str">
            <v>Stam 4:</v>
          </cell>
          <cell r="N383">
            <v>812</v>
          </cell>
        </row>
        <row r="384">
          <cell r="F384" t="str">
            <v>H30</v>
          </cell>
          <cell r="G384" t="str">
            <v>idem voir feuille classe et préciser</v>
          </cell>
          <cell r="K384" t="str">
            <v>H29</v>
          </cell>
          <cell r="L384" t="str">
            <v>stam : hybride muté de faune européenne (loxia ou pyrrhula) X  faune  européenne</v>
          </cell>
          <cell r="M384" t="str">
            <v>Stam 4:</v>
          </cell>
          <cell r="N384">
            <v>814</v>
          </cell>
        </row>
        <row r="385">
          <cell r="F385" t="str">
            <v>H32</v>
          </cell>
          <cell r="G385" t="str">
            <v>idem voir feuille classe et préciser</v>
          </cell>
          <cell r="K385" t="str">
            <v>H31</v>
          </cell>
          <cell r="L385" t="str">
            <v>stam : hybride muté de faune européenne autre X faune européenne autre</v>
          </cell>
          <cell r="M385" t="str">
            <v>Stam 4:</v>
          </cell>
          <cell r="N385">
            <v>816</v>
          </cell>
        </row>
        <row r="386">
          <cell r="F386" t="str">
            <v>H34</v>
          </cell>
          <cell r="G386" t="str">
            <v>idem voir feuille classe et préciser</v>
          </cell>
          <cell r="K386" t="str">
            <v>H33</v>
          </cell>
          <cell r="L386" t="str">
            <v>stam : hybride de serinus exotique X faune européenne et vice  versa  (couleur classique)</v>
          </cell>
          <cell r="M386" t="str">
            <v>Stam 4:</v>
          </cell>
          <cell r="N386">
            <v>818</v>
          </cell>
        </row>
        <row r="387">
          <cell r="F387" t="str">
            <v>H36</v>
          </cell>
          <cell r="G387" t="str">
            <v>idem voir feuille classe et préciser</v>
          </cell>
          <cell r="K387" t="str">
            <v>H35</v>
          </cell>
          <cell r="L387" t="str">
            <v>stam : hybride autres exotiques X faune européenne et vice versa  (couleur classique)</v>
          </cell>
          <cell r="M387" t="str">
            <v>Stam 4:</v>
          </cell>
          <cell r="N387">
            <v>820</v>
          </cell>
        </row>
        <row r="388">
          <cell r="F388" t="str">
            <v>H38</v>
          </cell>
          <cell r="G388" t="str">
            <v>idem voir feuille classe et préciser</v>
          </cell>
          <cell r="K388" t="str">
            <v>H37</v>
          </cell>
          <cell r="L388" t="str">
            <v>stam : hybride muté de serinus exotique X faune européenne et  vice versa</v>
          </cell>
          <cell r="M388" t="str">
            <v>Stam 4:</v>
          </cell>
          <cell r="N388">
            <v>822</v>
          </cell>
        </row>
        <row r="389">
          <cell r="F389" t="str">
            <v>H40</v>
          </cell>
          <cell r="G389" t="str">
            <v>idem voir feuille classe et préciser</v>
          </cell>
          <cell r="K389" t="str">
            <v>H39</v>
          </cell>
          <cell r="L389" t="str">
            <v xml:space="preserve">stam : hybride muté autres exotiques X faune européenne et vice  versa </v>
          </cell>
          <cell r="M389" t="str">
            <v>Stam 4:</v>
          </cell>
          <cell r="N389">
            <v>824</v>
          </cell>
        </row>
        <row r="390">
          <cell r="F390" t="str">
            <v>H42</v>
          </cell>
          <cell r="G390" t="str">
            <v>idem voir feuille classe et préciser</v>
          </cell>
          <cell r="K390" t="str">
            <v>H41</v>
          </cell>
          <cell r="L390" t="str">
            <v>stam : hybride panaché (tous)</v>
          </cell>
          <cell r="M390" t="str">
            <v>Stam 4:</v>
          </cell>
          <cell r="N390">
            <v>826</v>
          </cell>
        </row>
        <row r="391">
          <cell r="F391" t="str">
            <v>I2</v>
          </cell>
          <cell r="G391" t="str">
            <v>Normales vert clair</v>
          </cell>
          <cell r="K391" t="str">
            <v>I1</v>
          </cell>
          <cell r="L391" t="str">
            <v>Normales vert clair</v>
          </cell>
          <cell r="M391" t="str">
            <v>Stam 4:</v>
          </cell>
          <cell r="N391">
            <v>830</v>
          </cell>
        </row>
        <row r="392">
          <cell r="F392" t="str">
            <v>I4</v>
          </cell>
          <cell r="G392" t="str">
            <v>Normales bleu clair</v>
          </cell>
          <cell r="K392" t="str">
            <v>I3</v>
          </cell>
          <cell r="L392" t="str">
            <v>Normales bleu clair</v>
          </cell>
          <cell r="M392" t="str">
            <v>Stam 4:</v>
          </cell>
          <cell r="N392">
            <v>832</v>
          </cell>
        </row>
        <row r="393">
          <cell r="F393" t="str">
            <v>I6</v>
          </cell>
          <cell r="G393" t="str">
            <v>Normales gris-vert</v>
          </cell>
          <cell r="K393" t="str">
            <v>I5</v>
          </cell>
          <cell r="L393" t="str">
            <v>Normales gris-vert</v>
          </cell>
          <cell r="M393" t="str">
            <v>Stam 4:</v>
          </cell>
          <cell r="N393">
            <v>834</v>
          </cell>
        </row>
        <row r="394">
          <cell r="F394" t="str">
            <v>I8</v>
          </cell>
          <cell r="G394" t="str">
            <v>Normales gris</v>
          </cell>
          <cell r="K394" t="str">
            <v>I7</v>
          </cell>
          <cell r="L394" t="str">
            <v>Normales gris</v>
          </cell>
          <cell r="M394" t="str">
            <v>Stam 4:</v>
          </cell>
          <cell r="N394">
            <v>836</v>
          </cell>
        </row>
        <row r="395">
          <cell r="F395" t="str">
            <v>I10</v>
          </cell>
          <cell r="G395" t="str">
            <v>Normales ardoisée (slade)</v>
          </cell>
          <cell r="K395" t="str">
            <v>I9</v>
          </cell>
          <cell r="L395" t="str">
            <v>Normales ardoisée (slade)</v>
          </cell>
          <cell r="M395" t="str">
            <v>Stam 4:</v>
          </cell>
          <cell r="N395">
            <v>838</v>
          </cell>
        </row>
        <row r="396">
          <cell r="F396" t="str">
            <v>I12</v>
          </cell>
          <cell r="G396" t="str">
            <v>Normales série verte et bleue avec facteur foncé (1 ou 2)</v>
          </cell>
          <cell r="K396" t="str">
            <v>I11</v>
          </cell>
          <cell r="L396" t="str">
            <v>Normales série verte et bleue avec facteur foncé (1 ou 2)</v>
          </cell>
          <cell r="M396" t="str">
            <v>Stam 4:</v>
          </cell>
          <cell r="N396">
            <v>840</v>
          </cell>
        </row>
        <row r="397">
          <cell r="F397" t="str">
            <v>I14</v>
          </cell>
          <cell r="G397" t="str">
            <v>Opalines série verte y compris facteur foncé</v>
          </cell>
          <cell r="K397" t="str">
            <v>I13</v>
          </cell>
          <cell r="L397" t="str">
            <v>Opalines série verte y compris facteur foncé</v>
          </cell>
          <cell r="M397" t="str">
            <v>Stam 4:</v>
          </cell>
          <cell r="N397">
            <v>842</v>
          </cell>
        </row>
        <row r="398">
          <cell r="F398" t="str">
            <v>I16</v>
          </cell>
          <cell r="G398" t="str">
            <v>Opalines série bleue y compris facteur foncé</v>
          </cell>
          <cell r="K398" t="str">
            <v>I15</v>
          </cell>
          <cell r="L398" t="str">
            <v>Opalines série bleue y compris facteur foncé</v>
          </cell>
          <cell r="M398" t="str">
            <v>Stam 4:</v>
          </cell>
          <cell r="N398">
            <v>844</v>
          </cell>
        </row>
        <row r="399">
          <cell r="F399" t="str">
            <v>I18</v>
          </cell>
          <cell r="G399" t="str">
            <v>Normales cinnamon série verte y compris facteur foncé</v>
          </cell>
          <cell r="K399" t="str">
            <v>I17</v>
          </cell>
          <cell r="L399" t="str">
            <v>Normales cinnamon série verte y compris facteur foncé</v>
          </cell>
          <cell r="M399" t="str">
            <v>Stam 4:</v>
          </cell>
          <cell r="N399">
            <v>846</v>
          </cell>
        </row>
        <row r="400">
          <cell r="F400" t="str">
            <v>I20</v>
          </cell>
          <cell r="G400" t="str">
            <v>Normales cinnamon série bleue y compris facteur foncé</v>
          </cell>
          <cell r="K400" t="str">
            <v>I19</v>
          </cell>
          <cell r="L400" t="str">
            <v>Normales cinnamon série bleue y compris facteur foncé</v>
          </cell>
          <cell r="M400" t="str">
            <v>Stam 4:</v>
          </cell>
          <cell r="N400">
            <v>848</v>
          </cell>
        </row>
        <row r="401">
          <cell r="F401" t="str">
            <v>I22</v>
          </cell>
          <cell r="G401" t="str">
            <v>Opalines cinnamon série verte y compris facteur foncé</v>
          </cell>
          <cell r="K401" t="str">
            <v>I21</v>
          </cell>
          <cell r="L401" t="str">
            <v>Opalines cinnamon série verte y compris facteur foncé</v>
          </cell>
          <cell r="M401" t="str">
            <v>Stam 4:</v>
          </cell>
          <cell r="N401">
            <v>850</v>
          </cell>
        </row>
        <row r="402">
          <cell r="F402" t="str">
            <v>I24</v>
          </cell>
          <cell r="G402" t="str">
            <v>Opalines cinnamon série bleue y compris facteur foncé</v>
          </cell>
          <cell r="K402" t="str">
            <v>I23</v>
          </cell>
          <cell r="L402" t="str">
            <v>Opalines cinnamon série bleue y compris facteur foncé</v>
          </cell>
          <cell r="M402" t="str">
            <v>Stam 4:</v>
          </cell>
          <cell r="N402">
            <v>852</v>
          </cell>
        </row>
        <row r="403">
          <cell r="F403" t="str">
            <v>I26</v>
          </cell>
          <cell r="G403" t="str">
            <v>Tous les Masques jaunes des classes 1 à 24 (Série Bleue)</v>
          </cell>
          <cell r="K403" t="str">
            <v>I25</v>
          </cell>
          <cell r="L403" t="str">
            <v>Tous les Masques jaunes des classes 1 à 24 (Série Bleue)</v>
          </cell>
          <cell r="M403" t="str">
            <v>Stam 4:</v>
          </cell>
          <cell r="N403">
            <v>854</v>
          </cell>
        </row>
        <row r="404">
          <cell r="F404" t="str">
            <v>I28</v>
          </cell>
          <cell r="G404" t="str">
            <v>idem voir feuille classe et préciser</v>
          </cell>
          <cell r="K404" t="str">
            <v>I27</v>
          </cell>
          <cell r="L404" t="str">
            <v>Toutes les Ailes claires y compris les Opalines et les Arc en ciel (y compris aussi toutes les ailes claires masque jaunes)</v>
          </cell>
          <cell r="M404" t="str">
            <v>Stam 4:</v>
          </cell>
          <cell r="N404">
            <v>856</v>
          </cell>
        </row>
        <row r="405">
          <cell r="F405" t="str">
            <v>I30</v>
          </cell>
          <cell r="G405" t="str">
            <v>idem voir feuille classe et préciser</v>
          </cell>
          <cell r="K405" t="str">
            <v>I29</v>
          </cell>
          <cell r="L405" t="str">
            <v>Toutes les Diluées en jaune et blanc - Toutes les ailes grises en normales et opalines (y compris les masques jaunes en diluées et ailes grises dans la série bleue)</v>
          </cell>
          <cell r="M405" t="str">
            <v>Stam 4:</v>
          </cell>
          <cell r="N405">
            <v>858</v>
          </cell>
        </row>
        <row r="406">
          <cell r="F406" t="str">
            <v>I32</v>
          </cell>
          <cell r="G406" t="str">
            <v>idem voir feuille classe et préciser</v>
          </cell>
          <cell r="K406" t="str">
            <v>I31</v>
          </cell>
          <cell r="L406" t="str">
            <v>Toutes les Fallows - normales et opalines (y compris les fallows masques jaunes dans la série bleue)</v>
          </cell>
          <cell r="M406" t="str">
            <v>Stam 4:</v>
          </cell>
          <cell r="N406">
            <v>860</v>
          </cell>
        </row>
        <row r="407">
          <cell r="F407" t="str">
            <v>I34</v>
          </cell>
          <cell r="G407" t="str">
            <v>idem voir feuille classe et préciser</v>
          </cell>
          <cell r="K407" t="str">
            <v>I33</v>
          </cell>
          <cell r="L407" t="str">
            <v>Tous les Corps clairs d'Easley et du Texas - normales et opalines - et les sellés (y compris les masques jaunes dans la série bleue)</v>
          </cell>
          <cell r="M407" t="str">
            <v>Stam 4:</v>
          </cell>
          <cell r="N407">
            <v>862</v>
          </cell>
        </row>
        <row r="408">
          <cell r="F408" t="str">
            <v>I36</v>
          </cell>
          <cell r="G408" t="str">
            <v>idem voir feuille classe et préciser</v>
          </cell>
          <cell r="K408" t="str">
            <v>I35</v>
          </cell>
          <cell r="L408" t="str">
            <v>Tous les Inos (y compris les masques jaunes dans la série bleue)</v>
          </cell>
          <cell r="M408" t="str">
            <v>Stam 4:</v>
          </cell>
          <cell r="N408">
            <v>864</v>
          </cell>
        </row>
        <row r="409">
          <cell r="F409" t="str">
            <v>I38</v>
          </cell>
          <cell r="G409" t="str">
            <v>idem voir feuille classe et préciser</v>
          </cell>
          <cell r="K409" t="str">
            <v>I37</v>
          </cell>
          <cell r="L409" t="str">
            <v>Toutes les perlées double facteur série verte et bleue (y compris les masques jaunes dans la série bleue)</v>
          </cell>
          <cell r="M409" t="str">
            <v>Stamm</v>
          </cell>
          <cell r="N409">
            <v>866</v>
          </cell>
        </row>
        <row r="410">
          <cell r="F410" t="str">
            <v>I40</v>
          </cell>
          <cell r="G410" t="str">
            <v>idem voir feuille classe et préciser</v>
          </cell>
          <cell r="K410" t="str">
            <v>I39</v>
          </cell>
          <cell r="L410" t="str">
            <v>Toutes les Ailes en dentelles - normales et opalines (y compris les masques jaunes dans la série bleue)</v>
          </cell>
          <cell r="M410" t="str">
            <v>Stam 4:</v>
          </cell>
          <cell r="N410">
            <v>868</v>
          </cell>
        </row>
        <row r="411">
          <cell r="F411" t="str">
            <v>I42</v>
          </cell>
          <cell r="G411" t="str">
            <v>idem voir feuille classe et préciser</v>
          </cell>
          <cell r="K411" t="str">
            <v>I41</v>
          </cell>
          <cell r="L411" t="str">
            <v>Toutes les Pies récessives, les jaunes et blanches aux yeux noirs normales cinnamon et opalines (y compris les masques jaunes dans la série bleue)</v>
          </cell>
          <cell r="M411" t="str">
            <v>Stam 4:</v>
          </cell>
          <cell r="N411">
            <v>870</v>
          </cell>
        </row>
        <row r="412">
          <cell r="F412" t="str">
            <v>I44</v>
          </cell>
          <cell r="G412" t="str">
            <v>idem voir feuille classe et préciser</v>
          </cell>
          <cell r="K412" t="str">
            <v>I43</v>
          </cell>
          <cell r="L412" t="str">
            <v xml:space="preserve">Toutes les Pies australiennes et hollandaises - normales cinnamon et opalines (y compris les </v>
          </cell>
          <cell r="M412" t="str">
            <v>Stam 4:</v>
          </cell>
          <cell r="N412">
            <v>872</v>
          </cell>
        </row>
        <row r="413">
          <cell r="F413" t="str">
            <v>I46</v>
          </cell>
          <cell r="G413" t="str">
            <v>idem voir feuille classe et préciser</v>
          </cell>
          <cell r="K413" t="str">
            <v>I45</v>
          </cell>
          <cell r="L413" t="str">
            <v>Toutes les Perlées 1 Facteur  (1 - 26)  (y compris les masques jaunes dans la série bleue)</v>
          </cell>
          <cell r="M413" t="str">
            <v>Stam 4:</v>
          </cell>
          <cell r="N413">
            <v>874</v>
          </cell>
        </row>
        <row r="414">
          <cell r="F414" t="str">
            <v>I48</v>
          </cell>
          <cell r="G414" t="str">
            <v>idem voir feuille classe et préciser</v>
          </cell>
          <cell r="K414" t="str">
            <v>I47</v>
          </cell>
          <cell r="L414" t="str">
            <v>Toutes les perruches ondulées Huppées des séries vertes et bleues (1- 46) (y compris les masques jaunes dans la série bleue</v>
          </cell>
          <cell r="M414" t="str">
            <v>Stam 4:</v>
          </cell>
          <cell r="N414">
            <v>876</v>
          </cell>
        </row>
        <row r="415">
          <cell r="F415" t="str">
            <v>50</v>
          </cell>
          <cell r="G415" t="str">
            <v>idem voir feuille classe et préciser</v>
          </cell>
          <cell r="K415" t="str">
            <v>I49</v>
          </cell>
          <cell r="L415" t="str">
            <v>Toutes les autres perruches ondulées (sans médaille)</v>
          </cell>
          <cell r="M415" t="str">
            <v>Stam 4:</v>
          </cell>
          <cell r="N415">
            <v>878</v>
          </cell>
        </row>
        <row r="416">
          <cell r="F416" t="str">
            <v>Ibis2</v>
          </cell>
          <cell r="G416" t="str">
            <v>Ondulées normal</v>
          </cell>
          <cell r="K416" t="str">
            <v>Ibis1</v>
          </cell>
          <cell r="L416" t="str">
            <v>Ondulées normal</v>
          </cell>
          <cell r="M416" t="str">
            <v>Stam 4:</v>
          </cell>
          <cell r="N416">
            <v>886</v>
          </cell>
        </row>
        <row r="417">
          <cell r="F417" t="str">
            <v>Ibis4</v>
          </cell>
          <cell r="G417" t="str">
            <v>Ondulées  mutation</v>
          </cell>
          <cell r="K417" t="str">
            <v>Ibis3</v>
          </cell>
          <cell r="L417" t="str">
            <v>Ondulées  mutation</v>
          </cell>
          <cell r="M417" t="str">
            <v>Stam 4:</v>
          </cell>
          <cell r="N417">
            <v>888</v>
          </cell>
        </row>
        <row r="418">
          <cell r="F418" t="str">
            <v>J2</v>
          </cell>
          <cell r="G418" t="str">
            <v>Roseicollis Vert (Type sauvage)</v>
          </cell>
          <cell r="K418" t="str">
            <v>J1</v>
          </cell>
          <cell r="L418" t="str">
            <v>Roseicollis Vert (Type sauvage)</v>
          </cell>
          <cell r="M418" t="str">
            <v>Stam 4:</v>
          </cell>
          <cell r="N418">
            <v>896</v>
          </cell>
        </row>
        <row r="419">
          <cell r="F419" t="str">
            <v>J4</v>
          </cell>
          <cell r="G419" t="str">
            <v>Roseicollis Vert (Plumes longues)</v>
          </cell>
          <cell r="K419" t="str">
            <v>J3</v>
          </cell>
          <cell r="L419" t="str">
            <v>Roseicollis Vert (Plumes longues)</v>
          </cell>
          <cell r="M419" t="str">
            <v>Stam 4:</v>
          </cell>
          <cell r="N419">
            <v>898</v>
          </cell>
        </row>
        <row r="420">
          <cell r="F420" t="str">
            <v>J6</v>
          </cell>
          <cell r="G420" t="str">
            <v>Roseicollis Bleu de mer &amp; Bleu de mer Masque blanc</v>
          </cell>
          <cell r="K420" t="str">
            <v>J5</v>
          </cell>
          <cell r="L420" t="str">
            <v>Roseicollis Bleu de mer &amp; Bleu de mer Masque blanc</v>
          </cell>
          <cell r="M420" t="str">
            <v>Stam 4:</v>
          </cell>
          <cell r="N420">
            <v>900</v>
          </cell>
        </row>
        <row r="421">
          <cell r="F421" t="str">
            <v>J8</v>
          </cell>
          <cell r="G421" t="str">
            <v>Roseicollis Vert Masque orange</v>
          </cell>
          <cell r="K421" t="str">
            <v>J7</v>
          </cell>
          <cell r="L421" t="str">
            <v>Roseicollis Vert Masque orange</v>
          </cell>
          <cell r="M421" t="str">
            <v>Stam 4:</v>
          </cell>
          <cell r="N421">
            <v>902</v>
          </cell>
        </row>
        <row r="422">
          <cell r="F422" t="str">
            <v>J10</v>
          </cell>
          <cell r="G422" t="str">
            <v>idem voir feuille classe et préciser</v>
          </cell>
          <cell r="K422" t="str">
            <v>J9</v>
          </cell>
          <cell r="L422" t="str">
            <v>Roseicollis - Tous facteurs foncés (3 - 8)</v>
          </cell>
          <cell r="M422" t="str">
            <v>Stam 4:</v>
          </cell>
          <cell r="N422">
            <v>904</v>
          </cell>
        </row>
        <row r="423">
          <cell r="F423" t="str">
            <v>J12</v>
          </cell>
          <cell r="G423" t="str">
            <v>idem voir feuille classe et préciser</v>
          </cell>
          <cell r="K423" t="str">
            <v>J11</v>
          </cell>
          <cell r="L423" t="str">
            <v>Tous les Roseicollis Inos y compris Masque orange</v>
          </cell>
          <cell r="M423" t="str">
            <v>Stam 4:</v>
          </cell>
          <cell r="N423">
            <v>906</v>
          </cell>
        </row>
        <row r="424">
          <cell r="F424" t="str">
            <v>J14</v>
          </cell>
          <cell r="G424" t="str">
            <v>idem voir feuille classe et préciser</v>
          </cell>
          <cell r="K424" t="str">
            <v>J13</v>
          </cell>
          <cell r="L424" t="str">
            <v>Tous les Roseicollis Cínnamon y compris les facteurs foncés</v>
          </cell>
          <cell r="M424" t="str">
            <v>Stam 4:</v>
          </cell>
          <cell r="N424">
            <v>908</v>
          </cell>
        </row>
        <row r="425">
          <cell r="F425" t="str">
            <v>J16</v>
          </cell>
          <cell r="G425" t="str">
            <v>idem voir feuille classe et préciser</v>
          </cell>
          <cell r="K425" t="str">
            <v>J15</v>
          </cell>
          <cell r="L425" t="str">
            <v>Roseicollis autres mutations de la série vert</v>
          </cell>
          <cell r="M425" t="str">
            <v>Stam 4:</v>
          </cell>
          <cell r="N425">
            <v>910</v>
          </cell>
        </row>
        <row r="426">
          <cell r="F426" t="str">
            <v>J18</v>
          </cell>
          <cell r="G426" t="str">
            <v>idem voir feuille classe et préciser</v>
          </cell>
          <cell r="K426" t="str">
            <v>J17</v>
          </cell>
          <cell r="L426" t="str">
            <v>Roseicollis autres mutations de la série bleue</v>
          </cell>
          <cell r="M426" t="str">
            <v>Stam 4:</v>
          </cell>
          <cell r="N426">
            <v>912</v>
          </cell>
        </row>
        <row r="427">
          <cell r="F427" t="str">
            <v>J20</v>
          </cell>
          <cell r="G427" t="str">
            <v>idem voir feuille classe et préciser</v>
          </cell>
          <cell r="K427" t="str">
            <v>J19</v>
          </cell>
          <cell r="L427" t="str">
            <v>Personata couleur sauvage</v>
          </cell>
          <cell r="M427" t="str">
            <v>Stam 4:</v>
          </cell>
          <cell r="N427">
            <v>914</v>
          </cell>
        </row>
        <row r="428">
          <cell r="F428" t="str">
            <v>J22</v>
          </cell>
          <cell r="G428" t="str">
            <v>idem voir feuille classe et préciser</v>
          </cell>
          <cell r="K428" t="str">
            <v>J21</v>
          </cell>
          <cell r="L428" t="str">
            <v>Personata mutations</v>
          </cell>
          <cell r="M428" t="str">
            <v>Stam 4:</v>
          </cell>
          <cell r="N428">
            <v>916</v>
          </cell>
        </row>
        <row r="429">
          <cell r="F429" t="str">
            <v>J24</v>
          </cell>
          <cell r="G429" t="str">
            <v>idem voir feuille classe et préciser</v>
          </cell>
          <cell r="K429" t="str">
            <v>J23</v>
          </cell>
          <cell r="L429" t="str">
            <v>Fischeri couleur sauvage</v>
          </cell>
          <cell r="M429" t="str">
            <v>Stam 4:</v>
          </cell>
          <cell r="N429">
            <v>918</v>
          </cell>
        </row>
        <row r="430">
          <cell r="F430" t="str">
            <v>J26</v>
          </cell>
          <cell r="G430" t="str">
            <v>idem voir feuille classe et préciser</v>
          </cell>
          <cell r="K430" t="str">
            <v>J25</v>
          </cell>
          <cell r="L430" t="str">
            <v>Fischeri mutations</v>
          </cell>
          <cell r="M430" t="str">
            <v>Stam 4:</v>
          </cell>
          <cell r="N430">
            <v>920</v>
          </cell>
        </row>
        <row r="431">
          <cell r="F431" t="str">
            <v>J28</v>
          </cell>
          <cell r="G431" t="str">
            <v>idem voir feuille classe et préciser</v>
          </cell>
          <cell r="K431" t="str">
            <v>J27</v>
          </cell>
          <cell r="L431" t="str">
            <v>Nigrigenis et Lilianae</v>
          </cell>
          <cell r="M431" t="str">
            <v>Stam 4:</v>
          </cell>
          <cell r="N431">
            <v>922</v>
          </cell>
        </row>
        <row r="432">
          <cell r="F432" t="str">
            <v>J30</v>
          </cell>
          <cell r="G432" t="str">
            <v>idem voir feuille classe et préciser</v>
          </cell>
          <cell r="K432" t="str">
            <v>J29</v>
          </cell>
          <cell r="L432" t="str">
            <v>Taranta &amp; Pullaria couleur sauvage</v>
          </cell>
          <cell r="M432" t="str">
            <v>Stam 4:</v>
          </cell>
          <cell r="N432">
            <v>924</v>
          </cell>
        </row>
        <row r="433">
          <cell r="F433" t="str">
            <v>J32</v>
          </cell>
          <cell r="G433" t="str">
            <v>idem voir feuille classe et préciser</v>
          </cell>
          <cell r="K433" t="str">
            <v>J31</v>
          </cell>
          <cell r="L433" t="str">
            <v>Cana</v>
          </cell>
          <cell r="M433" t="str">
            <v>Stam 4:</v>
          </cell>
          <cell r="N433">
            <v>926</v>
          </cell>
        </row>
        <row r="434">
          <cell r="F434" t="str">
            <v>J34</v>
          </cell>
          <cell r="G434" t="str">
            <v>idem voir feuille classe et préciser</v>
          </cell>
          <cell r="K434" t="str">
            <v>J33</v>
          </cell>
          <cell r="L434" t="str">
            <v>Toutes |es mutations (27 - 31)</v>
          </cell>
          <cell r="M434" t="str">
            <v>Stam 4:</v>
          </cell>
          <cell r="N434">
            <v>928</v>
          </cell>
        </row>
        <row r="435">
          <cell r="F435" t="str">
            <v>K2</v>
          </cell>
          <cell r="G435" t="str">
            <v>Neophema splendida - Neophema pulchella (préciser)</v>
          </cell>
          <cell r="K435" t="str">
            <v>K1</v>
          </cell>
          <cell r="L435" t="str">
            <v>Neophema splendida - Neophema pulchella (préciser)</v>
          </cell>
          <cell r="M435" t="str">
            <v>Stam 4:</v>
          </cell>
          <cell r="N435">
            <v>933</v>
          </cell>
        </row>
        <row r="436">
          <cell r="F436" t="str">
            <v>K4</v>
          </cell>
          <cell r="G436" t="str">
            <v>Neophema elegans - Neophema chrysostoma (préciser)</v>
          </cell>
          <cell r="K436" t="str">
            <v>K3</v>
          </cell>
          <cell r="L436" t="str">
            <v>Neophema elegans - Neophema chrysostoma (préciser)</v>
          </cell>
          <cell r="M436" t="str">
            <v>Stam 4:</v>
          </cell>
          <cell r="N436">
            <v>935</v>
          </cell>
        </row>
        <row r="437">
          <cell r="F437" t="str">
            <v>K6</v>
          </cell>
          <cell r="G437" t="str">
            <v>Toutes les mutations (1 - 4) (préciser)</v>
          </cell>
          <cell r="K437" t="str">
            <v>K5</v>
          </cell>
          <cell r="L437" t="str">
            <v>Toutes les mutations (1 - 4) (préciser)</v>
          </cell>
          <cell r="M437" t="str">
            <v>Stam 4:</v>
          </cell>
          <cell r="N437">
            <v>937</v>
          </cell>
        </row>
        <row r="438">
          <cell r="F438" t="str">
            <v>K8</v>
          </cell>
          <cell r="G438" t="str">
            <v>Neophema bourkii</v>
          </cell>
          <cell r="K438" t="str">
            <v>K7</v>
          </cell>
          <cell r="L438" t="str">
            <v>Neophema bourkii</v>
          </cell>
          <cell r="M438" t="str">
            <v>Stam 4:</v>
          </cell>
          <cell r="N438">
            <v>939</v>
          </cell>
        </row>
        <row r="439">
          <cell r="F439" t="str">
            <v>K10</v>
          </cell>
          <cell r="G439" t="str">
            <v>Neophema bourkii - Toutes les mutations</v>
          </cell>
          <cell r="K439" t="str">
            <v>K9</v>
          </cell>
          <cell r="L439" t="str">
            <v>Neophema bourkii - Toutes les mutations</v>
          </cell>
          <cell r="M439" t="str">
            <v>Stam 4:</v>
          </cell>
          <cell r="N439">
            <v>941</v>
          </cell>
        </row>
        <row r="440">
          <cell r="F440" t="str">
            <v>K12</v>
          </cell>
          <cell r="G440" t="str">
            <v>Nymphicus couleur sauvage</v>
          </cell>
          <cell r="K440" t="str">
            <v>K11</v>
          </cell>
          <cell r="L440" t="str">
            <v>Nymphicus couleur sauvage</v>
          </cell>
          <cell r="M440" t="str">
            <v>Stam 4:</v>
          </cell>
          <cell r="N440">
            <v>944</v>
          </cell>
        </row>
        <row r="441">
          <cell r="F441" t="str">
            <v>K14</v>
          </cell>
          <cell r="G441" t="str">
            <v>Toutes les mutations Face Blanche y compris les perlées Face Blanche (préciser)</v>
          </cell>
          <cell r="K441" t="str">
            <v>K13</v>
          </cell>
          <cell r="L441" t="str">
            <v>Toutes les mutations Face Blanche y compris les perlées Face Blanche (préciser)</v>
          </cell>
          <cell r="M441" t="str">
            <v>Stam 4:</v>
          </cell>
          <cell r="N441">
            <v>946</v>
          </cell>
        </row>
        <row r="442">
          <cell r="F442" t="str">
            <v>K16</v>
          </cell>
          <cell r="G442" t="str">
            <v>Toutes les mutations Perlées</v>
          </cell>
          <cell r="K442" t="str">
            <v>K15</v>
          </cell>
          <cell r="L442" t="str">
            <v>Toutes les mutations Perlées</v>
          </cell>
          <cell r="M442" t="str">
            <v>Stam 4:</v>
          </cell>
          <cell r="N442">
            <v>948</v>
          </cell>
        </row>
        <row r="443">
          <cell r="F443" t="str">
            <v>K18</v>
          </cell>
          <cell r="G443" t="str">
            <v>Toutes les autres mutations ou combinaisons de couleurs (préciser)</v>
          </cell>
          <cell r="K443" t="str">
            <v>K17</v>
          </cell>
          <cell r="L443" t="str">
            <v>Toutes les autres mutations ou combinaisons de couleurs (préciser)</v>
          </cell>
          <cell r="M443" t="str">
            <v>Stam 4:</v>
          </cell>
          <cell r="N443">
            <v>950</v>
          </cell>
        </row>
        <row r="444">
          <cell r="F444" t="str">
            <v>K20</v>
          </cell>
          <cell r="G444" t="str">
            <v>Psephotus, Cyanoramphus couleur sauvage (préciser)</v>
          </cell>
          <cell r="K444" t="str">
            <v>K19</v>
          </cell>
          <cell r="L444" t="str">
            <v>Psephotus, Cyanoramphus couleur sauvage</v>
          </cell>
          <cell r="M444" t="str">
            <v>Stam 4:</v>
          </cell>
          <cell r="N444">
            <v>953</v>
          </cell>
        </row>
        <row r="445">
          <cell r="F445" t="str">
            <v>K22</v>
          </cell>
          <cell r="G445" t="str">
            <v>Latharnus couleur sauvage</v>
          </cell>
          <cell r="K445" t="str">
            <v>K21</v>
          </cell>
          <cell r="L445" t="str">
            <v>Latharnus couleur sauvage</v>
          </cell>
          <cell r="M445" t="str">
            <v>Stam 4:</v>
          </cell>
          <cell r="N445">
            <v>955</v>
          </cell>
        </row>
        <row r="446">
          <cell r="F446" t="str">
            <v>K24</v>
          </cell>
          <cell r="G446" t="str">
            <v>Toutes les mutations (20 - 22)</v>
          </cell>
          <cell r="K446" t="str">
            <v>K23</v>
          </cell>
          <cell r="L446" t="str">
            <v>Toutes les mutations (19 - 21)</v>
          </cell>
          <cell r="M446" t="str">
            <v>Stam 4:</v>
          </cell>
          <cell r="N446">
            <v>957</v>
          </cell>
        </row>
        <row r="447">
          <cell r="F447" t="str">
            <v>K26</v>
          </cell>
          <cell r="G447" t="str">
            <v>Barnardius couleur sauvage (préciser)</v>
          </cell>
          <cell r="K447" t="str">
            <v>K25</v>
          </cell>
          <cell r="L447" t="str">
            <v>Barnardius couleur sauvage</v>
          </cell>
          <cell r="M447" t="str">
            <v>Stam 4:</v>
          </cell>
          <cell r="N447">
            <v>960</v>
          </cell>
        </row>
        <row r="448">
          <cell r="F448" t="str">
            <v>K28</v>
          </cell>
          <cell r="G448" t="str">
            <v>Polytelis couleur sauvage (préciser)</v>
          </cell>
          <cell r="K448" t="str">
            <v>K27</v>
          </cell>
          <cell r="L448" t="str">
            <v>Polytelis couleur sauvage</v>
          </cell>
          <cell r="M448" t="str">
            <v>Stam 4:</v>
          </cell>
          <cell r="N448">
            <v>962</v>
          </cell>
        </row>
        <row r="449">
          <cell r="F449" t="str">
            <v>K30</v>
          </cell>
          <cell r="G449" t="str">
            <v>Toutes les mutations (26 - 28)</v>
          </cell>
          <cell r="K449" t="str">
            <v>K29</v>
          </cell>
          <cell r="L449" t="str">
            <v>Toutes les mutations (25 - 27)</v>
          </cell>
          <cell r="M449" t="str">
            <v>Stam 4:</v>
          </cell>
          <cell r="N449">
            <v>964</v>
          </cell>
        </row>
        <row r="450">
          <cell r="F450" t="str">
            <v>K32</v>
          </cell>
          <cell r="G450" t="str">
            <v>Platycercus, Purpureicephalus couleur sauvage (préciser)</v>
          </cell>
          <cell r="K450" t="str">
            <v>K31</v>
          </cell>
          <cell r="L450" t="str">
            <v>Platycercus, Purpureicephalus couleur sauvage (préciser)</v>
          </cell>
          <cell r="M450" t="str">
            <v>Stam 4:</v>
          </cell>
          <cell r="N450">
            <v>967</v>
          </cell>
        </row>
        <row r="451">
          <cell r="F451" t="str">
            <v>K34</v>
          </cell>
          <cell r="G451" t="str">
            <v>Toutes les mutations (32) (préciser)</v>
          </cell>
          <cell r="K451" t="str">
            <v>K33</v>
          </cell>
          <cell r="L451" t="str">
            <v>Toutes les mutations (31) (préciser)</v>
          </cell>
          <cell r="M451" t="str">
            <v>Stam 4:</v>
          </cell>
          <cell r="N451">
            <v>969</v>
          </cell>
        </row>
        <row r="452">
          <cell r="F452" t="str">
            <v>K36</v>
          </cell>
          <cell r="G452" t="str">
            <v>Eunymphicus, Alisterus, Aprosmictus couleur sauvage (préciser)</v>
          </cell>
          <cell r="K452" t="str">
            <v>K35</v>
          </cell>
          <cell r="L452" t="str">
            <v>Eunymphicus, Alisterus, Aprosmictus couleur sauvage (préciser)</v>
          </cell>
          <cell r="M452" t="str">
            <v>Stam 4:</v>
          </cell>
          <cell r="N452">
            <v>972</v>
          </cell>
        </row>
        <row r="453">
          <cell r="F453" t="str">
            <v>K38</v>
          </cell>
          <cell r="G453" t="str">
            <v>Toutes les mutations (36) préciser)</v>
          </cell>
          <cell r="K453" t="str">
            <v>K37</v>
          </cell>
          <cell r="L453" t="str">
            <v>Toutes les mutations (35) préciser)</v>
          </cell>
          <cell r="M453" t="str">
            <v>Stam 4:</v>
          </cell>
          <cell r="N453">
            <v>974</v>
          </cell>
        </row>
        <row r="454">
          <cell r="F454" t="str">
            <v>L2</v>
          </cell>
          <cell r="G454" t="str">
            <v>Psittacula krameri krameri et manillensis: couleur sauvage</v>
          </cell>
          <cell r="K454" t="str">
            <v>L1</v>
          </cell>
          <cell r="L454" t="str">
            <v>Psittacula krameri krameri et manillensis: couleur sauvage</v>
          </cell>
          <cell r="M454" t="str">
            <v>Stam 4:</v>
          </cell>
          <cell r="N454">
            <v>979</v>
          </cell>
        </row>
        <row r="455">
          <cell r="F455" t="str">
            <v>L4</v>
          </cell>
          <cell r="G455" t="str">
            <v>Toutes les mutations (1 - 2) (préciser)</v>
          </cell>
          <cell r="K455" t="str">
            <v>L3</v>
          </cell>
          <cell r="L455" t="str">
            <v>Toutes les mutations (1 - 2) (préciser)</v>
          </cell>
          <cell r="M455" t="str">
            <v>Stam 4:</v>
          </cell>
          <cell r="N455">
            <v>981</v>
          </cell>
        </row>
        <row r="456">
          <cell r="F456" t="str">
            <v>L6</v>
          </cell>
          <cell r="G456" t="str">
            <v xml:space="preserve">Psittacula cyanocephala - roseata - hymalayana couleur sauvage </v>
          </cell>
          <cell r="K456" t="str">
            <v>L5</v>
          </cell>
          <cell r="L456" t="str">
            <v xml:space="preserve">Psittacula cyanocephala - roseata - hymalayana couleur sauvage </v>
          </cell>
          <cell r="M456" t="str">
            <v>Stam 4:</v>
          </cell>
          <cell r="N456">
            <v>984</v>
          </cell>
        </row>
        <row r="457">
          <cell r="F457" t="str">
            <v>L8</v>
          </cell>
          <cell r="G457" t="str">
            <v xml:space="preserve">Psittacula longicauda - alexandri - columboides couleur sauvage </v>
          </cell>
          <cell r="K457" t="str">
            <v>L7</v>
          </cell>
          <cell r="L457" t="str">
            <v xml:space="preserve">Psittacula longicauda - alexandri - columboides couleur sauvage </v>
          </cell>
          <cell r="M457" t="str">
            <v>Stam 4:</v>
          </cell>
          <cell r="N457">
            <v>986</v>
          </cell>
        </row>
        <row r="458">
          <cell r="F458" t="str">
            <v>L10</v>
          </cell>
          <cell r="G458" t="str">
            <v>Psittacula derbiana - eupatria couleur sauvage</v>
          </cell>
          <cell r="K458" t="str">
            <v>L9</v>
          </cell>
          <cell r="L458" t="str">
            <v>Psittacula derbiana - eupatria couleur sauvage</v>
          </cell>
          <cell r="M458" t="str">
            <v>Stam 4:</v>
          </cell>
          <cell r="N458">
            <v>988</v>
          </cell>
        </row>
        <row r="459">
          <cell r="F459" t="str">
            <v>L12</v>
          </cell>
          <cell r="G459" t="str">
            <v>Toutes les mutations (5 - 9) (préciser)</v>
          </cell>
          <cell r="K459" t="str">
            <v>L11</v>
          </cell>
          <cell r="L459" t="str">
            <v>Toutes les mutations (5 - 9) (préciser)</v>
          </cell>
          <cell r="M459" t="str">
            <v>Stam 4:</v>
          </cell>
          <cell r="N459">
            <v>990</v>
          </cell>
        </row>
        <row r="460">
          <cell r="F460" t="str">
            <v>M2</v>
          </cell>
          <cell r="G460" t="str">
            <v>Forpus coelestus: couleur sauvage</v>
          </cell>
          <cell r="K460" t="str">
            <v>M1</v>
          </cell>
          <cell r="L460" t="str">
            <v>Forpus coelestus: couleur sauvage</v>
          </cell>
          <cell r="M460" t="str">
            <v>Stam 4:</v>
          </cell>
          <cell r="N460">
            <v>995</v>
          </cell>
        </row>
        <row r="461">
          <cell r="F461" t="str">
            <v>M4</v>
          </cell>
          <cell r="G461" t="str">
            <v>Toutes les mutations (1 - 2)</v>
          </cell>
          <cell r="K461" t="str">
            <v>M3</v>
          </cell>
          <cell r="L461" t="str">
            <v>Toutes les mutations (1 - 2)</v>
          </cell>
          <cell r="M461" t="str">
            <v>Stam 4:</v>
          </cell>
          <cell r="N461">
            <v>997</v>
          </cell>
        </row>
        <row r="462">
          <cell r="F462" t="str">
            <v>M6</v>
          </cell>
          <cell r="G462" t="str">
            <v>Couleur sauvage (préciser)</v>
          </cell>
          <cell r="K462" t="str">
            <v>M5</v>
          </cell>
          <cell r="L462" t="str">
            <v>Couleur sauvage (préciser)</v>
          </cell>
          <cell r="M462" t="str">
            <v>Stam 4:</v>
          </cell>
          <cell r="N462">
            <v>1000</v>
          </cell>
        </row>
        <row r="463">
          <cell r="F463" t="str">
            <v>M8</v>
          </cell>
          <cell r="G463" t="str">
            <v>Toutes les mutations (5 - 6)</v>
          </cell>
          <cell r="K463" t="str">
            <v>M7</v>
          </cell>
          <cell r="L463" t="str">
            <v>Toutes les mutations (5 - 6)</v>
          </cell>
          <cell r="M463" t="str">
            <v>Stam 4:</v>
          </cell>
          <cell r="N463">
            <v>1002</v>
          </cell>
        </row>
        <row r="464">
          <cell r="F464" t="str">
            <v>M10</v>
          </cell>
          <cell r="G464" t="str">
            <v>Bolborhynchus lineola: couleur sauvage</v>
          </cell>
          <cell r="K464" t="str">
            <v>M9</v>
          </cell>
          <cell r="L464" t="str">
            <v>Bolborhynchus lineola: couleur sauvage</v>
          </cell>
          <cell r="M464" t="str">
            <v>Stam 4:</v>
          </cell>
          <cell r="N464">
            <v>1005</v>
          </cell>
        </row>
        <row r="465">
          <cell r="F465" t="str">
            <v>M12</v>
          </cell>
          <cell r="G465" t="str">
            <v>Toutes les mutations (9 - 10)</v>
          </cell>
          <cell r="K465" t="str">
            <v>M11</v>
          </cell>
          <cell r="L465" t="str">
            <v>Toutes les mutations (9 - 10)</v>
          </cell>
          <cell r="M465" t="str">
            <v>Stam 4:</v>
          </cell>
          <cell r="N465">
            <v>1007</v>
          </cell>
        </row>
        <row r="466">
          <cell r="F466" t="str">
            <v>M14</v>
          </cell>
          <cell r="G466" t="str">
            <v>Couleur sauvage (préciser)</v>
          </cell>
          <cell r="K466" t="str">
            <v>M13</v>
          </cell>
          <cell r="L466" t="str">
            <v>Couleur sauvage (préciser)</v>
          </cell>
          <cell r="M466" t="str">
            <v>Stam 4:</v>
          </cell>
          <cell r="N466">
            <v>1010</v>
          </cell>
        </row>
        <row r="467">
          <cell r="F467" t="str">
            <v>M16</v>
          </cell>
          <cell r="G467" t="str">
            <v>Toutes les mutations (13 - 14)</v>
          </cell>
          <cell r="K467" t="str">
            <v>M15</v>
          </cell>
          <cell r="L467" t="str">
            <v>Toutes les mutations (13 - 14)</v>
          </cell>
          <cell r="M467" t="str">
            <v>Stam 4:</v>
          </cell>
          <cell r="N467">
            <v>1012</v>
          </cell>
        </row>
        <row r="468">
          <cell r="F468" t="str">
            <v>M18</v>
          </cell>
          <cell r="G468" t="str">
            <v xml:space="preserve">Pyrrhura : couleur sauvage </v>
          </cell>
          <cell r="K468" t="str">
            <v>M17</v>
          </cell>
          <cell r="L468" t="str">
            <v xml:space="preserve">Pyrrhura : couleur sauvage </v>
          </cell>
          <cell r="M468" t="str">
            <v>Stam 4:</v>
          </cell>
          <cell r="N468">
            <v>1015</v>
          </cell>
        </row>
        <row r="469">
          <cell r="F469" t="str">
            <v>M20</v>
          </cell>
          <cell r="G469" t="str">
            <v>Aratinga, Guarouba, Nandayus : couleurs sauvage</v>
          </cell>
          <cell r="K469" t="str">
            <v>M19</v>
          </cell>
          <cell r="L469" t="str">
            <v>Aratinga, Guarouba, Nandayus : couleurs sauvage</v>
          </cell>
          <cell r="M469" t="str">
            <v>Stam 4:</v>
          </cell>
          <cell r="N469">
            <v>1017</v>
          </cell>
        </row>
        <row r="470">
          <cell r="F470" t="str">
            <v>M22</v>
          </cell>
          <cell r="G470" t="str">
            <v>Toutes les mutations y compris les Pyrrhura hypoxantha(18- 20)</v>
          </cell>
          <cell r="K470" t="str">
            <v>M21</v>
          </cell>
          <cell r="L470" t="str">
            <v>Toutes les mutations y compris les Pyrrhura hypoxantha (17- 19)</v>
          </cell>
          <cell r="M470" t="str">
            <v>Stam 4:</v>
          </cell>
          <cell r="N470">
            <v>1019</v>
          </cell>
        </row>
        <row r="471">
          <cell r="F471" t="str">
            <v>M24</v>
          </cell>
          <cell r="G471" t="str">
            <v xml:space="preserve">Couleur sauvage </v>
          </cell>
          <cell r="K471" t="str">
            <v>M23</v>
          </cell>
          <cell r="L471" t="str">
            <v xml:space="preserve">Couleur sauvage </v>
          </cell>
          <cell r="M471" t="str">
            <v>Stam 4:</v>
          </cell>
          <cell r="N471">
            <v>1022</v>
          </cell>
        </row>
        <row r="472">
          <cell r="F472" t="str">
            <v>M26</v>
          </cell>
          <cell r="G472" t="str">
            <v>Toutes les mutations (24)</v>
          </cell>
          <cell r="K472" t="str">
            <v>M25</v>
          </cell>
          <cell r="L472" t="str">
            <v>Toutes les mutations (23)</v>
          </cell>
          <cell r="M472" t="str">
            <v>Stam 4:</v>
          </cell>
          <cell r="N472">
            <v>1024</v>
          </cell>
        </row>
        <row r="473">
          <cell r="F473" t="str">
            <v>N 2</v>
          </cell>
          <cell r="G473" t="str">
            <v>Couleur sauvage (préciser)</v>
          </cell>
          <cell r="K473" t="str">
            <v>N 1</v>
          </cell>
          <cell r="L473" t="str">
            <v>Couleur sauvage (préciser)</v>
          </cell>
          <cell r="M473" t="str">
            <v>Stam 4:</v>
          </cell>
          <cell r="N473">
            <v>1029</v>
          </cell>
        </row>
        <row r="474">
          <cell r="F474" t="str">
            <v>N 4</v>
          </cell>
          <cell r="G474" t="str">
            <v>Ara, Diopsittaca : couleur sauvage</v>
          </cell>
          <cell r="K474" t="str">
            <v>N 3</v>
          </cell>
          <cell r="L474" t="str">
            <v>Ara, Diopsittaca : couleur sauvage</v>
          </cell>
          <cell r="M474" t="str">
            <v>Stam 4:</v>
          </cell>
          <cell r="N474">
            <v>1032</v>
          </cell>
        </row>
        <row r="475">
          <cell r="F475" t="str">
            <v>N 6</v>
          </cell>
          <cell r="G475" t="str">
            <v>Cacatua ssp</v>
          </cell>
          <cell r="K475" t="str">
            <v>N 5</v>
          </cell>
          <cell r="L475" t="str">
            <v>Cacatua ssp</v>
          </cell>
          <cell r="M475" t="str">
            <v>Stam 4:</v>
          </cell>
          <cell r="N475">
            <v>1035</v>
          </cell>
        </row>
        <row r="476">
          <cell r="F476" t="str">
            <v>N 8</v>
          </cell>
          <cell r="G476" t="str">
            <v xml:space="preserve">Poicephalus : couleur sauvage </v>
          </cell>
          <cell r="K476" t="str">
            <v>N 7</v>
          </cell>
          <cell r="L476" t="str">
            <v xml:space="preserve">Poicephalus : couleur sauvage </v>
          </cell>
          <cell r="M476" t="str">
            <v>Stam 4:</v>
          </cell>
          <cell r="N476">
            <v>1038</v>
          </cell>
        </row>
        <row r="477">
          <cell r="F477" t="str">
            <v>N 10</v>
          </cell>
          <cell r="G477" t="str">
            <v xml:space="preserve">Coracopsis, Psittacus : couleur sauvage </v>
          </cell>
          <cell r="K477" t="str">
            <v>N 9</v>
          </cell>
          <cell r="L477" t="str">
            <v xml:space="preserve">Coracopsis, Psittacus : couleur sauvage </v>
          </cell>
          <cell r="M477" t="str">
            <v>Stam 4:</v>
          </cell>
          <cell r="N477">
            <v>1040</v>
          </cell>
        </row>
        <row r="478">
          <cell r="F478" t="str">
            <v>N 12</v>
          </cell>
          <cell r="G478" t="str">
            <v>Eclectus, Nestor, Tanygnathus, Deroptyus</v>
          </cell>
          <cell r="K478" t="str">
            <v>N 11</v>
          </cell>
          <cell r="L478" t="str">
            <v>Eclectus, Nestor, Tanygnathus, Deroptyus</v>
          </cell>
          <cell r="M478" t="str">
            <v>Stam 4:</v>
          </cell>
          <cell r="N478">
            <v>1043</v>
          </cell>
        </row>
        <row r="479">
          <cell r="F479" t="str">
            <v>N 14</v>
          </cell>
          <cell r="G479" t="str">
            <v>Pionus, Pionites : couleur sauvage</v>
          </cell>
          <cell r="K479" t="str">
            <v>N 13</v>
          </cell>
          <cell r="L479" t="str">
            <v>Pionus, Pionites : couleur sauvage</v>
          </cell>
          <cell r="M479" t="str">
            <v>Stam 4:</v>
          </cell>
          <cell r="N479">
            <v>1046</v>
          </cell>
        </row>
        <row r="480">
          <cell r="F480" t="str">
            <v>N 16</v>
          </cell>
          <cell r="G480" t="str">
            <v>Toutes les mutations (2-14)</v>
          </cell>
          <cell r="K480" t="str">
            <v>N 15</v>
          </cell>
          <cell r="L480" t="str">
            <v>Toutes les mutations (1-13)</v>
          </cell>
          <cell r="M480" t="str">
            <v>Stam 4:</v>
          </cell>
          <cell r="N480">
            <v>1048</v>
          </cell>
        </row>
        <row r="481">
          <cell r="F481" t="str">
            <v>N 18</v>
          </cell>
          <cell r="G481" t="str">
            <v xml:space="preserve">Couleur sauvage   </v>
          </cell>
          <cell r="K481" t="str">
            <v>N 17</v>
          </cell>
          <cell r="L481" t="str">
            <v xml:space="preserve">Couleur sauvage   </v>
          </cell>
          <cell r="M481" t="str">
            <v>Stam 4:</v>
          </cell>
          <cell r="N481">
            <v>1051</v>
          </cell>
        </row>
        <row r="482">
          <cell r="F482" t="str">
            <v>N 20</v>
          </cell>
          <cell r="G482" t="str">
            <v xml:space="preserve">Couleur sauvage   </v>
          </cell>
          <cell r="K482" t="str">
            <v>N 19</v>
          </cell>
          <cell r="L482" t="str">
            <v xml:space="preserve">Couleur sauvage   </v>
          </cell>
          <cell r="M482" t="str">
            <v>Stam 4:</v>
          </cell>
          <cell r="N482">
            <v>1054</v>
          </cell>
        </row>
        <row r="483">
          <cell r="F483" t="str">
            <v>N 22</v>
          </cell>
          <cell r="G483" t="str">
            <v xml:space="preserve">Couleur sauvage   </v>
          </cell>
          <cell r="K483" t="str">
            <v>N 21</v>
          </cell>
          <cell r="L483" t="str">
            <v xml:space="preserve">Couleur sauvage   </v>
          </cell>
          <cell r="M483" t="str">
            <v>Stam 4:</v>
          </cell>
          <cell r="N483">
            <v>1057</v>
          </cell>
        </row>
        <row r="484">
          <cell r="F484" t="str">
            <v>N 24</v>
          </cell>
          <cell r="G484" t="str">
            <v>Couleur sauvage</v>
          </cell>
          <cell r="K484" t="str">
            <v>N 23</v>
          </cell>
          <cell r="L484" t="str">
            <v>Couleur sauvage</v>
          </cell>
          <cell r="M484" t="str">
            <v>Stam 4:</v>
          </cell>
          <cell r="N484">
            <v>1060</v>
          </cell>
        </row>
        <row r="485">
          <cell r="F485" t="str">
            <v>N 26</v>
          </cell>
          <cell r="G485" t="str">
            <v>Toutes les mutations (18 - 24) - Age selon Type sauvage</v>
          </cell>
          <cell r="K485" t="str">
            <v>N 25</v>
          </cell>
          <cell r="L485" t="str">
            <v>Toutes les mutations (17 - 23) - Age selon Type sauvage</v>
          </cell>
          <cell r="M485" t="str">
            <v>Stam 4:</v>
          </cell>
          <cell r="N485">
            <v>1062</v>
          </cell>
        </row>
        <row r="486">
          <cell r="F486" t="str">
            <v>O2</v>
          </cell>
          <cell r="G486" t="str">
            <v xml:space="preserve">idem voir classe et préciser </v>
          </cell>
          <cell r="K486" t="str">
            <v>O1</v>
          </cell>
          <cell r="L486" t="str">
            <v>colombe placide (G. placida), colombe de Maugé (G. maugeus), colombe zébrée (G. striata), colombe humérale (G. humeralis), colombe masque de fer (O. capensis); tous en couleur classique</v>
          </cell>
          <cell r="M486" t="str">
            <v>Stam 4:</v>
          </cell>
          <cell r="N486">
            <v>1070</v>
          </cell>
        </row>
        <row r="487">
          <cell r="F487" t="str">
            <v>O4</v>
          </cell>
          <cell r="G487" t="str">
            <v xml:space="preserve">idem voir classe et préciser </v>
          </cell>
          <cell r="K487" t="str">
            <v>O3</v>
          </cell>
          <cell r="L487" t="str">
            <v>colombe diamant (G. cuneata) et ses mutations</v>
          </cell>
          <cell r="M487" t="str">
            <v>Stam 4:</v>
          </cell>
          <cell r="N487">
            <v>1072</v>
          </cell>
        </row>
        <row r="488">
          <cell r="F488" t="str">
            <v>O6</v>
          </cell>
          <cell r="G488" t="str">
            <v xml:space="preserve">idem voir classe et préciser </v>
          </cell>
          <cell r="K488" t="str">
            <v>O5</v>
          </cell>
          <cell r="L488" t="str">
            <v>tourterelle des bois (S. turtur), tourterelle à poitrine rose (S. lugens), tourterelle orientale (S. orientalis), tourterelle maillée (S. senegalensis), tourterelle de Chine (S. chinensis), tourterelle pleureuse (S. decipens), tourterelle vineuse (S. vina</v>
          </cell>
          <cell r="M488" t="str">
            <v>Stam 4:</v>
          </cell>
          <cell r="N488">
            <v>1075</v>
          </cell>
        </row>
        <row r="489">
          <cell r="F489" t="str">
            <v>O8</v>
          </cell>
          <cell r="G489" t="str">
            <v xml:space="preserve">idem voir classe et préciser </v>
          </cell>
          <cell r="K489" t="str">
            <v>O7</v>
          </cell>
          <cell r="L489" t="str">
            <v>tourterelle rieuse (S. roseigrisea) et ses mutations</v>
          </cell>
          <cell r="M489" t="str">
            <v>Stam 4:</v>
          </cell>
          <cell r="N489">
            <v>1077</v>
          </cell>
        </row>
        <row r="490">
          <cell r="F490" t="str">
            <v>O10</v>
          </cell>
          <cell r="G490" t="str">
            <v xml:space="preserve">idem voir classe et préciser </v>
          </cell>
          <cell r="K490" t="str">
            <v>O9</v>
          </cell>
          <cell r="L490" t="str">
            <v>colombe écaillée (C. squamata), colombe inca (C. inca), colombe picui (C. picui), colombe à bandeau grenat (C. cruziana), colombe minute (C. minuta), colombe passerine (C. passerina), colombe de Bucklei (C. buckleyi), colombe talpacotte (C. talpacoti), co</v>
          </cell>
          <cell r="M490" t="str">
            <v>Stam 4:</v>
          </cell>
          <cell r="N490">
            <v>1080</v>
          </cell>
        </row>
        <row r="491">
          <cell r="F491" t="str">
            <v>O12</v>
          </cell>
          <cell r="G491" t="str">
            <v xml:space="preserve">idem voir classe et préciser </v>
          </cell>
          <cell r="K491" t="str">
            <v>O11</v>
          </cell>
          <cell r="L491" t="str">
            <v>colombe poignardée (Gal. luzonica), colombe à poitrine dorée (Gal. rufigula), colombe tristigmate (Gal. tristigmata), colombe de Bartlett (Gal. criniger), colombe de Jobi (Gal. jobiensis), colombe de Palau (Gal. canifrons), colombe de Stair (Gal. stairi),</v>
          </cell>
          <cell r="M491" t="str">
            <v>Stam 4:</v>
          </cell>
          <cell r="N491">
            <v>1083</v>
          </cell>
        </row>
        <row r="492">
          <cell r="F492" t="str">
            <v>O14</v>
          </cell>
          <cell r="G492" t="str">
            <v xml:space="preserve">idem voir classe et préciser </v>
          </cell>
          <cell r="K492" t="str">
            <v>O13</v>
          </cell>
          <cell r="L492" t="str">
            <v xml:space="preserve">colombe lumachelle (Ph. chalcoptera), colombe arlequin (Ph. histrionica), colombe élégante </v>
          </cell>
          <cell r="M492" t="str">
            <v>Stam 4:</v>
          </cell>
          <cell r="N492">
            <v>1086</v>
          </cell>
        </row>
        <row r="493">
          <cell r="F493" t="str">
            <v>O16</v>
          </cell>
          <cell r="G493" t="str">
            <v xml:space="preserve">idem voir classe et préciser </v>
          </cell>
          <cell r="K493" t="str">
            <v>O15</v>
          </cell>
          <cell r="L493" t="str">
            <v>pigeon tigré (C. maculosa), pigeon à couronne blanche (C. leucocephala), pigeon jounud (C. corensus), pigeon de Cayenne (C. cayennensis), pigeon du Pérou (C. oenops), pigeon picazzuro (C. piccazuro), pigeon de Guinée (C. guinea), pigeon colombin (C. oenas</v>
          </cell>
          <cell r="M493" t="str">
            <v>Stam 4:</v>
          </cell>
          <cell r="N493">
            <v>1089</v>
          </cell>
        </row>
        <row r="494">
          <cell r="F494" t="str">
            <v>O18</v>
          </cell>
          <cell r="G494" t="str">
            <v xml:space="preserve">idem voir classe et préciser </v>
          </cell>
          <cell r="K494" t="str">
            <v>O17</v>
          </cell>
          <cell r="L494" t="str">
            <v>ptilope superbe (P. superbus), ptilope à front d'or (P. aurantiifrons), pigeon de Nicobar (C. nicobarica), etc.; tous en couleur classique</v>
          </cell>
          <cell r="M494" t="str">
            <v>Stam 4:</v>
          </cell>
          <cell r="N494">
            <v>1092</v>
          </cell>
        </row>
        <row r="495">
          <cell r="F495" t="str">
            <v>O20</v>
          </cell>
          <cell r="G495" t="str">
            <v>mutations et aberrations toutes espèces des classes 2 à 18, sauf 4 et 8</v>
          </cell>
          <cell r="K495" t="str">
            <v>O19</v>
          </cell>
          <cell r="L495" t="str">
            <v>mutations et aberrations toutes espèces des classes 1 à 17, sauf 3 et 7</v>
          </cell>
          <cell r="M495" t="str">
            <v>Stam 4:</v>
          </cell>
          <cell r="N495">
            <v>1094</v>
          </cell>
        </row>
        <row r="496">
          <cell r="F496" t="str">
            <v>O22</v>
          </cell>
          <cell r="G496" t="str">
            <v>idem (pas de médailles)</v>
          </cell>
          <cell r="K496" t="str">
            <v>O21</v>
          </cell>
          <cell r="L496" t="str">
            <v>nouvelles mutations en étude (pas de médailles)</v>
          </cell>
          <cell r="M496" t="str">
            <v>Stam 4;</v>
          </cell>
          <cell r="N496">
            <v>1096</v>
          </cell>
        </row>
        <row r="497">
          <cell r="F497" t="str">
            <v>P2</v>
          </cell>
          <cell r="G497" t="str">
            <v xml:space="preserve">idem voir classe et préciser </v>
          </cell>
          <cell r="K497" t="str">
            <v>P1</v>
          </cell>
          <cell r="L497" t="str">
            <v>caille bleue (C. adansonii), caille nattée (C. coromandelica), caille arlequin (C. delegorgei), caille de Nouvelle Zélande (C. novaezelandiae), caille des blés (C. coturnix), caille de montagne (C. monorthonyx), etc.: tous en couleur classique</v>
          </cell>
          <cell r="M497" t="str">
            <v>Stam  4:</v>
          </cell>
          <cell r="N497">
            <v>1106</v>
          </cell>
        </row>
        <row r="498">
          <cell r="F498" t="str">
            <v>P4</v>
          </cell>
          <cell r="G498" t="str">
            <v xml:space="preserve">idem voir classe et préciser </v>
          </cell>
          <cell r="K498" t="str">
            <v>P3</v>
          </cell>
          <cell r="L498" t="str">
            <v>caille de Chine (C. chinensis) et ses mutations</v>
          </cell>
          <cell r="M498" t="str">
            <v>Stam 4:</v>
          </cell>
          <cell r="N498">
            <v>1108</v>
          </cell>
        </row>
        <row r="499">
          <cell r="F499" t="str">
            <v>P6</v>
          </cell>
          <cell r="G499" t="str">
            <v xml:space="preserve">idem voir classe et préciser </v>
          </cell>
          <cell r="K499" t="str">
            <v>P5</v>
          </cell>
          <cell r="L499" t="str">
            <v>caille du Japon (C. japonica) et ses mutations</v>
          </cell>
          <cell r="M499" t="str">
            <v>Stam 4:</v>
          </cell>
          <cell r="N499">
            <v>1110</v>
          </cell>
        </row>
        <row r="500">
          <cell r="F500" t="str">
            <v>P8</v>
          </cell>
          <cell r="G500" t="str">
            <v xml:space="preserve">idem voir classe et préciser </v>
          </cell>
          <cell r="K500" t="str">
            <v>P7</v>
          </cell>
          <cell r="L500" t="str">
            <v xml:space="preserve">colin des montagnes (O. pictus), colin écaillé (Cal. squamata), colin élégant (Cal. douglasii), colin de Californie (Cal. californica), colin de Gambel (Co. gambelli), colin de Virginie (Co. virginiatus), colin huppé (Co. cristatus), colin à face blanche </v>
          </cell>
          <cell r="M500" t="str">
            <v>Stam 4:</v>
          </cell>
          <cell r="N500">
            <v>1113</v>
          </cell>
        </row>
        <row r="501">
          <cell r="F501" t="str">
            <v>P10</v>
          </cell>
          <cell r="G501" t="str">
            <v xml:space="preserve">idem voir classe et préciser </v>
          </cell>
          <cell r="K501" t="str">
            <v>P9</v>
          </cell>
          <cell r="L501" t="str">
            <v>perdrix sisi (Am. griseogularis), perdix de Hey (Am. hehi), perdrix bartavelle (Al. gracea), perdrix chukar (Al. chukar), perdrix gambra (Al, barbara), perdrix rouge (Al. rufa), perdrix grise (P. perdrix), torqueole de Java (Ar. javanica), torqueole à col</v>
          </cell>
          <cell r="M501" t="str">
            <v>Stam 4:</v>
          </cell>
          <cell r="N501">
            <v>1116</v>
          </cell>
        </row>
        <row r="502">
          <cell r="F502" t="str">
            <v>P12</v>
          </cell>
          <cell r="G502" t="str">
            <v xml:space="preserve">idem voir classe et préciser </v>
          </cell>
          <cell r="K502" t="str">
            <v>P11</v>
          </cell>
          <cell r="L502" t="str">
            <v>mutations et aberrations des espèces reprises aux classes 1 à 9, sauf 3 et 5</v>
          </cell>
          <cell r="M502" t="str">
            <v>Stam 4:</v>
          </cell>
          <cell r="N502">
            <v>1118</v>
          </cell>
        </row>
        <row r="503">
          <cell r="F503" t="str">
            <v>P14</v>
          </cell>
          <cell r="G503" t="str">
            <v xml:space="preserve">idem voir classe et préciser </v>
          </cell>
          <cell r="K503" t="str">
            <v>P13</v>
          </cell>
          <cell r="L503" t="str">
            <v>mutations et aberrations des espèces reprises aux classes 2 à 10, sauf  4 et 6</v>
          </cell>
          <cell r="M503" t="str">
            <v>Stam 4:</v>
          </cell>
          <cell r="N503">
            <v>1120</v>
          </cell>
        </row>
        <row r="504">
          <cell r="F504" t="str">
            <v>P16</v>
          </cell>
          <cell r="G504" t="str">
            <v>idem (pas de médailles)</v>
          </cell>
          <cell r="K504" t="str">
            <v>P15</v>
          </cell>
          <cell r="L504" t="str">
            <v>nouvelles mutations en étude (pas de médailles)</v>
          </cell>
          <cell r="M504" t="str">
            <v>Stam 4:</v>
          </cell>
          <cell r="N504">
            <v>1122</v>
          </cell>
        </row>
      </sheetData>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pageSetUpPr fitToPage="1"/>
  </sheetPr>
  <dimension ref="A1:AQ51"/>
  <sheetViews>
    <sheetView showGridLines="0" showZeros="0" tabSelected="1" view="pageLayout" zoomScale="115" zoomScaleNormal="90" zoomScalePageLayoutView="115" workbookViewId="0">
      <selection activeCell="A5" sqref="A5:XFD13"/>
    </sheetView>
  </sheetViews>
  <sheetFormatPr baseColWidth="10" defaultColWidth="9.109375" defaultRowHeight="13.2" x14ac:dyDescent="0.25"/>
  <cols>
    <col min="1" max="1" width="3.33203125" customWidth="1"/>
    <col min="2" max="2" width="3.109375" bestFit="1" customWidth="1"/>
    <col min="3" max="3" width="5.33203125" customWidth="1"/>
    <col min="4" max="4" width="6.44140625" customWidth="1"/>
    <col min="5" max="5" width="5.6640625" hidden="1" customWidth="1"/>
    <col min="6" max="7" width="5.6640625" customWidth="1"/>
    <col min="8" max="8" width="9.109375" customWidth="1"/>
    <col min="9" max="9" width="17.33203125" customWidth="1"/>
    <col min="10" max="10" width="8.5546875" customWidth="1"/>
    <col min="11" max="11" width="8.109375" customWidth="1"/>
    <col min="12" max="12" width="0.5546875" customWidth="1"/>
    <col min="13" max="13" width="3.5546875" style="1" bestFit="1" customWidth="1"/>
    <col min="14" max="14" width="3.6640625" customWidth="1"/>
    <col min="15" max="15" width="3.33203125" customWidth="1"/>
    <col min="16" max="16" width="5.33203125" customWidth="1"/>
    <col min="17" max="17" width="6.44140625" customWidth="1"/>
    <col min="18" max="18" width="5.88671875" hidden="1" customWidth="1"/>
    <col min="19" max="20" width="5.6640625" customWidth="1"/>
    <col min="21" max="21" width="9.109375" customWidth="1"/>
    <col min="22" max="22" width="13.44140625" customWidth="1"/>
    <col min="23" max="23" width="12.33203125" customWidth="1"/>
    <col min="24" max="24" width="8.5546875" customWidth="1"/>
    <col min="25" max="25" width="9.109375" customWidth="1"/>
    <col min="26" max="26" width="9.109375" style="4" customWidth="1"/>
    <col min="27" max="36" width="3.5546875" style="4" customWidth="1"/>
    <col min="37" max="38" width="1.33203125" style="4" customWidth="1"/>
    <col min="39" max="39" width="9.109375" style="4" customWidth="1"/>
  </cols>
  <sheetData>
    <row r="1" spans="1:43" x14ac:dyDescent="0.25">
      <c r="A1" s="180"/>
      <c r="B1" s="180"/>
      <c r="C1" s="180"/>
      <c r="D1" s="181"/>
      <c r="E1" s="2"/>
      <c r="F1" s="2"/>
      <c r="G1" s="181"/>
      <c r="H1" s="2"/>
      <c r="I1" s="2"/>
      <c r="T1" s="181"/>
      <c r="Z1"/>
      <c r="AA1"/>
      <c r="AB1"/>
      <c r="AC1"/>
      <c r="AD1"/>
      <c r="AE1"/>
      <c r="AF1"/>
      <c r="AG1"/>
      <c r="AH1"/>
      <c r="AI1"/>
      <c r="AJ1"/>
      <c r="AK1"/>
      <c r="AL1"/>
      <c r="AM1"/>
    </row>
    <row r="2" spans="1:43" x14ac:dyDescent="0.25">
      <c r="A2" s="180"/>
      <c r="B2" s="180"/>
      <c r="C2" s="180"/>
      <c r="D2" s="181"/>
      <c r="E2" s="2"/>
      <c r="F2" s="2"/>
      <c r="G2" s="181"/>
      <c r="H2" s="2"/>
      <c r="T2" s="181"/>
      <c r="Z2"/>
      <c r="AA2"/>
      <c r="AB2"/>
      <c r="AC2"/>
      <c r="AD2"/>
      <c r="AE2"/>
      <c r="AF2"/>
      <c r="AG2"/>
      <c r="AH2"/>
      <c r="AI2"/>
      <c r="AJ2"/>
      <c r="AK2"/>
      <c r="AL2"/>
      <c r="AM2"/>
    </row>
    <row r="3" spans="1:43" x14ac:dyDescent="0.25">
      <c r="A3" s="180"/>
      <c r="B3" s="180"/>
      <c r="C3" s="180"/>
      <c r="D3" s="181"/>
      <c r="E3" s="2"/>
      <c r="F3" s="2"/>
      <c r="G3" s="181"/>
      <c r="H3" s="2"/>
      <c r="I3" s="2"/>
      <c r="T3" s="181"/>
      <c r="X3" s="3"/>
      <c r="Z3"/>
      <c r="AA3"/>
      <c r="AB3"/>
      <c r="AC3"/>
      <c r="AD3"/>
      <c r="AE3"/>
      <c r="AF3"/>
      <c r="AG3"/>
      <c r="AH3"/>
      <c r="AI3"/>
      <c r="AJ3"/>
      <c r="AK3"/>
      <c r="AL3"/>
      <c r="AM3"/>
    </row>
    <row r="4" spans="1:43" ht="18.75" customHeight="1" x14ac:dyDescent="0.25">
      <c r="A4" s="180"/>
      <c r="B4" s="180"/>
      <c r="C4" s="180"/>
      <c r="D4" s="182"/>
      <c r="E4" s="2"/>
      <c r="F4" s="2"/>
      <c r="G4" s="182"/>
      <c r="H4" s="2"/>
      <c r="I4" s="2"/>
      <c r="T4" s="182"/>
      <c r="Z4"/>
      <c r="AA4"/>
      <c r="AB4"/>
      <c r="AC4"/>
      <c r="AD4"/>
      <c r="AE4"/>
      <c r="AF4"/>
      <c r="AG4"/>
      <c r="AH4"/>
      <c r="AI4"/>
      <c r="AJ4"/>
      <c r="AK4"/>
      <c r="AL4"/>
      <c r="AM4"/>
    </row>
    <row r="5" spans="1:43" s="96" customFormat="1" ht="13.8" x14ac:dyDescent="0.3">
      <c r="A5" s="183" t="s">
        <v>5964</v>
      </c>
      <c r="B5" s="183"/>
      <c r="C5" s="183"/>
      <c r="D5" s="183"/>
      <c r="E5" s="183"/>
      <c r="F5" s="183"/>
      <c r="G5" s="183"/>
      <c r="H5" s="183"/>
      <c r="I5" s="183"/>
      <c r="J5" s="183"/>
      <c r="K5" s="183"/>
      <c r="L5" s="183"/>
      <c r="M5" s="183"/>
      <c r="N5" s="183"/>
      <c r="O5" s="183"/>
      <c r="P5" s="183"/>
      <c r="Q5" s="183"/>
      <c r="R5" s="183"/>
      <c r="S5" s="183"/>
      <c r="T5" s="183"/>
      <c r="U5" s="183"/>
      <c r="V5" s="183"/>
      <c r="W5" s="183"/>
      <c r="X5" s="183"/>
      <c r="Z5" s="97"/>
      <c r="AA5" s="98"/>
      <c r="AB5" s="98"/>
      <c r="AC5" s="98"/>
      <c r="AD5" s="98"/>
      <c r="AE5" s="98"/>
      <c r="AF5" s="98"/>
      <c r="AG5" s="98"/>
      <c r="AH5" s="98"/>
      <c r="AI5" s="98"/>
      <c r="AJ5" s="98"/>
      <c r="AK5" s="98"/>
      <c r="AL5" s="98"/>
      <c r="AM5" s="98"/>
      <c r="AN5" s="99"/>
      <c r="AO5" s="99"/>
      <c r="AP5" s="99"/>
      <c r="AQ5" s="99"/>
    </row>
    <row r="6" spans="1:43" s="96" customFormat="1" ht="13.8" x14ac:dyDescent="0.3">
      <c r="A6" s="184" t="s">
        <v>94</v>
      </c>
      <c r="B6" s="185"/>
      <c r="C6" s="185"/>
      <c r="D6" s="186" t="s">
        <v>111</v>
      </c>
      <c r="E6" s="186"/>
      <c r="F6" s="186"/>
      <c r="G6" s="186"/>
      <c r="H6" s="186"/>
      <c r="I6" s="186"/>
      <c r="J6" s="186"/>
      <c r="K6" s="186"/>
      <c r="L6" s="186"/>
      <c r="M6" s="186"/>
      <c r="N6" s="173" t="s">
        <v>8</v>
      </c>
      <c r="O6" s="173"/>
      <c r="P6" s="173"/>
      <c r="Q6" s="111" t="s">
        <v>5963</v>
      </c>
      <c r="R6" s="111"/>
      <c r="S6" s="187"/>
      <c r="T6" s="187"/>
      <c r="U6" s="187"/>
      <c r="V6" s="112" t="s">
        <v>5965</v>
      </c>
      <c r="W6" s="155" t="s">
        <v>5973</v>
      </c>
      <c r="X6" s="155"/>
      <c r="Z6" s="97"/>
      <c r="AA6" s="98"/>
      <c r="AB6" s="98"/>
      <c r="AC6" s="98"/>
      <c r="AD6" s="98"/>
      <c r="AE6" s="98"/>
      <c r="AF6" s="98"/>
      <c r="AG6" s="98"/>
      <c r="AH6" s="98"/>
      <c r="AI6" s="98"/>
      <c r="AJ6" s="98"/>
      <c r="AK6" s="98"/>
      <c r="AL6" s="98"/>
      <c r="AM6" s="98"/>
      <c r="AN6" s="99"/>
      <c r="AO6" s="99"/>
      <c r="AP6" s="99"/>
      <c r="AQ6" s="99"/>
    </row>
    <row r="7" spans="1:43" s="96" customFormat="1" ht="13.8" x14ac:dyDescent="0.3">
      <c r="A7" s="184" t="s">
        <v>18</v>
      </c>
      <c r="B7" s="185"/>
      <c r="C7" s="185"/>
      <c r="D7" s="164"/>
      <c r="E7" s="164"/>
      <c r="F7" s="164"/>
      <c r="G7" s="164"/>
      <c r="H7" s="164"/>
      <c r="I7" s="164"/>
      <c r="J7" s="164"/>
      <c r="K7" s="164"/>
      <c r="L7" s="164"/>
      <c r="M7" s="164"/>
      <c r="N7" s="173" t="s">
        <v>5966</v>
      </c>
      <c r="O7" s="173"/>
      <c r="P7" s="173"/>
      <c r="Q7" s="111" t="s">
        <v>5963</v>
      </c>
      <c r="R7" s="111"/>
      <c r="S7" s="187"/>
      <c r="T7" s="187"/>
      <c r="U7" s="187"/>
      <c r="V7" s="112" t="s">
        <v>5967</v>
      </c>
      <c r="W7" s="155" t="s">
        <v>5971</v>
      </c>
      <c r="X7" s="155"/>
      <c r="Z7" s="97"/>
      <c r="AA7" s="98"/>
      <c r="AB7" s="98"/>
      <c r="AC7" s="98"/>
      <c r="AD7" s="98"/>
      <c r="AE7" s="98"/>
      <c r="AF7" s="98"/>
      <c r="AG7" s="98"/>
      <c r="AH7" s="98"/>
      <c r="AI7" s="98"/>
      <c r="AJ7" s="98"/>
      <c r="AK7" s="98"/>
      <c r="AL7" s="98"/>
      <c r="AM7" s="98"/>
      <c r="AN7" s="99"/>
      <c r="AO7" s="99"/>
      <c r="AP7" s="99"/>
      <c r="AQ7" s="99"/>
    </row>
    <row r="8" spans="1:43" s="96" customFormat="1" ht="13.8" x14ac:dyDescent="0.3">
      <c r="A8" s="184" t="s">
        <v>5961</v>
      </c>
      <c r="B8" s="185"/>
      <c r="C8" s="185"/>
      <c r="D8" s="164"/>
      <c r="E8" s="164"/>
      <c r="F8" s="164"/>
      <c r="G8" s="164"/>
      <c r="H8" s="164"/>
      <c r="I8" s="164"/>
      <c r="J8" s="164"/>
      <c r="K8" s="164"/>
      <c r="L8" s="164"/>
      <c r="M8" s="164"/>
      <c r="N8" s="173" t="s">
        <v>6</v>
      </c>
      <c r="O8" s="173"/>
      <c r="P8" s="173"/>
      <c r="Q8" s="188"/>
      <c r="R8" s="188"/>
      <c r="S8" s="188"/>
      <c r="T8" s="188"/>
      <c r="U8" s="188"/>
      <c r="V8" s="112" t="s">
        <v>5968</v>
      </c>
      <c r="W8" s="155" t="s">
        <v>5972</v>
      </c>
      <c r="X8" s="155"/>
      <c r="Z8" s="97"/>
      <c r="AB8" s="98"/>
      <c r="AC8" s="98"/>
      <c r="AD8" s="98"/>
      <c r="AE8" s="98"/>
      <c r="AF8" s="98"/>
      <c r="AG8" s="98"/>
      <c r="AH8" s="98"/>
      <c r="AI8" s="98"/>
      <c r="AJ8" s="98"/>
      <c r="AK8" s="98"/>
      <c r="AL8" s="98"/>
      <c r="AM8" s="98"/>
      <c r="AN8" s="99"/>
      <c r="AO8" s="99"/>
      <c r="AP8" s="99"/>
      <c r="AQ8" s="99"/>
    </row>
    <row r="9" spans="1:43" s="96" customFormat="1" ht="13.8" x14ac:dyDescent="0.3">
      <c r="A9" s="184" t="s">
        <v>19</v>
      </c>
      <c r="B9" s="185"/>
      <c r="C9" s="185"/>
      <c r="D9" s="164"/>
      <c r="E9" s="164"/>
      <c r="F9" s="164"/>
      <c r="G9" s="164"/>
      <c r="H9" s="164"/>
      <c r="I9" s="164"/>
      <c r="J9" s="164"/>
      <c r="K9" s="164"/>
      <c r="L9" s="164"/>
      <c r="M9" s="164"/>
      <c r="N9" s="159" t="s">
        <v>91</v>
      </c>
      <c r="O9" s="159"/>
      <c r="P9" s="159"/>
      <c r="Q9" s="159"/>
      <c r="R9" s="159"/>
      <c r="S9" s="159"/>
      <c r="T9" s="159"/>
      <c r="U9" s="159"/>
      <c r="V9" s="159"/>
      <c r="W9" s="159"/>
      <c r="X9" s="159"/>
      <c r="Z9" s="97"/>
      <c r="AA9" s="98"/>
      <c r="AB9" s="98"/>
      <c r="AC9" s="98"/>
      <c r="AD9" s="98"/>
      <c r="AE9" s="98"/>
      <c r="AF9" s="98"/>
      <c r="AG9" s="98"/>
      <c r="AH9" s="98"/>
      <c r="AI9" s="98"/>
      <c r="AJ9" s="98"/>
      <c r="AK9" s="98"/>
      <c r="AL9" s="98"/>
      <c r="AM9" s="98"/>
      <c r="AN9" s="99"/>
      <c r="AO9" s="99"/>
      <c r="AP9" s="99"/>
      <c r="AQ9" s="99"/>
    </row>
    <row r="10" spans="1:43" s="96" customFormat="1" ht="13.8" x14ac:dyDescent="0.3">
      <c r="A10" s="184" t="s">
        <v>5969</v>
      </c>
      <c r="B10" s="185"/>
      <c r="C10" s="164"/>
      <c r="D10" s="164"/>
      <c r="E10" s="164"/>
      <c r="F10" s="164"/>
      <c r="G10" s="164"/>
      <c r="H10" s="112" t="s">
        <v>5962</v>
      </c>
      <c r="I10" s="164"/>
      <c r="J10" s="164"/>
      <c r="K10" s="164"/>
      <c r="L10" s="164"/>
      <c r="M10" s="164"/>
      <c r="N10" s="173" t="s">
        <v>5970</v>
      </c>
      <c r="O10" s="173"/>
      <c r="P10" s="173"/>
      <c r="Q10" s="173"/>
      <c r="R10" s="112"/>
      <c r="S10" s="165" t="s">
        <v>91</v>
      </c>
      <c r="T10" s="165"/>
      <c r="U10" s="165"/>
      <c r="V10" s="165"/>
      <c r="W10" s="165"/>
      <c r="X10" s="165"/>
      <c r="AA10" s="98"/>
      <c r="AB10" s="98"/>
      <c r="AC10" s="98"/>
      <c r="AD10" s="98"/>
      <c r="AE10" s="98"/>
      <c r="AF10" s="98"/>
      <c r="AG10" s="98"/>
      <c r="AH10" s="98"/>
      <c r="AI10" s="98"/>
      <c r="AJ10" s="98"/>
      <c r="AK10" s="98"/>
      <c r="AL10" s="98"/>
      <c r="AM10" s="98" t="str">
        <f t="shared" ref="AM10:AM11" si="0">CONCATENATE(P10,Q10)</f>
        <v/>
      </c>
      <c r="AN10" s="99"/>
      <c r="AO10" s="99"/>
      <c r="AP10" s="99"/>
      <c r="AQ10" s="99"/>
    </row>
    <row r="11" spans="1:43" s="96" customFormat="1" ht="13.8" x14ac:dyDescent="0.3">
      <c r="A11" s="159" t="s">
        <v>5988</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Z11" s="97"/>
      <c r="AA11" s="98"/>
      <c r="AB11" s="98"/>
      <c r="AC11" s="98"/>
      <c r="AD11" s="98"/>
      <c r="AE11" s="98"/>
      <c r="AF11" s="98"/>
      <c r="AG11" s="98"/>
      <c r="AH11" s="98"/>
      <c r="AI11" s="98"/>
      <c r="AJ11" s="98"/>
      <c r="AK11" s="98"/>
      <c r="AL11" s="98"/>
      <c r="AM11" s="98" t="str">
        <f t="shared" si="0"/>
        <v/>
      </c>
      <c r="AN11" s="99"/>
      <c r="AO11" s="99"/>
      <c r="AP11" s="99"/>
      <c r="AQ11" s="99"/>
    </row>
    <row r="12" spans="1:43" s="96" customFormat="1" ht="14.25" customHeight="1" x14ac:dyDescent="0.3">
      <c r="A12" s="170" t="s">
        <v>5974</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row>
    <row r="13" spans="1:43" s="96" customFormat="1" ht="13.5" customHeight="1" x14ac:dyDescent="0.3">
      <c r="A13" s="174" t="s">
        <v>5975</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Z13" s="100"/>
      <c r="AA13" s="100"/>
      <c r="AB13" s="100"/>
      <c r="AC13" s="100"/>
      <c r="AD13" s="100"/>
      <c r="AE13" s="100"/>
      <c r="AF13" s="100"/>
      <c r="AG13" s="100"/>
      <c r="AH13" s="100"/>
      <c r="AI13" s="100"/>
      <c r="AJ13" s="100"/>
      <c r="AK13" s="100"/>
      <c r="AL13" s="100"/>
      <c r="AM13" s="100"/>
    </row>
    <row r="14" spans="1:43" s="96" customFormat="1" ht="15" customHeight="1" x14ac:dyDescent="0.3">
      <c r="A14" s="160" t="s">
        <v>0</v>
      </c>
      <c r="B14" s="160" t="s">
        <v>5981</v>
      </c>
      <c r="C14" s="160"/>
      <c r="D14" s="160"/>
      <c r="E14" s="113"/>
      <c r="F14" s="167" t="s">
        <v>5980</v>
      </c>
      <c r="G14" s="167" t="s">
        <v>17</v>
      </c>
      <c r="H14" s="169" t="s">
        <v>2919</v>
      </c>
      <c r="I14" s="169"/>
      <c r="J14" s="169"/>
      <c r="K14" s="166" t="s">
        <v>5982</v>
      </c>
      <c r="L14" s="114"/>
      <c r="M14" s="160" t="s">
        <v>0</v>
      </c>
      <c r="N14" s="160" t="s">
        <v>5981</v>
      </c>
      <c r="O14" s="160"/>
      <c r="P14" s="160"/>
      <c r="Q14" s="160"/>
      <c r="R14" s="167" t="s">
        <v>5980</v>
      </c>
      <c r="S14" s="167" t="s">
        <v>5980</v>
      </c>
      <c r="T14" s="167" t="s">
        <v>17</v>
      </c>
      <c r="U14" s="169" t="s">
        <v>2919</v>
      </c>
      <c r="V14" s="169"/>
      <c r="W14" s="169"/>
      <c r="X14" s="166" t="s">
        <v>5982</v>
      </c>
      <c r="Z14" s="100"/>
      <c r="AA14" s="100"/>
      <c r="AB14" s="100"/>
      <c r="AC14" s="100"/>
      <c r="AD14" s="100"/>
      <c r="AE14" s="100"/>
      <c r="AF14" s="100"/>
      <c r="AG14" s="100"/>
      <c r="AH14" s="100"/>
      <c r="AI14" s="100"/>
      <c r="AJ14" s="100"/>
      <c r="AK14" s="100"/>
      <c r="AL14" s="100"/>
      <c r="AM14" s="100"/>
    </row>
    <row r="15" spans="1:43" s="96" customFormat="1" ht="19.5" customHeight="1" x14ac:dyDescent="0.3">
      <c r="A15" s="168"/>
      <c r="B15" s="160"/>
      <c r="C15" s="160"/>
      <c r="D15" s="160"/>
      <c r="E15" s="113"/>
      <c r="F15" s="172"/>
      <c r="G15" s="167"/>
      <c r="H15" s="169"/>
      <c r="I15" s="169"/>
      <c r="J15" s="169"/>
      <c r="K15" s="166"/>
      <c r="L15" s="114"/>
      <c r="M15" s="168"/>
      <c r="N15" s="160"/>
      <c r="O15" s="160"/>
      <c r="P15" s="160"/>
      <c r="Q15" s="160"/>
      <c r="R15" s="172"/>
      <c r="S15" s="172"/>
      <c r="T15" s="167"/>
      <c r="U15" s="169"/>
      <c r="V15" s="169"/>
      <c r="W15" s="169"/>
      <c r="X15" s="166"/>
      <c r="Z15" s="100"/>
      <c r="AA15" s="100"/>
      <c r="AB15" s="100"/>
      <c r="AC15" s="100"/>
      <c r="AD15" s="100"/>
      <c r="AE15" s="100"/>
      <c r="AF15" s="100"/>
      <c r="AG15" s="100"/>
      <c r="AH15" s="100"/>
      <c r="AI15" s="100"/>
      <c r="AJ15" s="100"/>
      <c r="AK15" s="100"/>
      <c r="AL15" s="100"/>
      <c r="AM15" s="100"/>
    </row>
    <row r="16" spans="1:43" s="96" customFormat="1" ht="13.8" x14ac:dyDescent="0.3">
      <c r="A16" s="115">
        <v>1</v>
      </c>
      <c r="B16" s="177" t="s">
        <v>5986</v>
      </c>
      <c r="C16" s="176"/>
      <c r="D16" s="176"/>
      <c r="E16" s="116" t="str">
        <f t="shared" ref="E16:E35" si="1">IF(C16="e",""," ")</f>
        <v xml:space="preserve"> </v>
      </c>
      <c r="F16" s="109"/>
      <c r="G16" s="109"/>
      <c r="H16" s="163" t="str">
        <f>IF(C16="","",VLOOKUP(C16,'classes 2020'!D:F,3,FALSE))</f>
        <v/>
      </c>
      <c r="I16" s="163"/>
      <c r="J16" s="163"/>
      <c r="K16" s="117"/>
      <c r="L16" s="114"/>
      <c r="M16" s="118">
        <v>1</v>
      </c>
      <c r="N16" s="179" t="s">
        <v>1</v>
      </c>
      <c r="O16" s="118" t="s">
        <v>2</v>
      </c>
      <c r="P16" s="176"/>
      <c r="Q16" s="176"/>
      <c r="R16" s="119" t="str">
        <f>IF(P16="e",""," ")</f>
        <v xml:space="preserve"> </v>
      </c>
      <c r="S16" s="120"/>
      <c r="T16" s="120"/>
      <c r="U16" s="162" t="str">
        <f>IF(P16="","",VLOOKUP(P16,'classes 2020'!A:B,2,FALSE))</f>
        <v/>
      </c>
      <c r="V16" s="162"/>
      <c r="W16" s="162"/>
      <c r="X16" s="121"/>
      <c r="Z16" s="100" t="str">
        <f>CONCATENATE(C16,E16,)</f>
        <v xml:space="preserve"> </v>
      </c>
      <c r="AA16" s="100"/>
      <c r="AB16" s="100">
        <f>IF(C16="",0,1)</f>
        <v>0</v>
      </c>
      <c r="AC16" s="100">
        <f>IF(P16="",0,4)</f>
        <v>0</v>
      </c>
      <c r="AD16" s="100"/>
      <c r="AE16" s="100"/>
      <c r="AF16" s="100"/>
      <c r="AG16" s="100"/>
      <c r="AH16" s="100"/>
      <c r="AI16" s="100"/>
      <c r="AJ16" s="100"/>
      <c r="AK16" s="100"/>
      <c r="AL16" s="100"/>
      <c r="AM16" s="100" t="str">
        <f>CONCATENATE(P16,R16,Q16)</f>
        <v xml:space="preserve"> </v>
      </c>
    </row>
    <row r="17" spans="1:39" s="96" customFormat="1" ht="13.8" x14ac:dyDescent="0.3">
      <c r="A17" s="115">
        <v>2</v>
      </c>
      <c r="B17" s="178"/>
      <c r="C17" s="176"/>
      <c r="D17" s="176"/>
      <c r="E17" s="116" t="str">
        <f t="shared" si="1"/>
        <v xml:space="preserve"> </v>
      </c>
      <c r="F17" s="109"/>
      <c r="G17" s="109"/>
      <c r="H17" s="163" t="str">
        <f>IF(C17="","",VLOOKUP(C17,'classes 2020'!D:F,3,FALSE))</f>
        <v/>
      </c>
      <c r="I17" s="163"/>
      <c r="J17" s="163"/>
      <c r="K17" s="117"/>
      <c r="L17" s="114"/>
      <c r="M17" s="118">
        <v>2</v>
      </c>
      <c r="N17" s="179"/>
      <c r="O17" s="118" t="s">
        <v>3</v>
      </c>
      <c r="P17" s="23"/>
      <c r="Q17" s="23"/>
      <c r="R17" s="122"/>
      <c r="S17" s="120"/>
      <c r="T17" s="120"/>
      <c r="U17" s="162" t="str">
        <f>U16</f>
        <v/>
      </c>
      <c r="V17" s="162"/>
      <c r="W17" s="162"/>
      <c r="X17" s="121"/>
      <c r="Z17" s="100" t="str">
        <f>CONCATENATE(C17,E17,D17)</f>
        <v xml:space="preserve"> </v>
      </c>
      <c r="AA17" s="100"/>
      <c r="AB17" s="100">
        <f t="shared" ref="AB17:AB35" si="2">IF(C17="",0,1)</f>
        <v>0</v>
      </c>
      <c r="AC17" s="100"/>
      <c r="AD17" s="100"/>
      <c r="AE17" s="100"/>
      <c r="AF17" s="100"/>
      <c r="AG17" s="100"/>
      <c r="AH17" s="100"/>
      <c r="AI17" s="100"/>
      <c r="AJ17" s="100"/>
      <c r="AK17" s="100"/>
      <c r="AL17" s="100"/>
      <c r="AM17" s="100" t="str">
        <f>CONCATENATE(P17,R17,Q17)</f>
        <v/>
      </c>
    </row>
    <row r="18" spans="1:39" s="96" customFormat="1" ht="13.8" x14ac:dyDescent="0.3">
      <c r="A18" s="115">
        <v>3</v>
      </c>
      <c r="B18" s="178"/>
      <c r="C18" s="176"/>
      <c r="D18" s="176"/>
      <c r="E18" s="116" t="str">
        <f t="shared" si="1"/>
        <v xml:space="preserve"> </v>
      </c>
      <c r="F18" s="109"/>
      <c r="G18" s="109"/>
      <c r="H18" s="163" t="str">
        <f>IF(C18="","",VLOOKUP(C18,'classes 2020'!D:F,3,FALSE))</f>
        <v/>
      </c>
      <c r="I18" s="163"/>
      <c r="J18" s="163"/>
      <c r="K18" s="117"/>
      <c r="L18" s="114"/>
      <c r="M18" s="118">
        <v>3</v>
      </c>
      <c r="N18" s="179"/>
      <c r="O18" s="118" t="s">
        <v>4</v>
      </c>
      <c r="P18" s="23"/>
      <c r="Q18" s="23"/>
      <c r="R18" s="122"/>
      <c r="S18" s="120"/>
      <c r="T18" s="120"/>
      <c r="U18" s="162" t="str">
        <f>U17</f>
        <v/>
      </c>
      <c r="V18" s="162"/>
      <c r="W18" s="162"/>
      <c r="X18" s="121"/>
      <c r="Z18" s="100" t="str">
        <f>CONCATENATE(C18,E18,D18)</f>
        <v xml:space="preserve"> </v>
      </c>
      <c r="AA18" s="100"/>
      <c r="AB18" s="100">
        <f t="shared" si="2"/>
        <v>0</v>
      </c>
      <c r="AC18" s="100"/>
      <c r="AD18" s="100"/>
      <c r="AE18" s="100"/>
      <c r="AF18" s="100"/>
      <c r="AG18" s="100"/>
      <c r="AH18" s="100"/>
      <c r="AI18" s="100"/>
      <c r="AJ18" s="100"/>
      <c r="AK18" s="100"/>
      <c r="AL18" s="100"/>
      <c r="AM18" s="100" t="str">
        <f>CONCATENATE(P18,R18,Q18)</f>
        <v/>
      </c>
    </row>
    <row r="19" spans="1:39" s="96" customFormat="1" ht="13.8" x14ac:dyDescent="0.3">
      <c r="A19" s="115">
        <v>4</v>
      </c>
      <c r="B19" s="178"/>
      <c r="C19" s="176"/>
      <c r="D19" s="176"/>
      <c r="E19" s="116" t="str">
        <f t="shared" si="1"/>
        <v xml:space="preserve"> </v>
      </c>
      <c r="F19" s="109"/>
      <c r="G19" s="109"/>
      <c r="H19" s="163" t="str">
        <f>IF(C19="","",VLOOKUP(C19,'classes 2020'!D:F,3,FALSE))</f>
        <v/>
      </c>
      <c r="I19" s="163"/>
      <c r="J19" s="163"/>
      <c r="K19" s="117"/>
      <c r="L19" s="114"/>
      <c r="M19" s="118">
        <v>4</v>
      </c>
      <c r="N19" s="179"/>
      <c r="O19" s="118" t="s">
        <v>5</v>
      </c>
      <c r="P19" s="23"/>
      <c r="Q19" s="23"/>
      <c r="R19" s="122"/>
      <c r="S19" s="120"/>
      <c r="T19" s="120"/>
      <c r="U19" s="162" t="str">
        <f>U18</f>
        <v/>
      </c>
      <c r="V19" s="162"/>
      <c r="W19" s="162"/>
      <c r="X19" s="121"/>
      <c r="Z19" s="100" t="str">
        <f t="shared" ref="Z19:Z35" si="3">CONCATENATE(C19,E19,D19)</f>
        <v xml:space="preserve"> </v>
      </c>
      <c r="AA19" s="100"/>
      <c r="AB19" s="100">
        <f t="shared" si="2"/>
        <v>0</v>
      </c>
      <c r="AC19" s="100"/>
      <c r="AD19" s="100"/>
      <c r="AE19" s="100"/>
      <c r="AF19" s="100"/>
      <c r="AG19" s="100"/>
      <c r="AH19" s="100"/>
      <c r="AI19" s="100"/>
      <c r="AJ19" s="100"/>
      <c r="AK19" s="100"/>
      <c r="AL19" s="100"/>
      <c r="AM19" s="100" t="str">
        <f t="shared" ref="AM19:AM35" si="4">CONCATENATE(P19,R19,Q19)</f>
        <v/>
      </c>
    </row>
    <row r="20" spans="1:39" s="96" customFormat="1" ht="13.8" x14ac:dyDescent="0.3">
      <c r="A20" s="115">
        <v>5</v>
      </c>
      <c r="B20" s="178"/>
      <c r="C20" s="176"/>
      <c r="D20" s="176"/>
      <c r="E20" s="116" t="str">
        <f t="shared" si="1"/>
        <v xml:space="preserve"> </v>
      </c>
      <c r="F20" s="109"/>
      <c r="G20" s="109"/>
      <c r="H20" s="163" t="str">
        <f>IF(C20="","",VLOOKUP(C20,'classes 2020'!D:F,3,FALSE))</f>
        <v/>
      </c>
      <c r="I20" s="163"/>
      <c r="J20" s="163"/>
      <c r="K20" s="117"/>
      <c r="L20" s="114"/>
      <c r="M20" s="118">
        <v>5</v>
      </c>
      <c r="N20" s="179" t="s">
        <v>1</v>
      </c>
      <c r="O20" s="118" t="s">
        <v>2</v>
      </c>
      <c r="P20" s="176"/>
      <c r="Q20" s="176"/>
      <c r="R20" s="123" t="str">
        <f>IF(P20="e",""," ")</f>
        <v xml:space="preserve"> </v>
      </c>
      <c r="S20" s="120"/>
      <c r="T20" s="120"/>
      <c r="U20" s="162" t="str">
        <f>IF(P20="","",VLOOKUP(P20,'classes 2020'!A:B,2,FALSE))</f>
        <v/>
      </c>
      <c r="V20" s="162"/>
      <c r="W20" s="162"/>
      <c r="X20" s="121"/>
      <c r="Z20" s="100" t="str">
        <f t="shared" si="3"/>
        <v xml:space="preserve"> </v>
      </c>
      <c r="AA20" s="100"/>
      <c r="AB20" s="100">
        <f t="shared" si="2"/>
        <v>0</v>
      </c>
      <c r="AC20" s="100">
        <f>IF(P20="",0,4)</f>
        <v>0</v>
      </c>
      <c r="AD20" s="100"/>
      <c r="AE20" s="100"/>
      <c r="AF20" s="100"/>
      <c r="AG20" s="100"/>
      <c r="AH20" s="100"/>
      <c r="AI20" s="100"/>
      <c r="AJ20" s="100"/>
      <c r="AK20" s="100"/>
      <c r="AL20" s="100"/>
      <c r="AM20" s="100" t="str">
        <f t="shared" si="4"/>
        <v xml:space="preserve"> </v>
      </c>
    </row>
    <row r="21" spans="1:39" s="96" customFormat="1" ht="13.8" x14ac:dyDescent="0.3">
      <c r="A21" s="115">
        <v>6</v>
      </c>
      <c r="B21" s="178"/>
      <c r="C21" s="176"/>
      <c r="D21" s="176"/>
      <c r="E21" s="116" t="str">
        <f t="shared" si="1"/>
        <v xml:space="preserve"> </v>
      </c>
      <c r="F21" s="109"/>
      <c r="G21" s="109"/>
      <c r="H21" s="163" t="str">
        <f>IF(C21="","",VLOOKUP(C21,'classes 2020'!D:F,3,FALSE))</f>
        <v/>
      </c>
      <c r="I21" s="163"/>
      <c r="J21" s="163"/>
      <c r="K21" s="117"/>
      <c r="L21" s="114"/>
      <c r="M21" s="118">
        <v>6</v>
      </c>
      <c r="N21" s="179"/>
      <c r="O21" s="118" t="s">
        <v>3</v>
      </c>
      <c r="P21" s="23"/>
      <c r="Q21" s="23"/>
      <c r="R21" s="122"/>
      <c r="S21" s="120"/>
      <c r="T21" s="120"/>
      <c r="U21" s="208" t="str">
        <f>U20</f>
        <v/>
      </c>
      <c r="V21" s="209"/>
      <c r="W21" s="210"/>
      <c r="X21" s="121"/>
      <c r="Z21" s="100" t="str">
        <f t="shared" si="3"/>
        <v xml:space="preserve"> </v>
      </c>
      <c r="AA21" s="100"/>
      <c r="AB21" s="100">
        <f t="shared" si="2"/>
        <v>0</v>
      </c>
      <c r="AC21" s="100"/>
      <c r="AD21" s="100"/>
      <c r="AE21" s="100"/>
      <c r="AF21" s="100"/>
      <c r="AG21" s="100"/>
      <c r="AH21" s="100"/>
      <c r="AI21" s="100"/>
      <c r="AJ21" s="100"/>
      <c r="AK21" s="100"/>
      <c r="AL21" s="100"/>
      <c r="AM21" s="100" t="str">
        <f t="shared" si="4"/>
        <v/>
      </c>
    </row>
    <row r="22" spans="1:39" s="96" customFormat="1" ht="13.8" x14ac:dyDescent="0.3">
      <c r="A22" s="115">
        <v>7</v>
      </c>
      <c r="B22" s="178"/>
      <c r="C22" s="176"/>
      <c r="D22" s="176"/>
      <c r="E22" s="116" t="str">
        <f t="shared" si="1"/>
        <v xml:space="preserve"> </v>
      </c>
      <c r="F22" s="109"/>
      <c r="G22" s="109"/>
      <c r="H22" s="163" t="str">
        <f>IF(C22="","",VLOOKUP(C22,'classes 2020'!D:F,3,FALSE))</f>
        <v/>
      </c>
      <c r="I22" s="163"/>
      <c r="J22" s="163"/>
      <c r="K22" s="117"/>
      <c r="L22" s="114"/>
      <c r="M22" s="118">
        <v>7</v>
      </c>
      <c r="N22" s="179"/>
      <c r="O22" s="118" t="s">
        <v>4</v>
      </c>
      <c r="P22" s="23"/>
      <c r="Q22" s="23"/>
      <c r="R22" s="122"/>
      <c r="S22" s="120"/>
      <c r="T22" s="120"/>
      <c r="U22" s="162" t="str">
        <f>U21</f>
        <v/>
      </c>
      <c r="V22" s="162"/>
      <c r="W22" s="162"/>
      <c r="X22" s="121"/>
      <c r="Z22" s="100" t="str">
        <f t="shared" si="3"/>
        <v xml:space="preserve"> </v>
      </c>
      <c r="AA22" s="100"/>
      <c r="AB22" s="100">
        <f t="shared" si="2"/>
        <v>0</v>
      </c>
      <c r="AC22" s="100"/>
      <c r="AD22" s="100"/>
      <c r="AE22" s="100"/>
      <c r="AF22" s="100"/>
      <c r="AG22" s="100"/>
      <c r="AH22" s="100"/>
      <c r="AI22" s="100"/>
      <c r="AJ22" s="100"/>
      <c r="AK22" s="100"/>
      <c r="AL22" s="100"/>
      <c r="AM22" s="100" t="str">
        <f t="shared" si="4"/>
        <v/>
      </c>
    </row>
    <row r="23" spans="1:39" s="96" customFormat="1" ht="13.8" x14ac:dyDescent="0.3">
      <c r="A23" s="115">
        <v>8</v>
      </c>
      <c r="B23" s="178"/>
      <c r="C23" s="176"/>
      <c r="D23" s="176"/>
      <c r="E23" s="116" t="str">
        <f t="shared" si="1"/>
        <v xml:space="preserve"> </v>
      </c>
      <c r="F23" s="109"/>
      <c r="G23" s="109"/>
      <c r="H23" s="163" t="str">
        <f>IF(C23="","",VLOOKUP(C23,'classes 2020'!D:F,3,FALSE))</f>
        <v/>
      </c>
      <c r="I23" s="163"/>
      <c r="J23" s="163"/>
      <c r="K23" s="117"/>
      <c r="L23" s="114"/>
      <c r="M23" s="118">
        <v>8</v>
      </c>
      <c r="N23" s="179"/>
      <c r="O23" s="118" t="s">
        <v>5</v>
      </c>
      <c r="P23" s="23"/>
      <c r="Q23" s="23"/>
      <c r="R23" s="122"/>
      <c r="S23" s="120"/>
      <c r="T23" s="120"/>
      <c r="U23" s="162" t="str">
        <f>U22</f>
        <v/>
      </c>
      <c r="V23" s="162"/>
      <c r="W23" s="162"/>
      <c r="X23" s="121"/>
      <c r="Z23" s="100" t="str">
        <f t="shared" si="3"/>
        <v xml:space="preserve"> </v>
      </c>
      <c r="AA23" s="100"/>
      <c r="AB23" s="100">
        <f t="shared" si="2"/>
        <v>0</v>
      </c>
      <c r="AC23" s="100"/>
      <c r="AD23" s="100"/>
      <c r="AE23" s="100"/>
      <c r="AF23" s="100"/>
      <c r="AG23" s="100"/>
      <c r="AH23" s="100"/>
      <c r="AI23" s="100"/>
      <c r="AJ23" s="100"/>
      <c r="AK23" s="100"/>
      <c r="AL23" s="100"/>
      <c r="AM23" s="100" t="str">
        <f t="shared" si="4"/>
        <v/>
      </c>
    </row>
    <row r="24" spans="1:39" s="96" customFormat="1" ht="13.8" x14ac:dyDescent="0.3">
      <c r="A24" s="115">
        <v>9</v>
      </c>
      <c r="B24" s="178"/>
      <c r="C24" s="176"/>
      <c r="D24" s="176"/>
      <c r="E24" s="116" t="str">
        <f t="shared" si="1"/>
        <v xml:space="preserve"> </v>
      </c>
      <c r="F24" s="109"/>
      <c r="G24" s="109"/>
      <c r="H24" s="163" t="str">
        <f>IF(C24="","",VLOOKUP(C24,'classes 2020'!D:F,3,FALSE))</f>
        <v/>
      </c>
      <c r="I24" s="163"/>
      <c r="J24" s="163"/>
      <c r="K24" s="117"/>
      <c r="L24" s="114"/>
      <c r="M24" s="118">
        <v>9</v>
      </c>
      <c r="N24" s="179" t="s">
        <v>1</v>
      </c>
      <c r="O24" s="118" t="s">
        <v>2</v>
      </c>
      <c r="P24" s="176"/>
      <c r="Q24" s="176"/>
      <c r="R24" s="123" t="str">
        <f>IF(P24="e",""," ")</f>
        <v xml:space="preserve"> </v>
      </c>
      <c r="S24" s="120"/>
      <c r="T24" s="120"/>
      <c r="U24" s="162" t="str">
        <f>IF(P24="","",VLOOKUP(P24,'classes 2020'!A:H21B,2,FALSE))</f>
        <v/>
      </c>
      <c r="V24" s="162"/>
      <c r="W24" s="162"/>
      <c r="X24" s="121"/>
      <c r="Z24" s="100" t="str">
        <f t="shared" si="3"/>
        <v xml:space="preserve"> </v>
      </c>
      <c r="AA24" s="100"/>
      <c r="AB24" s="100">
        <f t="shared" si="2"/>
        <v>0</v>
      </c>
      <c r="AC24" s="100">
        <f>IF(P24="",0,4)</f>
        <v>0</v>
      </c>
      <c r="AD24" s="100"/>
      <c r="AE24" s="100"/>
      <c r="AF24" s="100"/>
      <c r="AG24" s="100"/>
      <c r="AH24" s="100"/>
      <c r="AI24" s="100"/>
      <c r="AJ24" s="100"/>
      <c r="AK24" s="100"/>
      <c r="AL24" s="100"/>
      <c r="AM24" s="100" t="str">
        <f t="shared" si="4"/>
        <v xml:space="preserve"> </v>
      </c>
    </row>
    <row r="25" spans="1:39" s="96" customFormat="1" ht="13.8" x14ac:dyDescent="0.3">
      <c r="A25" s="115">
        <v>10</v>
      </c>
      <c r="B25" s="178"/>
      <c r="C25" s="176"/>
      <c r="D25" s="176"/>
      <c r="E25" s="116" t="str">
        <f t="shared" si="1"/>
        <v xml:space="preserve"> </v>
      </c>
      <c r="F25" s="109"/>
      <c r="G25" s="109"/>
      <c r="H25" s="163" t="str">
        <f>IF(C25="","",VLOOKUP(C25,'classes 2020'!D:F,3,FALSE))</f>
        <v/>
      </c>
      <c r="I25" s="163"/>
      <c r="J25" s="163"/>
      <c r="K25" s="117"/>
      <c r="L25" s="114"/>
      <c r="M25" s="118">
        <v>10</v>
      </c>
      <c r="N25" s="179"/>
      <c r="O25" s="118" t="s">
        <v>3</v>
      </c>
      <c r="P25" s="23"/>
      <c r="Q25" s="23"/>
      <c r="R25" s="122"/>
      <c r="S25" s="120"/>
      <c r="T25" s="120"/>
      <c r="U25" s="162" t="str">
        <f>U24</f>
        <v/>
      </c>
      <c r="V25" s="162"/>
      <c r="W25" s="162"/>
      <c r="X25" s="121"/>
      <c r="Z25" s="100" t="str">
        <f t="shared" si="3"/>
        <v xml:space="preserve"> </v>
      </c>
      <c r="AA25" s="100"/>
      <c r="AB25" s="100">
        <f t="shared" si="2"/>
        <v>0</v>
      </c>
      <c r="AC25" s="100"/>
      <c r="AD25" s="100"/>
      <c r="AE25" s="100"/>
      <c r="AF25" s="100"/>
      <c r="AG25" s="100"/>
      <c r="AH25" s="100"/>
      <c r="AI25" s="100"/>
      <c r="AJ25" s="100"/>
      <c r="AK25" s="100"/>
      <c r="AL25" s="100"/>
      <c r="AM25" s="100" t="str">
        <f t="shared" si="4"/>
        <v/>
      </c>
    </row>
    <row r="26" spans="1:39" s="96" customFormat="1" ht="13.8" x14ac:dyDescent="0.3">
      <c r="A26" s="115">
        <v>11</v>
      </c>
      <c r="B26" s="178"/>
      <c r="C26" s="176"/>
      <c r="D26" s="176"/>
      <c r="E26" s="116" t="str">
        <f t="shared" si="1"/>
        <v xml:space="preserve"> </v>
      </c>
      <c r="F26" s="109"/>
      <c r="G26" s="109"/>
      <c r="H26" s="163" t="str">
        <f>IF(C26="","",VLOOKUP(C26,'classes 2020'!D:F,3,FALSE))</f>
        <v/>
      </c>
      <c r="I26" s="163"/>
      <c r="J26" s="163"/>
      <c r="K26" s="117"/>
      <c r="L26" s="114"/>
      <c r="M26" s="118">
        <v>11</v>
      </c>
      <c r="N26" s="179"/>
      <c r="O26" s="118" t="s">
        <v>4</v>
      </c>
      <c r="P26" s="23"/>
      <c r="Q26" s="23"/>
      <c r="R26" s="122"/>
      <c r="S26" s="120"/>
      <c r="T26" s="120"/>
      <c r="U26" s="162" t="str">
        <f>U25</f>
        <v/>
      </c>
      <c r="V26" s="162"/>
      <c r="W26" s="162"/>
      <c r="X26" s="121"/>
      <c r="Z26" s="100" t="str">
        <f t="shared" si="3"/>
        <v xml:space="preserve"> </v>
      </c>
      <c r="AA26" s="100"/>
      <c r="AB26" s="100">
        <f t="shared" si="2"/>
        <v>0</v>
      </c>
      <c r="AC26" s="100"/>
      <c r="AD26" s="100"/>
      <c r="AE26" s="100"/>
      <c r="AF26" s="100"/>
      <c r="AG26" s="100"/>
      <c r="AH26" s="100"/>
      <c r="AI26" s="100"/>
      <c r="AJ26" s="100"/>
      <c r="AK26" s="100"/>
      <c r="AL26" s="100"/>
      <c r="AM26" s="100" t="str">
        <f t="shared" si="4"/>
        <v/>
      </c>
    </row>
    <row r="27" spans="1:39" s="96" customFormat="1" ht="13.8" x14ac:dyDescent="0.3">
      <c r="A27" s="115">
        <v>12</v>
      </c>
      <c r="B27" s="178"/>
      <c r="C27" s="176"/>
      <c r="D27" s="176"/>
      <c r="E27" s="116" t="str">
        <f t="shared" si="1"/>
        <v xml:space="preserve"> </v>
      </c>
      <c r="F27" s="109"/>
      <c r="G27" s="109"/>
      <c r="H27" s="163" t="str">
        <f>IF(C27="","",VLOOKUP(C27,'classes 2020'!D:F,3,FALSE))</f>
        <v/>
      </c>
      <c r="I27" s="163"/>
      <c r="J27" s="163"/>
      <c r="K27" s="117"/>
      <c r="L27" s="114"/>
      <c r="M27" s="118">
        <v>12</v>
      </c>
      <c r="N27" s="179"/>
      <c r="O27" s="118" t="s">
        <v>5</v>
      </c>
      <c r="P27" s="23"/>
      <c r="Q27" s="23"/>
      <c r="R27" s="122"/>
      <c r="S27" s="120"/>
      <c r="T27" s="120"/>
      <c r="U27" s="162" t="str">
        <f>U26</f>
        <v/>
      </c>
      <c r="V27" s="162"/>
      <c r="W27" s="162"/>
      <c r="X27" s="121"/>
      <c r="Z27" s="100" t="str">
        <f t="shared" si="3"/>
        <v xml:space="preserve"> </v>
      </c>
      <c r="AA27" s="100"/>
      <c r="AB27" s="100">
        <f t="shared" si="2"/>
        <v>0</v>
      </c>
      <c r="AC27" s="100"/>
      <c r="AD27" s="100"/>
      <c r="AE27" s="100"/>
      <c r="AF27" s="100"/>
      <c r="AG27" s="100"/>
      <c r="AH27" s="100"/>
      <c r="AI27" s="100"/>
      <c r="AJ27" s="100"/>
      <c r="AK27" s="100"/>
      <c r="AL27" s="100"/>
      <c r="AM27" s="100" t="str">
        <f t="shared" si="4"/>
        <v/>
      </c>
    </row>
    <row r="28" spans="1:39" s="96" customFormat="1" ht="13.8" x14ac:dyDescent="0.3">
      <c r="A28" s="115">
        <v>13</v>
      </c>
      <c r="B28" s="178"/>
      <c r="C28" s="176"/>
      <c r="D28" s="176"/>
      <c r="E28" s="116" t="str">
        <f t="shared" si="1"/>
        <v xml:space="preserve"> </v>
      </c>
      <c r="F28" s="109"/>
      <c r="G28" s="109"/>
      <c r="H28" s="163" t="str">
        <f>IF(C28="","",VLOOKUP(C28,'classes 2020'!D:F,3,FALSE))</f>
        <v/>
      </c>
      <c r="I28" s="163"/>
      <c r="J28" s="163"/>
      <c r="K28" s="117"/>
      <c r="L28" s="114"/>
      <c r="M28" s="118">
        <v>13</v>
      </c>
      <c r="N28" s="179" t="s">
        <v>1</v>
      </c>
      <c r="O28" s="118" t="s">
        <v>2</v>
      </c>
      <c r="P28" s="176"/>
      <c r="Q28" s="176"/>
      <c r="R28" s="123" t="str">
        <f>IF(P28="e",""," ")</f>
        <v xml:space="preserve"> </v>
      </c>
      <c r="S28" s="120"/>
      <c r="T28" s="120"/>
      <c r="U28" s="162" t="str">
        <f>IF(P28="","",VLOOKUP(P28,'classes 2020'!A:B,2,FALSE))</f>
        <v/>
      </c>
      <c r="V28" s="162"/>
      <c r="W28" s="162"/>
      <c r="X28" s="121"/>
      <c r="Z28" s="100" t="str">
        <f t="shared" si="3"/>
        <v xml:space="preserve"> </v>
      </c>
      <c r="AA28" s="100"/>
      <c r="AB28" s="100">
        <f t="shared" si="2"/>
        <v>0</v>
      </c>
      <c r="AC28" s="100">
        <f>IF(P28="",0,4)</f>
        <v>0</v>
      </c>
      <c r="AD28" s="100"/>
      <c r="AE28" s="100"/>
      <c r="AF28" s="100"/>
      <c r="AG28" s="100"/>
      <c r="AH28" s="100"/>
      <c r="AI28" s="100"/>
      <c r="AJ28" s="100"/>
      <c r="AK28" s="100"/>
      <c r="AL28" s="100"/>
      <c r="AM28" s="100" t="str">
        <f t="shared" si="4"/>
        <v xml:space="preserve"> </v>
      </c>
    </row>
    <row r="29" spans="1:39" s="96" customFormat="1" ht="13.8" x14ac:dyDescent="0.3">
      <c r="A29" s="115">
        <v>14</v>
      </c>
      <c r="B29" s="178"/>
      <c r="C29" s="176"/>
      <c r="D29" s="176"/>
      <c r="E29" s="116" t="str">
        <f t="shared" si="1"/>
        <v xml:space="preserve"> </v>
      </c>
      <c r="F29" s="109"/>
      <c r="G29" s="109"/>
      <c r="H29" s="163" t="str">
        <f>IF(C29="","",VLOOKUP(C29,'classes 2020'!D:F,3,FALSE))</f>
        <v/>
      </c>
      <c r="I29" s="163"/>
      <c r="J29" s="163"/>
      <c r="K29" s="117"/>
      <c r="L29" s="114"/>
      <c r="M29" s="118">
        <v>14</v>
      </c>
      <c r="N29" s="179"/>
      <c r="O29" s="118" t="s">
        <v>3</v>
      </c>
      <c r="P29" s="23"/>
      <c r="Q29" s="23"/>
      <c r="R29" s="122"/>
      <c r="S29" s="120"/>
      <c r="T29" s="120"/>
      <c r="U29" s="162" t="str">
        <f>U28</f>
        <v/>
      </c>
      <c r="V29" s="162"/>
      <c r="W29" s="162"/>
      <c r="X29" s="121"/>
      <c r="Z29" s="100" t="str">
        <f t="shared" si="3"/>
        <v xml:space="preserve"> </v>
      </c>
      <c r="AA29" s="100"/>
      <c r="AB29" s="100">
        <f t="shared" si="2"/>
        <v>0</v>
      </c>
      <c r="AC29" s="100"/>
      <c r="AD29" s="100"/>
      <c r="AE29" s="100"/>
      <c r="AF29" s="100"/>
      <c r="AG29" s="100"/>
      <c r="AH29" s="100"/>
      <c r="AI29" s="100"/>
      <c r="AJ29" s="100"/>
      <c r="AK29" s="100"/>
      <c r="AL29" s="100"/>
      <c r="AM29" s="100" t="str">
        <f t="shared" si="4"/>
        <v/>
      </c>
    </row>
    <row r="30" spans="1:39" s="96" customFormat="1" ht="13.8" x14ac:dyDescent="0.3">
      <c r="A30" s="115">
        <v>15</v>
      </c>
      <c r="B30" s="178"/>
      <c r="C30" s="176"/>
      <c r="D30" s="176"/>
      <c r="E30" s="116" t="str">
        <f t="shared" si="1"/>
        <v xml:space="preserve"> </v>
      </c>
      <c r="F30" s="109"/>
      <c r="G30" s="109"/>
      <c r="H30" s="163" t="str">
        <f>IF(C30="","",VLOOKUP(C30,'classes 2020'!D:F,3,FALSE))</f>
        <v/>
      </c>
      <c r="I30" s="163"/>
      <c r="J30" s="163"/>
      <c r="K30" s="117"/>
      <c r="L30" s="114"/>
      <c r="M30" s="118">
        <v>15</v>
      </c>
      <c r="N30" s="179"/>
      <c r="O30" s="118" t="s">
        <v>4</v>
      </c>
      <c r="P30" s="23"/>
      <c r="Q30" s="23"/>
      <c r="R30" s="122"/>
      <c r="S30" s="120"/>
      <c r="T30" s="120"/>
      <c r="U30" s="162" t="str">
        <f>U29</f>
        <v/>
      </c>
      <c r="V30" s="162"/>
      <c r="W30" s="162"/>
      <c r="X30" s="121"/>
      <c r="Z30" s="100" t="str">
        <f t="shared" si="3"/>
        <v xml:space="preserve"> </v>
      </c>
      <c r="AA30" s="100"/>
      <c r="AB30" s="100">
        <f t="shared" si="2"/>
        <v>0</v>
      </c>
      <c r="AC30" s="100"/>
      <c r="AD30" s="100"/>
      <c r="AE30" s="100"/>
      <c r="AF30" s="100"/>
      <c r="AG30" s="100"/>
      <c r="AH30" s="100"/>
      <c r="AI30" s="100"/>
      <c r="AJ30" s="100"/>
      <c r="AK30" s="100"/>
      <c r="AL30" s="100"/>
      <c r="AM30" s="100" t="str">
        <f t="shared" si="4"/>
        <v/>
      </c>
    </row>
    <row r="31" spans="1:39" s="96" customFormat="1" ht="13.8" x14ac:dyDescent="0.3">
      <c r="A31" s="115">
        <v>16</v>
      </c>
      <c r="B31" s="178"/>
      <c r="C31" s="176"/>
      <c r="D31" s="176"/>
      <c r="E31" s="116" t="str">
        <f t="shared" si="1"/>
        <v xml:space="preserve"> </v>
      </c>
      <c r="F31" s="109"/>
      <c r="G31" s="109"/>
      <c r="H31" s="163" t="str">
        <f>IF(C31="","",VLOOKUP(C31,'classes 2020'!D:F,3,FALSE))</f>
        <v/>
      </c>
      <c r="I31" s="163"/>
      <c r="J31" s="163"/>
      <c r="K31" s="117"/>
      <c r="L31" s="114"/>
      <c r="M31" s="118">
        <v>16</v>
      </c>
      <c r="N31" s="179"/>
      <c r="O31" s="118" t="s">
        <v>5</v>
      </c>
      <c r="P31" s="23"/>
      <c r="Q31" s="23"/>
      <c r="R31" s="122"/>
      <c r="S31" s="120"/>
      <c r="T31" s="120"/>
      <c r="U31" s="162" t="str">
        <f>U30</f>
        <v/>
      </c>
      <c r="V31" s="162"/>
      <c r="W31" s="162"/>
      <c r="X31" s="121"/>
      <c r="Z31" s="100" t="str">
        <f t="shared" si="3"/>
        <v xml:space="preserve"> </v>
      </c>
      <c r="AA31" s="100"/>
      <c r="AB31" s="100">
        <f t="shared" si="2"/>
        <v>0</v>
      </c>
      <c r="AC31" s="100"/>
      <c r="AD31" s="100"/>
      <c r="AE31" s="100"/>
      <c r="AF31" s="100"/>
      <c r="AG31" s="100"/>
      <c r="AH31" s="100"/>
      <c r="AI31" s="100"/>
      <c r="AJ31" s="100"/>
      <c r="AK31" s="100"/>
      <c r="AL31" s="100"/>
      <c r="AM31" s="100" t="str">
        <f t="shared" si="4"/>
        <v/>
      </c>
    </row>
    <row r="32" spans="1:39" s="96" customFormat="1" ht="13.8" x14ac:dyDescent="0.3">
      <c r="A32" s="115">
        <v>17</v>
      </c>
      <c r="B32" s="178"/>
      <c r="C32" s="176"/>
      <c r="D32" s="176"/>
      <c r="E32" s="116" t="str">
        <f t="shared" si="1"/>
        <v xml:space="preserve"> </v>
      </c>
      <c r="F32" s="109"/>
      <c r="G32" s="109"/>
      <c r="H32" s="163" t="str">
        <f>IF(C32="","",VLOOKUP(C32,'classes 2020'!D:F,3,FALSE))</f>
        <v/>
      </c>
      <c r="I32" s="163"/>
      <c r="J32" s="163"/>
      <c r="K32" s="117"/>
      <c r="L32" s="114"/>
      <c r="M32" s="118">
        <v>17</v>
      </c>
      <c r="N32" s="179" t="s">
        <v>1</v>
      </c>
      <c r="O32" s="118" t="s">
        <v>2</v>
      </c>
      <c r="P32" s="176"/>
      <c r="Q32" s="176"/>
      <c r="R32" s="123" t="str">
        <f>IF(P32="e",""," ")</f>
        <v xml:space="preserve"> </v>
      </c>
      <c r="S32" s="120"/>
      <c r="T32" s="120"/>
      <c r="U32" s="162" t="str">
        <f>IF(P32="","",VLOOKUP(P32,'classes 2020'!A:B,2,FALSE))</f>
        <v/>
      </c>
      <c r="V32" s="162"/>
      <c r="W32" s="162"/>
      <c r="X32" s="121"/>
      <c r="Z32" s="100" t="str">
        <f t="shared" si="3"/>
        <v xml:space="preserve"> </v>
      </c>
      <c r="AA32" s="100"/>
      <c r="AB32" s="100">
        <f t="shared" si="2"/>
        <v>0</v>
      </c>
      <c r="AC32" s="100">
        <f>IF(P32="",0,4)</f>
        <v>0</v>
      </c>
      <c r="AD32" s="100"/>
      <c r="AE32" s="100"/>
      <c r="AF32" s="100"/>
      <c r="AG32" s="100"/>
      <c r="AH32" s="100"/>
      <c r="AI32" s="100"/>
      <c r="AJ32" s="100"/>
      <c r="AK32" s="100"/>
      <c r="AL32" s="100"/>
      <c r="AM32" s="100" t="str">
        <f t="shared" si="4"/>
        <v xml:space="preserve"> </v>
      </c>
    </row>
    <row r="33" spans="1:43" s="96" customFormat="1" ht="13.8" x14ac:dyDescent="0.3">
      <c r="A33" s="115">
        <v>18</v>
      </c>
      <c r="B33" s="178"/>
      <c r="C33" s="176"/>
      <c r="D33" s="176"/>
      <c r="E33" s="116" t="str">
        <f t="shared" si="1"/>
        <v xml:space="preserve"> </v>
      </c>
      <c r="F33" s="109"/>
      <c r="G33" s="109"/>
      <c r="H33" s="163" t="str">
        <f>IF(C33="","",VLOOKUP(C33,'classes 2020'!D:F,3,FALSE))</f>
        <v/>
      </c>
      <c r="I33" s="163"/>
      <c r="J33" s="163"/>
      <c r="K33" s="117"/>
      <c r="L33" s="114"/>
      <c r="M33" s="118">
        <v>18</v>
      </c>
      <c r="N33" s="179"/>
      <c r="O33" s="118" t="s">
        <v>3</v>
      </c>
      <c r="P33" s="23"/>
      <c r="Q33" s="23"/>
      <c r="R33" s="122"/>
      <c r="S33" s="120"/>
      <c r="T33" s="120"/>
      <c r="U33" s="162" t="str">
        <f>U32</f>
        <v/>
      </c>
      <c r="V33" s="162"/>
      <c r="W33" s="162"/>
      <c r="X33" s="121"/>
      <c r="Z33" s="100" t="str">
        <f t="shared" si="3"/>
        <v xml:space="preserve"> </v>
      </c>
      <c r="AA33" s="100"/>
      <c r="AB33" s="100">
        <f t="shared" si="2"/>
        <v>0</v>
      </c>
      <c r="AC33" s="100"/>
      <c r="AD33" s="100"/>
      <c r="AE33" s="100"/>
      <c r="AF33" s="100"/>
      <c r="AG33" s="100"/>
      <c r="AH33" s="100"/>
      <c r="AI33" s="100"/>
      <c r="AJ33" s="100"/>
      <c r="AK33" s="100"/>
      <c r="AL33" s="100"/>
      <c r="AM33" s="100" t="str">
        <f t="shared" si="4"/>
        <v/>
      </c>
    </row>
    <row r="34" spans="1:43" s="96" customFormat="1" ht="13.8" x14ac:dyDescent="0.3">
      <c r="A34" s="115">
        <v>19</v>
      </c>
      <c r="B34" s="178"/>
      <c r="C34" s="176"/>
      <c r="D34" s="176"/>
      <c r="E34" s="116" t="str">
        <f t="shared" si="1"/>
        <v xml:space="preserve"> </v>
      </c>
      <c r="F34" s="109"/>
      <c r="G34" s="109"/>
      <c r="H34" s="163" t="str">
        <f>IF(C34="","",VLOOKUP(C34,'classes 2020'!D:F,3,FALSE))</f>
        <v/>
      </c>
      <c r="I34" s="163"/>
      <c r="J34" s="163"/>
      <c r="K34" s="117"/>
      <c r="L34" s="114"/>
      <c r="M34" s="118">
        <v>19</v>
      </c>
      <c r="N34" s="179"/>
      <c r="O34" s="118" t="s">
        <v>4</v>
      </c>
      <c r="P34" s="23"/>
      <c r="Q34" s="23"/>
      <c r="R34" s="122"/>
      <c r="S34" s="120"/>
      <c r="T34" s="120"/>
      <c r="U34" s="162" t="str">
        <f>U33</f>
        <v/>
      </c>
      <c r="V34" s="162"/>
      <c r="W34" s="162"/>
      <c r="X34" s="121"/>
      <c r="Z34" s="100" t="str">
        <f t="shared" si="3"/>
        <v xml:space="preserve"> </v>
      </c>
      <c r="AA34" s="100"/>
      <c r="AB34" s="100">
        <f t="shared" si="2"/>
        <v>0</v>
      </c>
      <c r="AC34" s="100"/>
      <c r="AD34" s="100"/>
      <c r="AE34" s="100"/>
      <c r="AF34" s="100"/>
      <c r="AG34" s="100"/>
      <c r="AH34" s="100"/>
      <c r="AI34" s="100"/>
      <c r="AJ34" s="100"/>
      <c r="AK34" s="100"/>
      <c r="AL34" s="100"/>
      <c r="AM34" s="100" t="str">
        <f t="shared" si="4"/>
        <v/>
      </c>
    </row>
    <row r="35" spans="1:43" s="96" customFormat="1" ht="13.8" x14ac:dyDescent="0.3">
      <c r="A35" s="115">
        <v>20</v>
      </c>
      <c r="B35" s="178"/>
      <c r="C35" s="176"/>
      <c r="D35" s="176"/>
      <c r="E35" s="116" t="str">
        <f t="shared" si="1"/>
        <v xml:space="preserve"> </v>
      </c>
      <c r="F35" s="109"/>
      <c r="G35" s="109"/>
      <c r="H35" s="163" t="str">
        <f>IF(C35="","",VLOOKUP(C35,'classes 2020'!D:F,3,FALSE))</f>
        <v/>
      </c>
      <c r="I35" s="163"/>
      <c r="J35" s="163"/>
      <c r="K35" s="117"/>
      <c r="L35" s="114"/>
      <c r="M35" s="118">
        <v>20</v>
      </c>
      <c r="N35" s="179"/>
      <c r="O35" s="118" t="s">
        <v>5</v>
      </c>
      <c r="P35" s="23"/>
      <c r="Q35" s="23"/>
      <c r="R35" s="122"/>
      <c r="S35" s="120"/>
      <c r="T35" s="120"/>
      <c r="U35" s="162" t="str">
        <f>U34</f>
        <v/>
      </c>
      <c r="V35" s="162"/>
      <c r="W35" s="162"/>
      <c r="X35" s="121"/>
      <c r="Z35" s="100" t="str">
        <f t="shared" si="3"/>
        <v xml:space="preserve"> </v>
      </c>
      <c r="AA35" s="100"/>
      <c r="AB35" s="100">
        <f t="shared" si="2"/>
        <v>0</v>
      </c>
      <c r="AC35" s="100"/>
      <c r="AD35" s="100"/>
      <c r="AE35" s="100"/>
      <c r="AF35" s="100"/>
      <c r="AG35" s="100"/>
      <c r="AH35" s="100"/>
      <c r="AI35" s="100"/>
      <c r="AJ35" s="100"/>
      <c r="AK35" s="100"/>
      <c r="AL35" s="100"/>
      <c r="AM35" s="100" t="str">
        <f t="shared" si="4"/>
        <v/>
      </c>
    </row>
    <row r="36" spans="1:43" s="96" customFormat="1" ht="7.5" customHeight="1" x14ac:dyDescent="0.3">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8"/>
      <c r="Z36" s="100"/>
      <c r="AA36" s="100"/>
      <c r="AB36" s="100"/>
      <c r="AC36" s="100"/>
      <c r="AD36" s="100"/>
      <c r="AE36" s="100"/>
      <c r="AF36" s="100"/>
      <c r="AG36" s="100"/>
      <c r="AH36" s="100"/>
      <c r="AI36" s="100"/>
      <c r="AJ36" s="100"/>
      <c r="AK36" s="100"/>
      <c r="AL36" s="100"/>
      <c r="AM36" s="100"/>
    </row>
    <row r="37" spans="1:43" s="96" customFormat="1" ht="12" customHeight="1" x14ac:dyDescent="0.3">
      <c r="A37" s="124" t="s">
        <v>5976</v>
      </c>
      <c r="B37" s="124"/>
      <c r="C37" s="124"/>
      <c r="D37" s="124"/>
      <c r="E37" s="124"/>
      <c r="F37" s="158">
        <v>17.5</v>
      </c>
      <c r="G37" s="158"/>
      <c r="H37" s="130" t="s">
        <v>5987</v>
      </c>
      <c r="I37" s="131"/>
      <c r="J37" s="131"/>
      <c r="K37" s="132"/>
      <c r="L37" s="124"/>
      <c r="M37" s="139"/>
      <c r="N37" s="140"/>
      <c r="O37" s="140"/>
      <c r="P37" s="141"/>
      <c r="Q37" s="125" t="s">
        <v>5977</v>
      </c>
      <c r="R37" s="125"/>
      <c r="S37" s="125"/>
      <c r="T37" s="189"/>
      <c r="U37" s="189"/>
      <c r="V37" s="110"/>
      <c r="W37" s="159" t="s">
        <v>9</v>
      </c>
      <c r="X37" s="159"/>
      <c r="Z37" s="97"/>
      <c r="AA37" s="98"/>
      <c r="AB37" s="98"/>
      <c r="AC37" s="98"/>
      <c r="AD37" s="98"/>
      <c r="AE37" s="98"/>
      <c r="AF37" s="98"/>
      <c r="AG37" s="98"/>
      <c r="AH37" s="98"/>
      <c r="AI37" s="98"/>
      <c r="AJ37" s="98"/>
      <c r="AK37" s="98"/>
      <c r="AL37" s="98"/>
      <c r="AM37" s="98"/>
      <c r="AN37" s="99"/>
      <c r="AO37" s="99"/>
      <c r="AP37" s="99"/>
      <c r="AQ37" s="99"/>
    </row>
    <row r="38" spans="1:43" s="96" customFormat="1" ht="13.8" x14ac:dyDescent="0.3">
      <c r="A38" s="126" t="s">
        <v>5983</v>
      </c>
      <c r="B38" s="126"/>
      <c r="C38" s="126"/>
      <c r="D38" s="126"/>
      <c r="E38" s="126"/>
      <c r="F38" s="161">
        <v>12</v>
      </c>
      <c r="G38" s="161"/>
      <c r="H38" s="133"/>
      <c r="I38" s="134"/>
      <c r="J38" s="134"/>
      <c r="K38" s="135"/>
      <c r="L38" s="126"/>
      <c r="M38" s="142"/>
      <c r="N38" s="143"/>
      <c r="O38" s="143"/>
      <c r="P38" s="144"/>
      <c r="Q38" s="133"/>
      <c r="R38" s="134"/>
      <c r="S38" s="135"/>
      <c r="T38" s="154">
        <v>1</v>
      </c>
      <c r="U38" s="154"/>
      <c r="V38" s="102">
        <v>12</v>
      </c>
      <c r="W38" s="157"/>
      <c r="X38" s="157"/>
      <c r="Z38" s="97"/>
      <c r="AA38" s="98"/>
      <c r="AB38" s="98"/>
      <c r="AC38" s="98"/>
      <c r="AD38" s="98"/>
      <c r="AE38" s="98"/>
      <c r="AF38" s="98"/>
      <c r="AG38" s="98"/>
      <c r="AH38" s="98"/>
      <c r="AI38" s="98"/>
      <c r="AJ38" s="98"/>
      <c r="AK38" s="98"/>
      <c r="AL38" s="98"/>
      <c r="AM38" s="98"/>
      <c r="AN38" s="99"/>
      <c r="AO38" s="99"/>
      <c r="AP38" s="99"/>
      <c r="AQ38" s="99"/>
    </row>
    <row r="39" spans="1:43" s="96" customFormat="1" ht="12.75" customHeight="1" x14ac:dyDescent="0.3">
      <c r="A39" s="130" t="s">
        <v>5978</v>
      </c>
      <c r="B39" s="131"/>
      <c r="C39" s="131"/>
      <c r="D39" s="131"/>
      <c r="E39" s="131"/>
      <c r="F39" s="131"/>
      <c r="G39" s="131"/>
      <c r="H39" s="131"/>
      <c r="I39" s="131"/>
      <c r="J39" s="131"/>
      <c r="K39" s="132"/>
      <c r="L39" s="108"/>
      <c r="M39" s="145" t="s">
        <v>5979</v>
      </c>
      <c r="N39" s="146"/>
      <c r="O39" s="146"/>
      <c r="P39" s="146"/>
      <c r="Q39" s="146"/>
      <c r="R39" s="146"/>
      <c r="S39" s="147"/>
      <c r="T39" s="164"/>
      <c r="U39" s="164"/>
      <c r="V39" s="110"/>
      <c r="W39" s="157"/>
      <c r="X39" s="157"/>
      <c r="Z39" s="97"/>
      <c r="AA39" s="98"/>
      <c r="AB39" s="98"/>
      <c r="AC39" s="98"/>
      <c r="AD39" s="98"/>
      <c r="AE39" s="98"/>
      <c r="AF39" s="98"/>
      <c r="AG39" s="98"/>
      <c r="AH39" s="98"/>
      <c r="AI39" s="98"/>
      <c r="AJ39" s="98"/>
      <c r="AK39" s="98"/>
      <c r="AL39" s="98"/>
      <c r="AM39" s="98"/>
      <c r="AN39" s="99"/>
      <c r="AO39" s="99"/>
      <c r="AP39" s="99"/>
      <c r="AQ39" s="99"/>
    </row>
    <row r="40" spans="1:43" s="96" customFormat="1" ht="13.5" customHeight="1" x14ac:dyDescent="0.3">
      <c r="A40" s="133"/>
      <c r="B40" s="134"/>
      <c r="C40" s="134"/>
      <c r="D40" s="134"/>
      <c r="E40" s="134"/>
      <c r="F40" s="134"/>
      <c r="G40" s="134"/>
      <c r="H40" s="134"/>
      <c r="I40" s="134"/>
      <c r="J40" s="134"/>
      <c r="K40" s="135"/>
      <c r="L40" s="127"/>
      <c r="M40" s="148" t="s">
        <v>7</v>
      </c>
      <c r="N40" s="149"/>
      <c r="O40" s="149"/>
      <c r="P40" s="149"/>
      <c r="Q40" s="149"/>
      <c r="R40" s="149"/>
      <c r="S40" s="150"/>
      <c r="T40" s="128"/>
      <c r="U40" s="129"/>
      <c r="V40" s="110"/>
      <c r="W40" s="157"/>
      <c r="X40" s="157"/>
      <c r="Z40" s="97"/>
      <c r="AA40" s="98"/>
      <c r="AB40" s="98"/>
      <c r="AC40" s="98"/>
      <c r="AD40" s="98"/>
      <c r="AE40" s="98"/>
      <c r="AF40" s="98"/>
      <c r="AG40" s="98"/>
      <c r="AH40" s="98"/>
      <c r="AI40" s="98"/>
      <c r="AJ40" s="98"/>
      <c r="AK40" s="98"/>
      <c r="AL40" s="98"/>
      <c r="AM40" s="98"/>
      <c r="AN40" s="99"/>
      <c r="AO40" s="99"/>
      <c r="AP40" s="99"/>
      <c r="AQ40" s="99"/>
    </row>
    <row r="41" spans="1:43" s="96" customFormat="1" ht="24" customHeight="1" x14ac:dyDescent="0.3">
      <c r="A41" s="153" t="s">
        <v>5985</v>
      </c>
      <c r="B41" s="153"/>
      <c r="C41" s="153"/>
      <c r="D41" s="153"/>
      <c r="E41" s="153"/>
      <c r="F41" s="153"/>
      <c r="G41" s="153"/>
      <c r="H41" s="153"/>
      <c r="I41" s="153"/>
      <c r="J41" s="153"/>
      <c r="K41" s="153"/>
      <c r="L41" s="153"/>
      <c r="M41" s="153"/>
      <c r="N41" s="153"/>
      <c r="O41" s="153"/>
      <c r="P41" s="153"/>
      <c r="Q41" s="153"/>
      <c r="R41" s="153"/>
      <c r="S41" s="153"/>
      <c r="T41" s="153"/>
      <c r="U41" s="153"/>
      <c r="V41" s="153"/>
      <c r="W41" s="157"/>
      <c r="X41" s="157"/>
      <c r="Z41" s="97"/>
      <c r="AA41" s="98"/>
      <c r="AB41" s="98"/>
      <c r="AC41" s="98"/>
      <c r="AD41" s="98"/>
      <c r="AE41" s="98"/>
      <c r="AF41" s="98"/>
      <c r="AG41" s="98"/>
      <c r="AH41" s="98"/>
      <c r="AI41" s="98"/>
      <c r="AJ41" s="98"/>
      <c r="AK41" s="98"/>
      <c r="AL41" s="98"/>
      <c r="AM41" s="98"/>
      <c r="AN41" s="99"/>
      <c r="AO41" s="99"/>
      <c r="AP41" s="99"/>
      <c r="AQ41" s="99"/>
    </row>
    <row r="42" spans="1:43" s="96" customFormat="1" ht="17.399999999999999" customHeight="1" x14ac:dyDescent="0.3">
      <c r="A42" s="156" t="s">
        <v>5984</v>
      </c>
      <c r="B42" s="156"/>
      <c r="C42" s="156"/>
      <c r="D42" s="156"/>
      <c r="E42" s="156"/>
      <c r="F42" s="156"/>
      <c r="G42" s="156"/>
      <c r="H42" s="156"/>
      <c r="I42" s="156"/>
      <c r="J42" s="156"/>
      <c r="K42" s="156"/>
      <c r="L42" s="156"/>
      <c r="M42" s="156"/>
      <c r="N42" s="156"/>
      <c r="O42" s="156"/>
      <c r="P42" s="156"/>
      <c r="Q42" s="156"/>
      <c r="R42" s="156"/>
      <c r="S42" s="156"/>
      <c r="T42" s="156"/>
      <c r="U42" s="156"/>
      <c r="V42" s="156"/>
      <c r="W42" s="157"/>
      <c r="X42" s="157"/>
      <c r="Y42" s="97"/>
      <c r="Z42" s="100"/>
      <c r="AA42" s="100"/>
      <c r="AB42" s="100"/>
      <c r="AC42" s="100"/>
      <c r="AD42" s="100"/>
      <c r="AE42" s="100"/>
      <c r="AF42" s="100"/>
      <c r="AG42" s="100"/>
      <c r="AH42" s="100"/>
      <c r="AI42" s="100"/>
      <c r="AJ42" s="100"/>
      <c r="AK42" s="100"/>
      <c r="AL42" s="100"/>
      <c r="AM42" s="100"/>
    </row>
    <row r="43" spans="1:43" s="105" customFormat="1" ht="14.4" customHeight="1" x14ac:dyDescent="0.25">
      <c r="A43" s="156"/>
      <c r="B43" s="156"/>
      <c r="C43" s="156"/>
      <c r="D43" s="156"/>
      <c r="E43" s="156"/>
      <c r="F43" s="156"/>
      <c r="G43" s="156"/>
      <c r="H43" s="156"/>
      <c r="I43" s="156"/>
      <c r="J43" s="156"/>
      <c r="K43" s="156"/>
      <c r="L43" s="156"/>
      <c r="M43" s="156"/>
      <c r="N43" s="156"/>
      <c r="O43" s="156"/>
      <c r="P43" s="156"/>
      <c r="Q43" s="156"/>
      <c r="R43" s="156"/>
      <c r="S43" s="156"/>
      <c r="T43" s="156"/>
      <c r="U43" s="156"/>
      <c r="V43" s="156"/>
      <c r="W43" s="157"/>
      <c r="X43" s="157"/>
      <c r="Z43" s="106"/>
      <c r="AA43" s="106"/>
      <c r="AB43" s="106"/>
      <c r="AC43" s="106"/>
      <c r="AD43" s="106"/>
      <c r="AE43" s="106"/>
      <c r="AF43" s="106"/>
      <c r="AG43" s="106"/>
      <c r="AH43" s="106"/>
      <c r="AI43" s="106"/>
      <c r="AJ43" s="106"/>
      <c r="AK43" s="106"/>
      <c r="AL43" s="106"/>
      <c r="AM43" s="106"/>
    </row>
    <row r="44" spans="1:43" s="101" customFormat="1" ht="409.6" customHeight="1" x14ac:dyDescent="0.3">
      <c r="A44" s="151"/>
      <c r="B44" s="151"/>
      <c r="C44" s="151"/>
      <c r="D44" s="151"/>
      <c r="E44" s="151"/>
      <c r="F44" s="151"/>
      <c r="G44" s="151"/>
      <c r="H44" s="151"/>
      <c r="I44" s="151"/>
      <c r="J44" s="151"/>
      <c r="K44" s="151"/>
      <c r="L44" s="151"/>
      <c r="M44" s="151"/>
      <c r="N44" s="151"/>
      <c r="O44" s="151"/>
      <c r="P44" s="151"/>
      <c r="Q44" s="151"/>
      <c r="R44" s="151"/>
      <c r="S44" s="151"/>
      <c r="T44" s="151"/>
      <c r="U44" s="151"/>
      <c r="V44" s="151"/>
      <c r="W44" s="107"/>
      <c r="X44" s="107"/>
      <c r="Z44" s="103"/>
      <c r="AA44" s="103"/>
      <c r="AB44" s="103"/>
      <c r="AC44" s="103"/>
      <c r="AD44" s="103"/>
      <c r="AE44" s="103"/>
      <c r="AF44" s="103"/>
      <c r="AG44" s="103"/>
      <c r="AH44" s="103"/>
      <c r="AI44" s="103"/>
      <c r="AJ44" s="103"/>
      <c r="AK44" s="103"/>
      <c r="AL44" s="103"/>
      <c r="AM44" s="103"/>
    </row>
    <row r="45" spans="1:43" s="96" customFormat="1" ht="13.8" x14ac:dyDescent="0.3">
      <c r="A45" s="152"/>
      <c r="B45" s="152"/>
      <c r="C45" s="152"/>
      <c r="D45" s="152"/>
      <c r="E45" s="152"/>
      <c r="F45" s="152"/>
      <c r="G45" s="152"/>
      <c r="H45" s="152"/>
      <c r="I45" s="152"/>
      <c r="J45" s="152"/>
      <c r="K45" s="152"/>
      <c r="L45" s="152"/>
      <c r="M45" s="152"/>
      <c r="N45" s="152"/>
      <c r="O45" s="152"/>
      <c r="P45" s="152"/>
      <c r="Q45" s="152"/>
      <c r="R45" s="152"/>
      <c r="S45" s="152"/>
      <c r="T45" s="152"/>
      <c r="U45" s="152"/>
      <c r="V45" s="152"/>
      <c r="Z45" s="100"/>
      <c r="AA45" s="100"/>
      <c r="AB45" s="100"/>
      <c r="AC45" s="100"/>
      <c r="AD45" s="100"/>
      <c r="AE45" s="100"/>
      <c r="AF45" s="100"/>
      <c r="AG45" s="100"/>
      <c r="AH45" s="100"/>
      <c r="AI45" s="100"/>
      <c r="AJ45" s="100"/>
      <c r="AK45" s="100"/>
      <c r="AL45" s="100"/>
      <c r="AM45" s="100"/>
    </row>
    <row r="46" spans="1:43" s="96" customFormat="1" ht="13.8" x14ac:dyDescent="0.3">
      <c r="M46" s="104"/>
      <c r="Z46" s="100"/>
      <c r="AA46" s="100"/>
      <c r="AB46" s="100"/>
      <c r="AC46" s="100"/>
      <c r="AD46" s="100"/>
      <c r="AE46" s="100"/>
      <c r="AF46" s="100"/>
      <c r="AG46" s="100"/>
      <c r="AH46" s="100"/>
      <c r="AI46" s="100"/>
      <c r="AJ46" s="100"/>
      <c r="AK46" s="100"/>
      <c r="AL46" s="100"/>
      <c r="AM46" s="100"/>
    </row>
    <row r="47" spans="1:43" s="96" customFormat="1" ht="13.8" x14ac:dyDescent="0.3">
      <c r="M47" s="104"/>
      <c r="Z47" s="100"/>
      <c r="AA47" s="100"/>
      <c r="AB47" s="100"/>
      <c r="AC47" s="100"/>
      <c r="AD47" s="100"/>
      <c r="AE47" s="100"/>
      <c r="AF47" s="100"/>
      <c r="AG47" s="100"/>
      <c r="AH47" s="100"/>
      <c r="AI47" s="100"/>
      <c r="AJ47" s="100"/>
      <c r="AK47" s="100"/>
      <c r="AL47" s="100"/>
      <c r="AM47" s="100"/>
    </row>
    <row r="51" spans="9:9" x14ac:dyDescent="0.25">
      <c r="I51" s="5"/>
    </row>
  </sheetData>
  <mergeCells count="135">
    <mergeCell ref="H35:J35"/>
    <mergeCell ref="U35:W35"/>
    <mergeCell ref="N32:N35"/>
    <mergeCell ref="W37:X37"/>
    <mergeCell ref="C33:D33"/>
    <mergeCell ref="C34:D34"/>
    <mergeCell ref="H34:J34"/>
    <mergeCell ref="C35:D35"/>
    <mergeCell ref="U34:W34"/>
    <mergeCell ref="U32:W32"/>
    <mergeCell ref="U33:W33"/>
    <mergeCell ref="A14:A15"/>
    <mergeCell ref="A10:B10"/>
    <mergeCell ref="C10:G10"/>
    <mergeCell ref="A11:X11"/>
    <mergeCell ref="P16:Q16"/>
    <mergeCell ref="P20:Q20"/>
    <mergeCell ref="P24:Q24"/>
    <mergeCell ref="P28:Q28"/>
    <mergeCell ref="P32:Q32"/>
    <mergeCell ref="C27:D27"/>
    <mergeCell ref="H22:J22"/>
    <mergeCell ref="U23:W23"/>
    <mergeCell ref="U24:W24"/>
    <mergeCell ref="H25:J25"/>
    <mergeCell ref="H24:J24"/>
    <mergeCell ref="U27:W27"/>
    <mergeCell ref="U28:W28"/>
    <mergeCell ref="U31:W31"/>
    <mergeCell ref="U29:W29"/>
    <mergeCell ref="N28:N31"/>
    <mergeCell ref="H31:J31"/>
    <mergeCell ref="N24:N27"/>
    <mergeCell ref="H32:J32"/>
    <mergeCell ref="H23:J23"/>
    <mergeCell ref="A1:C4"/>
    <mergeCell ref="D1:D4"/>
    <mergeCell ref="A5:X5"/>
    <mergeCell ref="A6:C6"/>
    <mergeCell ref="D6:M6"/>
    <mergeCell ref="G1:G4"/>
    <mergeCell ref="N6:P6"/>
    <mergeCell ref="T1:T4"/>
    <mergeCell ref="A9:C9"/>
    <mergeCell ref="D9:M9"/>
    <mergeCell ref="S6:U6"/>
    <mergeCell ref="S7:U7"/>
    <mergeCell ref="A7:C7"/>
    <mergeCell ref="Q8:U8"/>
    <mergeCell ref="N7:P7"/>
    <mergeCell ref="N8:P8"/>
    <mergeCell ref="D7:M7"/>
    <mergeCell ref="D8:M8"/>
    <mergeCell ref="A8:C8"/>
    <mergeCell ref="W6:X6"/>
    <mergeCell ref="W7:X7"/>
    <mergeCell ref="N16:N19"/>
    <mergeCell ref="U16:W16"/>
    <mergeCell ref="C31:D31"/>
    <mergeCell ref="C20:D20"/>
    <mergeCell ref="U19:W19"/>
    <mergeCell ref="H18:J18"/>
    <mergeCell ref="U22:W22"/>
    <mergeCell ref="H19:J19"/>
    <mergeCell ref="H28:J28"/>
    <mergeCell ref="H30:J30"/>
    <mergeCell ref="C28:D28"/>
    <mergeCell ref="C29:D29"/>
    <mergeCell ref="C30:D30"/>
    <mergeCell ref="N20:N23"/>
    <mergeCell ref="U25:W25"/>
    <mergeCell ref="H27:J27"/>
    <mergeCell ref="U26:W26"/>
    <mergeCell ref="H20:J20"/>
    <mergeCell ref="H26:J26"/>
    <mergeCell ref="U21:W21"/>
    <mergeCell ref="N10:Q10"/>
    <mergeCell ref="G14:G15"/>
    <mergeCell ref="R14:R15"/>
    <mergeCell ref="S14:S15"/>
    <mergeCell ref="A13:X13"/>
    <mergeCell ref="T39:U39"/>
    <mergeCell ref="C19:D19"/>
    <mergeCell ref="C32:D32"/>
    <mergeCell ref="C21:D21"/>
    <mergeCell ref="C22:D22"/>
    <mergeCell ref="C23:D23"/>
    <mergeCell ref="C24:D24"/>
    <mergeCell ref="C25:D25"/>
    <mergeCell ref="C26:D26"/>
    <mergeCell ref="H29:J29"/>
    <mergeCell ref="B16:B35"/>
    <mergeCell ref="H16:J16"/>
    <mergeCell ref="H33:J33"/>
    <mergeCell ref="H17:J17"/>
    <mergeCell ref="U17:W17"/>
    <mergeCell ref="U18:W18"/>
    <mergeCell ref="C16:D16"/>
    <mergeCell ref="C17:D17"/>
    <mergeCell ref="C18:D18"/>
    <mergeCell ref="A44:V45"/>
    <mergeCell ref="A41:V41"/>
    <mergeCell ref="T38:U38"/>
    <mergeCell ref="W8:X8"/>
    <mergeCell ref="A42:V43"/>
    <mergeCell ref="W38:X43"/>
    <mergeCell ref="F37:G37"/>
    <mergeCell ref="N9:X9"/>
    <mergeCell ref="B14:D15"/>
    <mergeCell ref="N14:Q15"/>
    <mergeCell ref="F38:G38"/>
    <mergeCell ref="U30:W30"/>
    <mergeCell ref="U20:W20"/>
    <mergeCell ref="H21:J21"/>
    <mergeCell ref="I10:M10"/>
    <mergeCell ref="S10:X10"/>
    <mergeCell ref="X14:X15"/>
    <mergeCell ref="T14:T15"/>
    <mergeCell ref="K14:K15"/>
    <mergeCell ref="M14:M15"/>
    <mergeCell ref="H14:J15"/>
    <mergeCell ref="U14:W15"/>
    <mergeCell ref="A12:X12"/>
    <mergeCell ref="F14:F15"/>
    <mergeCell ref="T40:U40"/>
    <mergeCell ref="H37:K37"/>
    <mergeCell ref="H38:K38"/>
    <mergeCell ref="A36:X36"/>
    <mergeCell ref="A39:K39"/>
    <mergeCell ref="A40:K40"/>
    <mergeCell ref="M37:P38"/>
    <mergeCell ref="Q38:S38"/>
    <mergeCell ref="M39:S39"/>
    <mergeCell ref="M40:S40"/>
    <mergeCell ref="T37:U37"/>
  </mergeCells>
  <phoneticPr fontId="0" type="noConversion"/>
  <printOptions horizontalCentered="1"/>
  <pageMargins left="0.15748031496062992" right="0.15748031496062992" top="0.19685039370078741" bottom="0" header="0" footer="0"/>
  <pageSetup paperSize="9" scale="59" orientation="landscape" r:id="rId1"/>
  <headerFooter alignWithMargins="0"/>
  <ignoredErrors>
    <ignoredError sqref="U28 U32 U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667"/>
  <sheetViews>
    <sheetView workbookViewId="0">
      <selection activeCell="A1596" sqref="A1596:XFD1596"/>
    </sheetView>
  </sheetViews>
  <sheetFormatPr baseColWidth="10" defaultColWidth="41.109375" defaultRowHeight="13.8" x14ac:dyDescent="0.25"/>
  <cols>
    <col min="1" max="1" width="11.6640625" style="7" customWidth="1"/>
    <col min="2" max="2" width="81.33203125" style="21" bestFit="1" customWidth="1"/>
    <col min="3" max="3" width="78.5546875" style="22" bestFit="1" customWidth="1"/>
    <col min="4" max="4" width="11.6640625" style="16" customWidth="1"/>
    <col min="5" max="5" width="4.6640625" style="16" customWidth="1"/>
    <col min="6" max="6" width="82.33203125" style="21" customWidth="1"/>
    <col min="7" max="16384" width="41.109375" style="17"/>
  </cols>
  <sheetData>
    <row r="1" spans="1:6" ht="50.1" customHeight="1" x14ac:dyDescent="0.25">
      <c r="A1" s="24"/>
      <c r="B1" s="191" t="s">
        <v>2920</v>
      </c>
      <c r="C1" s="191"/>
      <c r="D1" s="24"/>
      <c r="E1" s="192" t="s">
        <v>2921</v>
      </c>
      <c r="F1" s="25"/>
    </row>
    <row r="2" spans="1:6" s="6" customFormat="1" ht="39.9" customHeight="1" x14ac:dyDescent="0.2">
      <c r="A2" s="26"/>
      <c r="B2" s="26" t="s">
        <v>2922</v>
      </c>
      <c r="C2" s="27" t="s">
        <v>2923</v>
      </c>
      <c r="D2" s="26"/>
      <c r="E2" s="192"/>
      <c r="F2" s="25"/>
    </row>
    <row r="3" spans="1:6" s="10" customFormat="1" ht="24.9" customHeight="1" x14ac:dyDescent="0.25">
      <c r="A3" s="28" t="s">
        <v>206</v>
      </c>
      <c r="B3" s="29" t="s">
        <v>207</v>
      </c>
      <c r="C3" s="29" t="s">
        <v>208</v>
      </c>
      <c r="D3" s="28" t="s">
        <v>113</v>
      </c>
      <c r="E3" s="192"/>
      <c r="F3" s="25"/>
    </row>
    <row r="4" spans="1:6" s="10" customFormat="1" ht="10.199999999999999" x14ac:dyDescent="0.25">
      <c r="A4" s="26" t="s">
        <v>210</v>
      </c>
      <c r="B4" s="30" t="s">
        <v>2924</v>
      </c>
      <c r="C4" s="30" t="s">
        <v>2925</v>
      </c>
      <c r="D4" s="26"/>
      <c r="E4" s="28" t="s">
        <v>2</v>
      </c>
      <c r="F4" s="31" t="str">
        <f>B4</f>
        <v>Harz-Stam 4</v>
      </c>
    </row>
    <row r="5" spans="1:6" s="18" customFormat="1" ht="12.9" customHeight="1" x14ac:dyDescent="0.2">
      <c r="A5" s="26"/>
      <c r="B5" s="30" t="s">
        <v>2926</v>
      </c>
      <c r="C5" s="30" t="s">
        <v>2927</v>
      </c>
      <c r="D5" s="26" t="s">
        <v>211</v>
      </c>
      <c r="E5" s="28" t="s">
        <v>2</v>
      </c>
      <c r="F5" s="31" t="str">
        <f t="shared" ref="F5:F68" si="0">B5</f>
        <v>Harz-Serie de 2</v>
      </c>
    </row>
    <row r="6" spans="1:6" s="18" customFormat="1" ht="12.9" customHeight="1" x14ac:dyDescent="0.2">
      <c r="A6" s="26"/>
      <c r="B6" s="30" t="s">
        <v>2928</v>
      </c>
      <c r="C6" s="30" t="s">
        <v>2929</v>
      </c>
      <c r="D6" s="26" t="s">
        <v>212</v>
      </c>
      <c r="E6" s="28" t="s">
        <v>2</v>
      </c>
      <c r="F6" s="31" t="str">
        <f t="shared" si="0"/>
        <v>Harz-Individuel</v>
      </c>
    </row>
    <row r="7" spans="1:6" s="10" customFormat="1" ht="24.9" customHeight="1" x14ac:dyDescent="0.25">
      <c r="A7" s="28" t="s">
        <v>206</v>
      </c>
      <c r="B7" s="29" t="s">
        <v>2930</v>
      </c>
      <c r="C7" s="29" t="s">
        <v>2931</v>
      </c>
      <c r="D7" s="28" t="s">
        <v>113</v>
      </c>
      <c r="E7" s="28"/>
      <c r="F7" s="25"/>
    </row>
    <row r="8" spans="1:6" s="7" customFormat="1" ht="13.2" x14ac:dyDescent="0.25">
      <c r="A8" s="26" t="s">
        <v>213</v>
      </c>
      <c r="B8" s="30" t="s">
        <v>2932</v>
      </c>
      <c r="C8" s="30" t="s">
        <v>2933</v>
      </c>
      <c r="D8" s="26"/>
      <c r="E8" s="28" t="s">
        <v>2</v>
      </c>
      <c r="F8" s="31" t="str">
        <f t="shared" si="0"/>
        <v>Malinois-Stam 4</v>
      </c>
    </row>
    <row r="9" spans="1:6" s="18" customFormat="1" ht="12.9" customHeight="1" x14ac:dyDescent="0.2">
      <c r="A9" s="26"/>
      <c r="B9" s="30" t="s">
        <v>2934</v>
      </c>
      <c r="C9" s="30" t="s">
        <v>2935</v>
      </c>
      <c r="D9" s="26" t="s">
        <v>214</v>
      </c>
      <c r="E9" s="28" t="s">
        <v>2</v>
      </c>
      <c r="F9" s="31" t="str">
        <f t="shared" si="0"/>
        <v>Malinois-Serie de 2</v>
      </c>
    </row>
    <row r="10" spans="1:6" s="18" customFormat="1" ht="12.9" customHeight="1" x14ac:dyDescent="0.2">
      <c r="A10" s="26"/>
      <c r="B10" s="30" t="s">
        <v>2936</v>
      </c>
      <c r="C10" s="30" t="s">
        <v>2937</v>
      </c>
      <c r="D10" s="26" t="s">
        <v>215</v>
      </c>
      <c r="E10" s="28" t="s">
        <v>2</v>
      </c>
      <c r="F10" s="31" t="str">
        <f t="shared" si="0"/>
        <v>Malinois-Individuel</v>
      </c>
    </row>
    <row r="11" spans="1:6" s="10" customFormat="1" ht="24.9" customHeight="1" x14ac:dyDescent="0.25">
      <c r="A11" s="28" t="s">
        <v>206</v>
      </c>
      <c r="B11" s="29" t="s">
        <v>2938</v>
      </c>
      <c r="C11" s="29" t="s">
        <v>2939</v>
      </c>
      <c r="D11" s="28" t="s">
        <v>113</v>
      </c>
      <c r="E11" s="28" t="s">
        <v>91</v>
      </c>
      <c r="F11" s="25"/>
    </row>
    <row r="12" spans="1:6" s="10" customFormat="1" ht="10.199999999999999" x14ac:dyDescent="0.25">
      <c r="A12" s="28"/>
      <c r="B12" s="29" t="s">
        <v>2940</v>
      </c>
      <c r="C12" s="29" t="s">
        <v>2941</v>
      </c>
      <c r="D12" s="28"/>
      <c r="E12" s="28"/>
      <c r="F12" s="25"/>
    </row>
    <row r="13" spans="1:6" s="18" customFormat="1" ht="12.9" customHeight="1" x14ac:dyDescent="0.2">
      <c r="A13" s="26" t="s">
        <v>2942</v>
      </c>
      <c r="B13" s="30" t="s">
        <v>2943</v>
      </c>
      <c r="C13" s="30" t="s">
        <v>216</v>
      </c>
      <c r="D13" s="26"/>
      <c r="E13" s="28" t="s">
        <v>2</v>
      </c>
      <c r="F13" s="31" t="str">
        <f t="shared" si="0"/>
        <v>Timbrados Original Stam 4</v>
      </c>
    </row>
    <row r="14" spans="1:6" s="18" customFormat="1" ht="12.9" customHeight="1" x14ac:dyDescent="0.2">
      <c r="A14" s="26"/>
      <c r="B14" s="30" t="s">
        <v>217</v>
      </c>
      <c r="C14" s="30" t="s">
        <v>217</v>
      </c>
      <c r="D14" s="26" t="s">
        <v>2944</v>
      </c>
      <c r="E14" s="28" t="s">
        <v>2</v>
      </c>
      <c r="F14" s="31" t="str">
        <f t="shared" si="0"/>
        <v>Timbrados Original Serie de 2</v>
      </c>
    </row>
    <row r="15" spans="1:6" s="18" customFormat="1" ht="12.9" customHeight="1" x14ac:dyDescent="0.2">
      <c r="A15" s="34"/>
      <c r="B15" s="30" t="s">
        <v>2945</v>
      </c>
      <c r="C15" s="30" t="s">
        <v>218</v>
      </c>
      <c r="D15" s="26" t="s">
        <v>2946</v>
      </c>
      <c r="E15" s="28" t="s">
        <v>2</v>
      </c>
      <c r="F15" s="31" t="str">
        <f t="shared" si="0"/>
        <v>Timbrados Original Individuel</v>
      </c>
    </row>
    <row r="16" spans="1:6" s="18" customFormat="1" ht="12.9" customHeight="1" x14ac:dyDescent="0.2">
      <c r="A16" s="34" t="s">
        <v>2947</v>
      </c>
      <c r="B16" s="30" t="s">
        <v>2948</v>
      </c>
      <c r="C16" s="30" t="s">
        <v>219</v>
      </c>
      <c r="D16" s="26"/>
      <c r="E16" s="28" t="s">
        <v>2</v>
      </c>
      <c r="F16" s="31" t="str">
        <f t="shared" si="0"/>
        <v>Timbrados Floreado Stam 4</v>
      </c>
    </row>
    <row r="17" spans="1:6" s="18" customFormat="1" ht="12.9" customHeight="1" x14ac:dyDescent="0.2">
      <c r="A17" s="34"/>
      <c r="B17" s="30" t="s">
        <v>220</v>
      </c>
      <c r="C17" s="30" t="s">
        <v>2949</v>
      </c>
      <c r="D17" s="26" t="s">
        <v>2950</v>
      </c>
      <c r="E17" s="28" t="s">
        <v>2</v>
      </c>
      <c r="F17" s="31" t="str">
        <f t="shared" si="0"/>
        <v>Timbrados Floreado Serie de 2</v>
      </c>
    </row>
    <row r="18" spans="1:6" s="18" customFormat="1" ht="12.9" customHeight="1" x14ac:dyDescent="0.2">
      <c r="A18" s="34"/>
      <c r="B18" s="30" t="s">
        <v>2951</v>
      </c>
      <c r="C18" s="30" t="s">
        <v>221</v>
      </c>
      <c r="D18" s="26" t="s">
        <v>2952</v>
      </c>
      <c r="E18" s="28" t="s">
        <v>2</v>
      </c>
      <c r="F18" s="31" t="str">
        <f t="shared" si="0"/>
        <v>Timbrados Floreado Individuel</v>
      </c>
    </row>
    <row r="19" spans="1:6" s="18" customFormat="1" ht="12.9" customHeight="1" x14ac:dyDescent="0.2">
      <c r="A19" s="204" t="s">
        <v>2953</v>
      </c>
      <c r="B19" s="205"/>
      <c r="C19" s="204" t="s">
        <v>2954</v>
      </c>
      <c r="D19" s="205"/>
      <c r="E19" s="28"/>
      <c r="F19" s="31"/>
    </row>
    <row r="20" spans="1:6" s="8" customFormat="1" ht="10.199999999999999" x14ac:dyDescent="0.2">
      <c r="A20" s="26" t="s">
        <v>2955</v>
      </c>
      <c r="B20" s="30" t="s">
        <v>2956</v>
      </c>
      <c r="C20" s="30" t="s">
        <v>2957</v>
      </c>
      <c r="D20" s="26"/>
      <c r="E20" s="28" t="s">
        <v>2</v>
      </c>
      <c r="F20" s="31" t="str">
        <f t="shared" si="0"/>
        <v>Chanteur Espanol Stam 4</v>
      </c>
    </row>
    <row r="21" spans="1:6" s="15" customFormat="1" ht="10.199999999999999" x14ac:dyDescent="0.25">
      <c r="A21" s="26"/>
      <c r="B21" s="30" t="s">
        <v>2958</v>
      </c>
      <c r="C21" s="30" t="s">
        <v>2959</v>
      </c>
      <c r="D21" s="26" t="s">
        <v>2960</v>
      </c>
      <c r="E21" s="28" t="s">
        <v>2</v>
      </c>
      <c r="F21" s="31" t="str">
        <f t="shared" si="0"/>
        <v>Chanteur Espanol Serie de 2</v>
      </c>
    </row>
    <row r="22" spans="1:6" s="18" customFormat="1" ht="13.2" customHeight="1" x14ac:dyDescent="0.2">
      <c r="A22" s="34"/>
      <c r="B22" s="30" t="s">
        <v>2961</v>
      </c>
      <c r="C22" s="30" t="s">
        <v>2962</v>
      </c>
      <c r="D22" s="26" t="s">
        <v>2963</v>
      </c>
      <c r="E22" s="28" t="s">
        <v>2</v>
      </c>
      <c r="F22" s="31" t="str">
        <f t="shared" si="0"/>
        <v>Chanteur Espanol Individuel</v>
      </c>
    </row>
    <row r="23" spans="1:6" s="18" customFormat="1" ht="12.9" customHeight="1" x14ac:dyDescent="0.2">
      <c r="A23" s="201" t="s">
        <v>2964</v>
      </c>
      <c r="B23" s="201"/>
      <c r="C23" s="201" t="s">
        <v>2965</v>
      </c>
      <c r="D23" s="201"/>
      <c r="E23" s="28"/>
      <c r="F23" s="31"/>
    </row>
    <row r="24" spans="1:6" s="18" customFormat="1" ht="12.9" customHeight="1" x14ac:dyDescent="0.2">
      <c r="A24" s="34" t="s">
        <v>2966</v>
      </c>
      <c r="B24" s="30" t="s">
        <v>2967</v>
      </c>
      <c r="C24" s="30" t="s">
        <v>2968</v>
      </c>
      <c r="D24" s="26"/>
      <c r="E24" s="28" t="s">
        <v>2</v>
      </c>
      <c r="F24" s="31" t="str">
        <f t="shared" si="0"/>
        <v>Nouvelles races en etude (pas de jugement et pas de medailles) Stam 4</v>
      </c>
    </row>
    <row r="25" spans="1:6" s="18" customFormat="1" ht="13.2" customHeight="1" x14ac:dyDescent="0.2">
      <c r="A25" s="34"/>
      <c r="B25" s="30" t="s">
        <v>2969</v>
      </c>
      <c r="C25" s="30" t="s">
        <v>2970</v>
      </c>
      <c r="D25" s="26" t="s">
        <v>2971</v>
      </c>
      <c r="E25" s="28" t="s">
        <v>2</v>
      </c>
      <c r="F25" s="31" t="str">
        <f t="shared" si="0"/>
        <v>Nouvelles races en etude (pas de jugement et pas de medailles) Serie de 2</v>
      </c>
    </row>
    <row r="26" spans="1:6" s="18" customFormat="1" ht="12.9" customHeight="1" x14ac:dyDescent="0.2">
      <c r="A26" s="34"/>
      <c r="B26" s="30" t="s">
        <v>2972</v>
      </c>
      <c r="C26" s="30" t="s">
        <v>2973</v>
      </c>
      <c r="D26" s="26" t="s">
        <v>2974</v>
      </c>
      <c r="E26" s="28" t="s">
        <v>2</v>
      </c>
      <c r="F26" s="31" t="str">
        <f t="shared" si="0"/>
        <v>Nouvelles races en etude (pas de jugement et pas de medailles) Individuel</v>
      </c>
    </row>
    <row r="27" spans="1:6" s="18" customFormat="1" ht="12.9" customHeight="1" x14ac:dyDescent="0.2">
      <c r="A27" s="34"/>
      <c r="B27" s="199" t="s">
        <v>2975</v>
      </c>
      <c r="C27" s="199"/>
      <c r="D27" s="26"/>
      <c r="E27" s="28"/>
      <c r="F27" s="31" t="str">
        <f t="shared" si="0"/>
        <v xml:space="preserve">REMARQUES / REMARKS: PAS DE CLASSES / NO CLASSES A3- B3 – C1-3 et C1-7, C2-3 </v>
      </c>
    </row>
    <row r="28" spans="1:6" s="18" customFormat="1" ht="45" customHeight="1" x14ac:dyDescent="0.2">
      <c r="A28" s="24"/>
      <c r="B28" s="191" t="s">
        <v>2976</v>
      </c>
      <c r="C28" s="191"/>
      <c r="D28" s="24"/>
      <c r="E28" s="192" t="s">
        <v>2921</v>
      </c>
      <c r="F28" s="31"/>
    </row>
    <row r="29" spans="1:6" s="18" customFormat="1" ht="40.5" customHeight="1" x14ac:dyDescent="0.2">
      <c r="A29" s="34" t="s">
        <v>206</v>
      </c>
      <c r="B29" s="34" t="s">
        <v>2977</v>
      </c>
      <c r="C29" s="27" t="s">
        <v>2978</v>
      </c>
      <c r="D29" s="32" t="s">
        <v>113</v>
      </c>
      <c r="E29" s="192"/>
      <c r="F29" s="31"/>
    </row>
    <row r="30" spans="1:6" s="18" customFormat="1" ht="12.9" customHeight="1" x14ac:dyDescent="0.2">
      <c r="A30" s="204" t="s">
        <v>21</v>
      </c>
      <c r="B30" s="205"/>
      <c r="C30" s="204" t="s">
        <v>116</v>
      </c>
      <c r="D30" s="205"/>
      <c r="E30" s="28"/>
      <c r="F30" s="31"/>
    </row>
    <row r="31" spans="1:6" s="18" customFormat="1" ht="12.9" customHeight="1" x14ac:dyDescent="0.2">
      <c r="A31" s="27" t="s">
        <v>222</v>
      </c>
      <c r="B31" s="30" t="s">
        <v>20</v>
      </c>
      <c r="C31" s="30" t="s">
        <v>2979</v>
      </c>
      <c r="D31" s="27" t="s">
        <v>223</v>
      </c>
      <c r="E31" s="28" t="s">
        <v>3</v>
      </c>
      <c r="F31" s="31" t="str">
        <f t="shared" si="0"/>
        <v>Lipochrome blanc dominant</v>
      </c>
    </row>
    <row r="32" spans="1:6" s="18" customFormat="1" ht="12.9" customHeight="1" x14ac:dyDescent="0.2">
      <c r="A32" s="27" t="s">
        <v>224</v>
      </c>
      <c r="B32" s="30" t="s">
        <v>117</v>
      </c>
      <c r="C32" s="30" t="s">
        <v>116</v>
      </c>
      <c r="D32" s="27" t="s">
        <v>225</v>
      </c>
      <c r="E32" s="28" t="s">
        <v>3</v>
      </c>
      <c r="F32" s="31" t="str">
        <f t="shared" si="0"/>
        <v>Lipochromes blanc</v>
      </c>
    </row>
    <row r="33" spans="1:6" s="18" customFormat="1" ht="12.9" customHeight="1" x14ac:dyDescent="0.2">
      <c r="A33" s="204" t="s">
        <v>118</v>
      </c>
      <c r="B33" s="205"/>
      <c r="C33" s="204" t="s">
        <v>119</v>
      </c>
      <c r="D33" s="205"/>
      <c r="E33" s="28"/>
      <c r="F33" s="31"/>
    </row>
    <row r="34" spans="1:6" s="18" customFormat="1" ht="12.9" customHeight="1" x14ac:dyDescent="0.2">
      <c r="A34" s="27" t="s">
        <v>226</v>
      </c>
      <c r="B34" s="30" t="s">
        <v>120</v>
      </c>
      <c r="C34" s="30" t="s">
        <v>2980</v>
      </c>
      <c r="D34" s="27" t="s">
        <v>227</v>
      </c>
      <c r="E34" s="28" t="s">
        <v>3</v>
      </c>
      <c r="F34" s="31" t="str">
        <f t="shared" si="0"/>
        <v xml:space="preserve">Lipochrome intensif jaune </v>
      </c>
    </row>
    <row r="35" spans="1:6" s="18" customFormat="1" ht="12.9" customHeight="1" x14ac:dyDescent="0.2">
      <c r="A35" s="27" t="s">
        <v>228</v>
      </c>
      <c r="B35" s="30" t="s">
        <v>121</v>
      </c>
      <c r="C35" s="30" t="s">
        <v>2981</v>
      </c>
      <c r="D35" s="27" t="s">
        <v>229</v>
      </c>
      <c r="E35" s="28" t="s">
        <v>3</v>
      </c>
      <c r="F35" s="31" t="str">
        <f t="shared" si="0"/>
        <v>Lipochrome intensif jaune ailes blanches</v>
      </c>
    </row>
    <row r="36" spans="1:6" s="18" customFormat="1" ht="12.9" customHeight="1" x14ac:dyDescent="0.2">
      <c r="A36" s="27" t="s">
        <v>230</v>
      </c>
      <c r="B36" s="30" t="s">
        <v>231</v>
      </c>
      <c r="C36" s="30" t="s">
        <v>2982</v>
      </c>
      <c r="D36" s="27" t="s">
        <v>232</v>
      </c>
      <c r="E36" s="28" t="s">
        <v>3</v>
      </c>
      <c r="F36" s="31" t="str">
        <f t="shared" si="0"/>
        <v xml:space="preserve">Lipochrome schimmel jaune </v>
      </c>
    </row>
    <row r="37" spans="1:6" s="18" customFormat="1" ht="12.9" customHeight="1" x14ac:dyDescent="0.2">
      <c r="A37" s="27" t="s">
        <v>233</v>
      </c>
      <c r="B37" s="30" t="s">
        <v>234</v>
      </c>
      <c r="C37" s="30" t="s">
        <v>2983</v>
      </c>
      <c r="D37" s="27" t="s">
        <v>235</v>
      </c>
      <c r="E37" s="28" t="s">
        <v>3</v>
      </c>
      <c r="F37" s="31" t="str">
        <f t="shared" si="0"/>
        <v>Lipochrome schimmel jaune ailes blanches</v>
      </c>
    </row>
    <row r="38" spans="1:6" s="18" customFormat="1" ht="12.9" customHeight="1" x14ac:dyDescent="0.2">
      <c r="A38" s="27" t="s">
        <v>236</v>
      </c>
      <c r="B38" s="30" t="s">
        <v>2984</v>
      </c>
      <c r="C38" s="30" t="s">
        <v>2985</v>
      </c>
      <c r="D38" s="27" t="s">
        <v>237</v>
      </c>
      <c r="E38" s="28" t="s">
        <v>3</v>
      </c>
      <c r="F38" s="31" t="str">
        <f t="shared" si="0"/>
        <v>Lipochrome mosaïque jaune male</v>
      </c>
    </row>
    <row r="39" spans="1:6" s="18" customFormat="1" ht="12.9" customHeight="1" x14ac:dyDescent="0.2">
      <c r="A39" s="27" t="s">
        <v>238</v>
      </c>
      <c r="B39" s="30" t="s">
        <v>122</v>
      </c>
      <c r="C39" s="30" t="s">
        <v>2986</v>
      </c>
      <c r="D39" s="27" t="s">
        <v>239</v>
      </c>
      <c r="E39" s="28" t="s">
        <v>3</v>
      </c>
      <c r="F39" s="31" t="str">
        <f t="shared" si="0"/>
        <v>Lipochrome mosaïque jaune  femelle</v>
      </c>
    </row>
    <row r="40" spans="1:6" s="18" customFormat="1" ht="12.9" customHeight="1" x14ac:dyDescent="0.2">
      <c r="A40" s="27" t="s">
        <v>240</v>
      </c>
      <c r="B40" s="30" t="s">
        <v>123</v>
      </c>
      <c r="C40" s="30" t="s">
        <v>2987</v>
      </c>
      <c r="D40" s="27" t="s">
        <v>241</v>
      </c>
      <c r="E40" s="28" t="s">
        <v>3</v>
      </c>
      <c r="F40" s="31" t="str">
        <f t="shared" si="0"/>
        <v xml:space="preserve">Lipochrome intensif jaune ivoire </v>
      </c>
    </row>
    <row r="41" spans="1:6" s="18" customFormat="1" ht="12.9" customHeight="1" x14ac:dyDescent="0.2">
      <c r="A41" s="27" t="s">
        <v>242</v>
      </c>
      <c r="B41" s="30" t="s">
        <v>124</v>
      </c>
      <c r="C41" s="30" t="s">
        <v>2988</v>
      </c>
      <c r="D41" s="27" t="s">
        <v>243</v>
      </c>
      <c r="E41" s="28" t="s">
        <v>3</v>
      </c>
      <c r="F41" s="31" t="str">
        <f t="shared" si="0"/>
        <v>Lipochrome intensif jaune ivoire ailes blanches</v>
      </c>
    </row>
    <row r="42" spans="1:6" s="18" customFormat="1" ht="12.9" customHeight="1" x14ac:dyDescent="0.2">
      <c r="A42" s="27" t="s">
        <v>244</v>
      </c>
      <c r="B42" s="30" t="s">
        <v>245</v>
      </c>
      <c r="C42" s="30" t="s">
        <v>2989</v>
      </c>
      <c r="D42" s="27" t="s">
        <v>246</v>
      </c>
      <c r="E42" s="28" t="s">
        <v>3</v>
      </c>
      <c r="F42" s="31" t="str">
        <f t="shared" si="0"/>
        <v xml:space="preserve">Lipochrome schimmel jaune ivoire </v>
      </c>
    </row>
    <row r="43" spans="1:6" s="18" customFormat="1" ht="12.9" customHeight="1" x14ac:dyDescent="0.2">
      <c r="A43" s="27" t="s">
        <v>247</v>
      </c>
      <c r="B43" s="30" t="s">
        <v>248</v>
      </c>
      <c r="C43" s="30" t="s">
        <v>2990</v>
      </c>
      <c r="D43" s="27" t="s">
        <v>249</v>
      </c>
      <c r="E43" s="28" t="s">
        <v>3</v>
      </c>
      <c r="F43" s="31" t="str">
        <f t="shared" si="0"/>
        <v>Lipochrome schimmel jaune ivoire ailes blanches</v>
      </c>
    </row>
    <row r="44" spans="1:6" s="18" customFormat="1" ht="12.9" customHeight="1" x14ac:dyDescent="0.2">
      <c r="A44" s="27" t="s">
        <v>250</v>
      </c>
      <c r="B44" s="30" t="s">
        <v>2991</v>
      </c>
      <c r="C44" s="30" t="s">
        <v>2992</v>
      </c>
      <c r="D44" s="27" t="s">
        <v>251</v>
      </c>
      <c r="E44" s="28" t="s">
        <v>3</v>
      </c>
      <c r="F44" s="31" t="str">
        <f t="shared" si="0"/>
        <v>Lipochrome mosaïque jaune ivoire male</v>
      </c>
    </row>
    <row r="45" spans="1:6" s="18" customFormat="1" ht="12.9" customHeight="1" x14ac:dyDescent="0.2">
      <c r="A45" s="27" t="s">
        <v>252</v>
      </c>
      <c r="B45" s="30" t="s">
        <v>125</v>
      </c>
      <c r="C45" s="30" t="s">
        <v>2993</v>
      </c>
      <c r="D45" s="27" t="s">
        <v>253</v>
      </c>
      <c r="E45" s="28" t="s">
        <v>3</v>
      </c>
      <c r="F45" s="31" t="str">
        <f t="shared" si="0"/>
        <v>Lipochrome mosaïque jaune ivoire femelle</v>
      </c>
    </row>
    <row r="46" spans="1:6" s="18" customFormat="1" ht="12.9" customHeight="1" x14ac:dyDescent="0.2">
      <c r="A46" s="27" t="s">
        <v>254</v>
      </c>
      <c r="B46" s="35" t="s">
        <v>2994</v>
      </c>
      <c r="C46" s="35" t="s">
        <v>2995</v>
      </c>
      <c r="D46" s="27" t="s">
        <v>255</v>
      </c>
      <c r="E46" s="28" t="s">
        <v>3</v>
      </c>
      <c r="F46" s="31" t="str">
        <f t="shared" si="0"/>
        <v>Lipochrome intensif jaune  - bec jaune</v>
      </c>
    </row>
    <row r="47" spans="1:6" s="18" customFormat="1" ht="12.9" customHeight="1" x14ac:dyDescent="0.2">
      <c r="A47" s="27" t="s">
        <v>256</v>
      </c>
      <c r="B47" s="35" t="s">
        <v>2996</v>
      </c>
      <c r="C47" s="35" t="s">
        <v>2997</v>
      </c>
      <c r="D47" s="27" t="s">
        <v>257</v>
      </c>
      <c r="E47" s="28" t="s">
        <v>3</v>
      </c>
      <c r="F47" s="31" t="str">
        <f t="shared" si="0"/>
        <v>Lipochrome schimmel jaune  - bec jaune</v>
      </c>
    </row>
    <row r="48" spans="1:6" s="18" customFormat="1" ht="12.9" customHeight="1" x14ac:dyDescent="0.2">
      <c r="A48" s="206" t="s">
        <v>126</v>
      </c>
      <c r="B48" s="207"/>
      <c r="C48" s="206" t="s">
        <v>2998</v>
      </c>
      <c r="D48" s="207"/>
      <c r="E48" s="28"/>
      <c r="F48" s="31"/>
    </row>
    <row r="49" spans="1:6" s="18" customFormat="1" ht="12.9" customHeight="1" x14ac:dyDescent="0.2">
      <c r="A49" s="27" t="s">
        <v>258</v>
      </c>
      <c r="B49" s="30" t="s">
        <v>127</v>
      </c>
      <c r="C49" s="30" t="s">
        <v>2999</v>
      </c>
      <c r="D49" s="27" t="s">
        <v>260</v>
      </c>
      <c r="E49" s="28" t="s">
        <v>3</v>
      </c>
      <c r="F49" s="31" t="str">
        <f t="shared" si="0"/>
        <v xml:space="preserve">Lipochrome intensif rouge </v>
      </c>
    </row>
    <row r="50" spans="1:6" s="18" customFormat="1" ht="12.9" customHeight="1" x14ac:dyDescent="0.2">
      <c r="A50" s="27" t="s">
        <v>261</v>
      </c>
      <c r="B50" s="30" t="s">
        <v>128</v>
      </c>
      <c r="C50" s="30" t="s">
        <v>3000</v>
      </c>
      <c r="D50" s="27" t="s">
        <v>263</v>
      </c>
      <c r="E50" s="28" t="s">
        <v>3</v>
      </c>
      <c r="F50" s="31" t="str">
        <f t="shared" si="0"/>
        <v>Lipochrome intensif rouge ailes blanches</v>
      </c>
    </row>
    <row r="51" spans="1:6" s="18" customFormat="1" ht="12.9" customHeight="1" x14ac:dyDescent="0.2">
      <c r="A51" s="27" t="s">
        <v>264</v>
      </c>
      <c r="B51" s="30" t="s">
        <v>259</v>
      </c>
      <c r="C51" s="30" t="s">
        <v>3001</v>
      </c>
      <c r="D51" s="27" t="s">
        <v>265</v>
      </c>
      <c r="E51" s="28" t="s">
        <v>3</v>
      </c>
      <c r="F51" s="31" t="str">
        <f t="shared" si="0"/>
        <v xml:space="preserve">Lipochrome schimmel rouge </v>
      </c>
    </row>
    <row r="52" spans="1:6" s="18" customFormat="1" ht="12.9" customHeight="1" x14ac:dyDescent="0.2">
      <c r="A52" s="27" t="s">
        <v>266</v>
      </c>
      <c r="B52" s="30" t="s">
        <v>262</v>
      </c>
      <c r="C52" s="30" t="s">
        <v>3002</v>
      </c>
      <c r="D52" s="27" t="s">
        <v>267</v>
      </c>
      <c r="E52" s="28" t="s">
        <v>3</v>
      </c>
      <c r="F52" s="31" t="str">
        <f t="shared" si="0"/>
        <v>Lipochrome schimmel rouge ailes blanches</v>
      </c>
    </row>
    <row r="53" spans="1:6" s="18" customFormat="1" ht="12.9" customHeight="1" x14ac:dyDescent="0.2">
      <c r="A53" s="27" t="s">
        <v>268</v>
      </c>
      <c r="B53" s="30" t="s">
        <v>3003</v>
      </c>
      <c r="C53" s="30" t="s">
        <v>3004</v>
      </c>
      <c r="D53" s="27" t="s">
        <v>269</v>
      </c>
      <c r="E53" s="28" t="s">
        <v>3</v>
      </c>
      <c r="F53" s="31" t="str">
        <f t="shared" si="0"/>
        <v>Lipochrome mosaïque rouge male</v>
      </c>
    </row>
    <row r="54" spans="1:6" s="18" customFormat="1" ht="12.9" customHeight="1" x14ac:dyDescent="0.2">
      <c r="A54" s="27" t="s">
        <v>270</v>
      </c>
      <c r="B54" s="30" t="s">
        <v>129</v>
      </c>
      <c r="C54" s="30" t="s">
        <v>3005</v>
      </c>
      <c r="D54" s="27" t="s">
        <v>271</v>
      </c>
      <c r="E54" s="28" t="s">
        <v>3</v>
      </c>
      <c r="F54" s="31" t="str">
        <f t="shared" si="0"/>
        <v>Lipochrome mosaïque rouge femelle</v>
      </c>
    </row>
    <row r="55" spans="1:6" s="18" customFormat="1" ht="12.9" customHeight="1" x14ac:dyDescent="0.2">
      <c r="A55" s="27" t="s">
        <v>272</v>
      </c>
      <c r="B55" s="30" t="s">
        <v>130</v>
      </c>
      <c r="C55" s="30" t="s">
        <v>3006</v>
      </c>
      <c r="D55" s="27" t="s">
        <v>274</v>
      </c>
      <c r="E55" s="28" t="s">
        <v>3</v>
      </c>
      <c r="F55" s="31" t="str">
        <f t="shared" si="0"/>
        <v xml:space="preserve">Lipochrome intensif rouge ivoire </v>
      </c>
    </row>
    <row r="56" spans="1:6" s="18" customFormat="1" ht="12.9" customHeight="1" x14ac:dyDescent="0.2">
      <c r="A56" s="27" t="s">
        <v>275</v>
      </c>
      <c r="B56" s="30" t="s">
        <v>131</v>
      </c>
      <c r="C56" s="30" t="s">
        <v>3007</v>
      </c>
      <c r="D56" s="27" t="s">
        <v>277</v>
      </c>
      <c r="E56" s="28" t="s">
        <v>3</v>
      </c>
      <c r="F56" s="31" t="str">
        <f t="shared" si="0"/>
        <v>Lipochrome intensif rouge ivoire ailes blanches</v>
      </c>
    </row>
    <row r="57" spans="1:6" s="18" customFormat="1" ht="12.9" customHeight="1" x14ac:dyDescent="0.2">
      <c r="A57" s="27" t="s">
        <v>278</v>
      </c>
      <c r="B57" s="30" t="s">
        <v>273</v>
      </c>
      <c r="C57" s="30" t="s">
        <v>3008</v>
      </c>
      <c r="D57" s="27" t="s">
        <v>279</v>
      </c>
      <c r="E57" s="28" t="s">
        <v>3</v>
      </c>
      <c r="F57" s="31" t="str">
        <f t="shared" si="0"/>
        <v xml:space="preserve">Lipochrome schimmel rouge ivoire </v>
      </c>
    </row>
    <row r="58" spans="1:6" s="18" customFormat="1" ht="12.9" customHeight="1" x14ac:dyDescent="0.2">
      <c r="A58" s="27" t="s">
        <v>280</v>
      </c>
      <c r="B58" s="30" t="s">
        <v>276</v>
      </c>
      <c r="C58" s="30" t="s">
        <v>3009</v>
      </c>
      <c r="D58" s="27" t="s">
        <v>281</v>
      </c>
      <c r="E58" s="28" t="s">
        <v>3</v>
      </c>
      <c r="F58" s="31" t="str">
        <f t="shared" si="0"/>
        <v>Lipochrome schimmel rouge ivoire ailes blanches</v>
      </c>
    </row>
    <row r="59" spans="1:6" s="18" customFormat="1" ht="12.9" customHeight="1" x14ac:dyDescent="0.2">
      <c r="A59" s="27" t="s">
        <v>282</v>
      </c>
      <c r="B59" s="30" t="s">
        <v>3010</v>
      </c>
      <c r="C59" s="30" t="s">
        <v>3011</v>
      </c>
      <c r="D59" s="27" t="s">
        <v>284</v>
      </c>
      <c r="E59" s="28" t="s">
        <v>3</v>
      </c>
      <c r="F59" s="31" t="str">
        <f t="shared" si="0"/>
        <v>Lipochrome mosaïque rouge ivoire male</v>
      </c>
    </row>
    <row r="60" spans="1:6" s="18" customFormat="1" ht="12.9" customHeight="1" x14ac:dyDescent="0.2">
      <c r="A60" s="27" t="s">
        <v>285</v>
      </c>
      <c r="B60" s="30" t="s">
        <v>132</v>
      </c>
      <c r="C60" s="30" t="s">
        <v>3012</v>
      </c>
      <c r="D60" s="27" t="s">
        <v>287</v>
      </c>
      <c r="E60" s="28" t="s">
        <v>3</v>
      </c>
      <c r="F60" s="31" t="str">
        <f t="shared" si="0"/>
        <v>Lipochrome mosaïque rouge ivoire femelle</v>
      </c>
    </row>
    <row r="61" spans="1:6" s="18" customFormat="1" ht="12.9" customHeight="1" x14ac:dyDescent="0.2">
      <c r="A61" s="27" t="s">
        <v>289</v>
      </c>
      <c r="B61" s="30" t="s">
        <v>283</v>
      </c>
      <c r="C61" s="30" t="s">
        <v>3013</v>
      </c>
      <c r="D61" s="27" t="s">
        <v>290</v>
      </c>
      <c r="E61" s="28" t="s">
        <v>3</v>
      </c>
      <c r="F61" s="31" t="str">
        <f t="shared" si="0"/>
        <v xml:space="preserve">Lipochrome intensif rouge - bec rouge / urucum  </v>
      </c>
    </row>
    <row r="62" spans="1:6" s="18" customFormat="1" ht="12.9" customHeight="1" x14ac:dyDescent="0.2">
      <c r="A62" s="27" t="s">
        <v>291</v>
      </c>
      <c r="B62" s="30" t="s">
        <v>286</v>
      </c>
      <c r="C62" s="30" t="s">
        <v>3014</v>
      </c>
      <c r="D62" s="27" t="s">
        <v>292</v>
      </c>
      <c r="E62" s="28" t="s">
        <v>3</v>
      </c>
      <c r="F62" s="31" t="str">
        <f t="shared" si="0"/>
        <v xml:space="preserve">Lipochrome schimmel rouge - bec rouge / urucum </v>
      </c>
    </row>
    <row r="63" spans="1:6" s="18" customFormat="1" ht="12.9" customHeight="1" x14ac:dyDescent="0.2">
      <c r="A63" s="201" t="s">
        <v>288</v>
      </c>
      <c r="B63" s="201"/>
      <c r="C63" s="201" t="s">
        <v>288</v>
      </c>
      <c r="D63" s="201"/>
      <c r="E63" s="28"/>
      <c r="F63" s="31"/>
    </row>
    <row r="64" spans="1:6" s="18" customFormat="1" ht="12.9" customHeight="1" x14ac:dyDescent="0.2">
      <c r="A64" s="27" t="s">
        <v>293</v>
      </c>
      <c r="B64" s="30" t="s">
        <v>3015</v>
      </c>
      <c r="C64" s="30" t="s">
        <v>93</v>
      </c>
      <c r="D64" s="27" t="s">
        <v>294</v>
      </c>
      <c r="E64" s="28" t="s">
        <v>3</v>
      </c>
      <c r="F64" s="31" t="str">
        <f t="shared" si="0"/>
        <v xml:space="preserve">Albino </v>
      </c>
    </row>
    <row r="65" spans="1:6" s="18" customFormat="1" ht="12.9" customHeight="1" x14ac:dyDescent="0.2">
      <c r="A65" s="27" t="s">
        <v>295</v>
      </c>
      <c r="B65" s="30" t="s">
        <v>3016</v>
      </c>
      <c r="C65" s="30" t="s">
        <v>3017</v>
      </c>
      <c r="D65" s="27" t="s">
        <v>296</v>
      </c>
      <c r="E65" s="28" t="s">
        <v>3</v>
      </c>
      <c r="F65" s="31" t="str">
        <f t="shared" si="0"/>
        <v>Intensif et schimmel lutino/lutIno ivoire</v>
      </c>
    </row>
    <row r="66" spans="1:6" s="18" customFormat="1" ht="12.9" customHeight="1" x14ac:dyDescent="0.2">
      <c r="A66" s="27" t="s">
        <v>297</v>
      </c>
      <c r="B66" s="30" t="s">
        <v>3018</v>
      </c>
      <c r="C66" s="30" t="s">
        <v>3019</v>
      </c>
      <c r="D66" s="27" t="s">
        <v>298</v>
      </c>
      <c r="E66" s="28" t="s">
        <v>3</v>
      </c>
      <c r="F66" s="31" t="str">
        <f t="shared" si="0"/>
        <v xml:space="preserve">Intensif et schimmel rubino/rubino ivoire </v>
      </c>
    </row>
    <row r="67" spans="1:6" s="18" customFormat="1" ht="12.9" customHeight="1" x14ac:dyDescent="0.2">
      <c r="A67" s="27" t="s">
        <v>299</v>
      </c>
      <c r="B67" s="30" t="s">
        <v>3020</v>
      </c>
      <c r="C67" s="30" t="s">
        <v>3021</v>
      </c>
      <c r="D67" s="27" t="s">
        <v>300</v>
      </c>
      <c r="E67" s="28" t="s">
        <v>3</v>
      </c>
      <c r="F67" s="31" t="str">
        <f t="shared" si="0"/>
        <v>Mosaique lutino/lutino ivoire male</v>
      </c>
    </row>
    <row r="68" spans="1:6" s="18" customFormat="1" ht="12.9" customHeight="1" x14ac:dyDescent="0.2">
      <c r="A68" s="27" t="s">
        <v>301</v>
      </c>
      <c r="B68" s="30" t="s">
        <v>3022</v>
      </c>
      <c r="C68" s="30" t="s">
        <v>3023</v>
      </c>
      <c r="D68" s="27" t="s">
        <v>302</v>
      </c>
      <c r="E68" s="28" t="s">
        <v>3</v>
      </c>
      <c r="F68" s="31" t="str">
        <f t="shared" si="0"/>
        <v xml:space="preserve">Mosaïque lutino/lutino ivoire femelle  </v>
      </c>
    </row>
    <row r="69" spans="1:6" s="18" customFormat="1" ht="12.9" customHeight="1" x14ac:dyDescent="0.2">
      <c r="A69" s="27" t="s">
        <v>303</v>
      </c>
      <c r="B69" s="30" t="s">
        <v>3024</v>
      </c>
      <c r="C69" s="30" t="s">
        <v>3025</v>
      </c>
      <c r="D69" s="27" t="s">
        <v>304</v>
      </c>
      <c r="E69" s="28" t="s">
        <v>3</v>
      </c>
      <c r="F69" s="31" t="str">
        <f t="shared" ref="F69:F132" si="1">B69</f>
        <v xml:space="preserve">Mosaïque rubino/rubino ivoire male    </v>
      </c>
    </row>
    <row r="70" spans="1:6" s="18" customFormat="1" ht="12.9" customHeight="1" x14ac:dyDescent="0.2">
      <c r="A70" s="27" t="s">
        <v>305</v>
      </c>
      <c r="B70" s="30" t="s">
        <v>3026</v>
      </c>
      <c r="C70" s="30" t="s">
        <v>3027</v>
      </c>
      <c r="D70" s="27" t="s">
        <v>306</v>
      </c>
      <c r="E70" s="28" t="s">
        <v>3</v>
      </c>
      <c r="F70" s="31" t="str">
        <f t="shared" si="1"/>
        <v xml:space="preserve">Mosaïque rubino/rubino ivoire femelle  </v>
      </c>
    </row>
    <row r="71" spans="1:6" s="18" customFormat="1" ht="12.9" customHeight="1" x14ac:dyDescent="0.2">
      <c r="A71" s="27" t="s">
        <v>307</v>
      </c>
      <c r="B71" s="30" t="s">
        <v>3028</v>
      </c>
      <c r="C71" s="30" t="s">
        <v>3029</v>
      </c>
      <c r="D71" s="27" t="s">
        <v>308</v>
      </c>
      <c r="E71" s="28" t="s">
        <v>3</v>
      </c>
      <c r="F71" s="31" t="str">
        <f t="shared" si="1"/>
        <v xml:space="preserve">Intensif et schimmel rubino - bec rouge / urucum  </v>
      </c>
    </row>
    <row r="72" spans="1:6" s="18" customFormat="1" ht="12.9" customHeight="1" x14ac:dyDescent="0.2">
      <c r="A72" s="201" t="s">
        <v>133</v>
      </c>
      <c r="B72" s="201"/>
      <c r="C72" s="201" t="s">
        <v>3030</v>
      </c>
      <c r="D72" s="201"/>
      <c r="E72" s="28"/>
      <c r="F72" s="31"/>
    </row>
    <row r="73" spans="1:6" s="18" customFormat="1" ht="12.9" customHeight="1" x14ac:dyDescent="0.2">
      <c r="A73" s="27" t="s">
        <v>309</v>
      </c>
      <c r="B73" s="30" t="s">
        <v>3031</v>
      </c>
      <c r="C73" s="30" t="s">
        <v>3032</v>
      </c>
      <c r="D73" s="27" t="s">
        <v>310</v>
      </c>
      <c r="E73" s="28" t="s">
        <v>3</v>
      </c>
      <c r="F73" s="31" t="str">
        <f t="shared" si="1"/>
        <v xml:space="preserve">Noir blanc </v>
      </c>
    </row>
    <row r="74" spans="1:6" s="18" customFormat="1" ht="12.9" customHeight="1" x14ac:dyDescent="0.2">
      <c r="A74" s="27" t="s">
        <v>311</v>
      </c>
      <c r="B74" s="30" t="s">
        <v>3033</v>
      </c>
      <c r="C74" s="30" t="s">
        <v>3034</v>
      </c>
      <c r="D74" s="27" t="s">
        <v>312</v>
      </c>
      <c r="E74" s="28" t="s">
        <v>3</v>
      </c>
      <c r="F74" s="31" t="str">
        <f t="shared" si="1"/>
        <v>Noir intensif jaune</v>
      </c>
    </row>
    <row r="75" spans="1:6" s="18" customFormat="1" ht="12.9" customHeight="1" x14ac:dyDescent="0.2">
      <c r="A75" s="27" t="s">
        <v>313</v>
      </c>
      <c r="B75" s="30" t="s">
        <v>3035</v>
      </c>
      <c r="C75" s="30" t="s">
        <v>3036</v>
      </c>
      <c r="D75" s="27" t="s">
        <v>314</v>
      </c>
      <c r="E75" s="28" t="s">
        <v>3</v>
      </c>
      <c r="F75" s="31" t="str">
        <f t="shared" si="1"/>
        <v>Noir schimmel jaune</v>
      </c>
    </row>
    <row r="76" spans="1:6" s="18" customFormat="1" ht="12.9" customHeight="1" x14ac:dyDescent="0.2">
      <c r="A76" s="27" t="s">
        <v>315</v>
      </c>
      <c r="B76" s="35" t="s">
        <v>3037</v>
      </c>
      <c r="C76" s="35" t="s">
        <v>3038</v>
      </c>
      <c r="D76" s="27" t="s">
        <v>316</v>
      </c>
      <c r="E76" s="28" t="s">
        <v>3</v>
      </c>
      <c r="F76" s="31" t="str">
        <f t="shared" si="1"/>
        <v xml:space="preserve">Noir intensif et schimmel jaune ivoire </v>
      </c>
    </row>
    <row r="77" spans="1:6" s="18" customFormat="1" ht="12.9" customHeight="1" x14ac:dyDescent="0.2">
      <c r="A77" s="27" t="s">
        <v>317</v>
      </c>
      <c r="B77" s="30" t="s">
        <v>3039</v>
      </c>
      <c r="C77" s="30" t="s">
        <v>3040</v>
      </c>
      <c r="D77" s="27" t="s">
        <v>318</v>
      </c>
      <c r="E77" s="28" t="s">
        <v>3</v>
      </c>
      <c r="F77" s="31" t="str">
        <f t="shared" si="1"/>
        <v>Noir intensif rouge</v>
      </c>
    </row>
    <row r="78" spans="1:6" s="18" customFormat="1" ht="12.9" customHeight="1" x14ac:dyDescent="0.2">
      <c r="A78" s="27" t="s">
        <v>320</v>
      </c>
      <c r="B78" s="30" t="s">
        <v>3041</v>
      </c>
      <c r="C78" s="30" t="s">
        <v>3042</v>
      </c>
      <c r="D78" s="27" t="s">
        <v>321</v>
      </c>
      <c r="E78" s="28" t="s">
        <v>3</v>
      </c>
      <c r="F78" s="31" t="str">
        <f t="shared" si="1"/>
        <v>Noir schimmel rouge</v>
      </c>
    </row>
    <row r="79" spans="1:6" s="18" customFormat="1" ht="12.9" customHeight="1" x14ac:dyDescent="0.2">
      <c r="A79" s="27" t="s">
        <v>322</v>
      </c>
      <c r="B79" s="30" t="s">
        <v>3043</v>
      </c>
      <c r="C79" s="30" t="s">
        <v>3044</v>
      </c>
      <c r="D79" s="27" t="s">
        <v>323</v>
      </c>
      <c r="E79" s="28" t="s">
        <v>3</v>
      </c>
      <c r="F79" s="31" t="str">
        <f t="shared" si="1"/>
        <v xml:space="preserve">Noir intensif et schimmel rouge ivoire </v>
      </c>
    </row>
    <row r="80" spans="1:6" s="18" customFormat="1" ht="12.9" customHeight="1" x14ac:dyDescent="0.2">
      <c r="A80" s="27" t="s">
        <v>324</v>
      </c>
      <c r="B80" s="30" t="s">
        <v>3045</v>
      </c>
      <c r="C80" s="30" t="s">
        <v>3046</v>
      </c>
      <c r="D80" s="27" t="s">
        <v>325</v>
      </c>
      <c r="E80" s="28" t="s">
        <v>3</v>
      </c>
      <c r="F80" s="31" t="str">
        <f t="shared" si="1"/>
        <v>Noir mosaïque  jaune/jaune ivoire male</v>
      </c>
    </row>
    <row r="81" spans="1:6" s="18" customFormat="1" ht="12.9" customHeight="1" x14ac:dyDescent="0.2">
      <c r="A81" s="27" t="s">
        <v>326</v>
      </c>
      <c r="B81" s="30" t="s">
        <v>3047</v>
      </c>
      <c r="C81" s="30" t="s">
        <v>3048</v>
      </c>
      <c r="D81" s="27" t="s">
        <v>327</v>
      </c>
      <c r="E81" s="28" t="s">
        <v>3</v>
      </c>
      <c r="F81" s="31" t="str">
        <f t="shared" si="1"/>
        <v>Noir mosaïque jaune/jaune ivoire femelle</v>
      </c>
    </row>
    <row r="82" spans="1:6" s="18" customFormat="1" ht="12.9" customHeight="1" x14ac:dyDescent="0.2">
      <c r="A82" s="27" t="s">
        <v>328</v>
      </c>
      <c r="B82" s="30" t="s">
        <v>3049</v>
      </c>
      <c r="C82" s="30" t="s">
        <v>3050</v>
      </c>
      <c r="D82" s="27" t="s">
        <v>329</v>
      </c>
      <c r="E82" s="28" t="s">
        <v>3</v>
      </c>
      <c r="F82" s="31" t="str">
        <f t="shared" si="1"/>
        <v>Noir mosaïque rouge/rouge ivoire  male</v>
      </c>
    </row>
    <row r="83" spans="1:6" s="18" customFormat="1" ht="12.9" customHeight="1" x14ac:dyDescent="0.2">
      <c r="A83" s="27" t="s">
        <v>330</v>
      </c>
      <c r="B83" s="30" t="s">
        <v>3051</v>
      </c>
      <c r="C83" s="30" t="s">
        <v>3052</v>
      </c>
      <c r="D83" s="27" t="s">
        <v>331</v>
      </c>
      <c r="E83" s="28" t="s">
        <v>3</v>
      </c>
      <c r="F83" s="31" t="str">
        <f t="shared" si="1"/>
        <v>Noir mosaïque rouge/rouge ivoire  femelle</v>
      </c>
    </row>
    <row r="84" spans="1:6" s="18" customFormat="1" ht="12.9" customHeight="1" x14ac:dyDescent="0.2">
      <c r="A84" s="201" t="s">
        <v>319</v>
      </c>
      <c r="B84" s="201"/>
      <c r="C84" s="201" t="s">
        <v>3053</v>
      </c>
      <c r="D84" s="201"/>
      <c r="E84" s="28"/>
      <c r="F84" s="31"/>
    </row>
    <row r="85" spans="1:6" s="18" customFormat="1" ht="12.9" customHeight="1" x14ac:dyDescent="0.2">
      <c r="A85" s="27" t="s">
        <v>332</v>
      </c>
      <c r="B85" s="30" t="s">
        <v>3054</v>
      </c>
      <c r="C85" s="30" t="s">
        <v>3055</v>
      </c>
      <c r="D85" s="27" t="s">
        <v>333</v>
      </c>
      <c r="E85" s="28" t="s">
        <v>3</v>
      </c>
      <c r="F85" s="31" t="str">
        <f t="shared" si="1"/>
        <v xml:space="preserve">Brun blanc </v>
      </c>
    </row>
    <row r="86" spans="1:6" s="18" customFormat="1" ht="12.9" customHeight="1" x14ac:dyDescent="0.2">
      <c r="A86" s="27" t="s">
        <v>334</v>
      </c>
      <c r="B86" s="30" t="s">
        <v>3056</v>
      </c>
      <c r="C86" s="30" t="s">
        <v>3057</v>
      </c>
      <c r="D86" s="27" t="s">
        <v>335</v>
      </c>
      <c r="E86" s="28" t="s">
        <v>3</v>
      </c>
      <c r="F86" s="31" t="str">
        <f t="shared" si="1"/>
        <v>Brun intensif jaune</v>
      </c>
    </row>
    <row r="87" spans="1:6" s="18" customFormat="1" ht="12.9" customHeight="1" x14ac:dyDescent="0.2">
      <c r="A87" s="27" t="s">
        <v>336</v>
      </c>
      <c r="B87" s="30" t="s">
        <v>3058</v>
      </c>
      <c r="C87" s="30" t="s">
        <v>3059</v>
      </c>
      <c r="D87" s="27" t="s">
        <v>337</v>
      </c>
      <c r="E87" s="28" t="s">
        <v>3</v>
      </c>
      <c r="F87" s="31" t="str">
        <f t="shared" si="1"/>
        <v>Brun schimmel jaune</v>
      </c>
    </row>
    <row r="88" spans="1:6" s="18" customFormat="1" ht="12.9" customHeight="1" x14ac:dyDescent="0.2">
      <c r="A88" s="27" t="s">
        <v>338</v>
      </c>
      <c r="B88" s="35" t="s">
        <v>3060</v>
      </c>
      <c r="C88" s="35" t="s">
        <v>3061</v>
      </c>
      <c r="D88" s="27" t="s">
        <v>339</v>
      </c>
      <c r="E88" s="28" t="s">
        <v>3</v>
      </c>
      <c r="F88" s="31" t="str">
        <f t="shared" si="1"/>
        <v xml:space="preserve">Brun intensif et schimmel jaune ivoire </v>
      </c>
    </row>
    <row r="89" spans="1:6" s="18" customFormat="1" ht="12.9" customHeight="1" x14ac:dyDescent="0.2">
      <c r="A89" s="27" t="s">
        <v>340</v>
      </c>
      <c r="B89" s="30" t="s">
        <v>3062</v>
      </c>
      <c r="C89" s="30" t="s">
        <v>3063</v>
      </c>
      <c r="D89" s="27" t="s">
        <v>341</v>
      </c>
      <c r="E89" s="28" t="s">
        <v>3</v>
      </c>
      <c r="F89" s="31" t="str">
        <f t="shared" si="1"/>
        <v>Brun intensif rouge</v>
      </c>
    </row>
    <row r="90" spans="1:6" s="18" customFormat="1" ht="12.9" customHeight="1" x14ac:dyDescent="0.2">
      <c r="A90" s="27" t="s">
        <v>342</v>
      </c>
      <c r="B90" s="30" t="s">
        <v>3064</v>
      </c>
      <c r="C90" s="30" t="s">
        <v>3065</v>
      </c>
      <c r="D90" s="27" t="s">
        <v>343</v>
      </c>
      <c r="E90" s="28" t="s">
        <v>3</v>
      </c>
      <c r="F90" s="31" t="str">
        <f t="shared" si="1"/>
        <v>Brun schimmel rouge</v>
      </c>
    </row>
    <row r="91" spans="1:6" s="18" customFormat="1" ht="12.9" customHeight="1" x14ac:dyDescent="0.2">
      <c r="A91" s="27" t="s">
        <v>344</v>
      </c>
      <c r="B91" s="30" t="s">
        <v>3066</v>
      </c>
      <c r="C91" s="30" t="s">
        <v>3067</v>
      </c>
      <c r="D91" s="27" t="s">
        <v>345</v>
      </c>
      <c r="E91" s="28" t="s">
        <v>3</v>
      </c>
      <c r="F91" s="31" t="str">
        <f t="shared" si="1"/>
        <v xml:space="preserve">Brun intensif et schimmel rouge ivoire </v>
      </c>
    </row>
    <row r="92" spans="1:6" s="18" customFormat="1" ht="12.9" customHeight="1" x14ac:dyDescent="0.2">
      <c r="A92" s="27" t="s">
        <v>346</v>
      </c>
      <c r="B92" s="30" t="s">
        <v>3068</v>
      </c>
      <c r="C92" s="30" t="s">
        <v>3069</v>
      </c>
      <c r="D92" s="27" t="s">
        <v>347</v>
      </c>
      <c r="E92" s="28" t="s">
        <v>3</v>
      </c>
      <c r="F92" s="31" t="str">
        <f t="shared" si="1"/>
        <v>Brun mosaïque  jaune/jaune ivoire male</v>
      </c>
    </row>
    <row r="93" spans="1:6" s="18" customFormat="1" ht="12.9" customHeight="1" x14ac:dyDescent="0.2">
      <c r="A93" s="27" t="s">
        <v>348</v>
      </c>
      <c r="B93" s="30" t="s">
        <v>3070</v>
      </c>
      <c r="C93" s="30" t="s">
        <v>3071</v>
      </c>
      <c r="D93" s="27" t="s">
        <v>349</v>
      </c>
      <c r="E93" s="28" t="s">
        <v>3</v>
      </c>
      <c r="F93" s="31" t="str">
        <f t="shared" si="1"/>
        <v>Brun mosaïque jaune/jaune ivoire femelle</v>
      </c>
    </row>
    <row r="94" spans="1:6" s="18" customFormat="1" ht="12.9" customHeight="1" x14ac:dyDescent="0.2">
      <c r="A94" s="27" t="s">
        <v>350</v>
      </c>
      <c r="B94" s="30" t="s">
        <v>3072</v>
      </c>
      <c r="C94" s="30" t="s">
        <v>3073</v>
      </c>
      <c r="D94" s="27" t="s">
        <v>351</v>
      </c>
      <c r="E94" s="28" t="s">
        <v>3</v>
      </c>
      <c r="F94" s="31" t="str">
        <f t="shared" si="1"/>
        <v>Brun mosaïque rouge/rouge ivoire  male</v>
      </c>
    </row>
    <row r="95" spans="1:6" s="18" customFormat="1" ht="12.9" customHeight="1" x14ac:dyDescent="0.2">
      <c r="A95" s="27" t="s">
        <v>352</v>
      </c>
      <c r="B95" s="30" t="s">
        <v>3074</v>
      </c>
      <c r="C95" s="30" t="s">
        <v>3075</v>
      </c>
      <c r="D95" s="27" t="s">
        <v>353</v>
      </c>
      <c r="E95" s="28" t="s">
        <v>3</v>
      </c>
      <c r="F95" s="31" t="str">
        <f t="shared" si="1"/>
        <v>Brun mosaïque rouge/rouge ivoire  femelle</v>
      </c>
    </row>
    <row r="96" spans="1:6" s="18" customFormat="1" ht="12.9" customHeight="1" x14ac:dyDescent="0.2">
      <c r="A96" s="201" t="s">
        <v>134</v>
      </c>
      <c r="B96" s="201"/>
      <c r="C96" s="201" t="s">
        <v>3076</v>
      </c>
      <c r="D96" s="201"/>
      <c r="E96" s="28"/>
      <c r="F96" s="31"/>
    </row>
    <row r="97" spans="1:6" s="18" customFormat="1" ht="12.9" customHeight="1" x14ac:dyDescent="0.2">
      <c r="A97" s="27" t="s">
        <v>354</v>
      </c>
      <c r="B97" s="30" t="s">
        <v>10</v>
      </c>
      <c r="C97" s="30" t="s">
        <v>3077</v>
      </c>
      <c r="D97" s="27" t="s">
        <v>355</v>
      </c>
      <c r="E97" s="28" t="s">
        <v>3</v>
      </c>
      <c r="F97" s="31" t="str">
        <f t="shared" si="1"/>
        <v xml:space="preserve">Agate blanc </v>
      </c>
    </row>
    <row r="98" spans="1:6" s="18" customFormat="1" ht="12.9" customHeight="1" x14ac:dyDescent="0.2">
      <c r="A98" s="27" t="s">
        <v>356</v>
      </c>
      <c r="B98" s="30" t="s">
        <v>3078</v>
      </c>
      <c r="C98" s="30" t="s">
        <v>3079</v>
      </c>
      <c r="D98" s="27" t="s">
        <v>357</v>
      </c>
      <c r="E98" s="28" t="s">
        <v>3</v>
      </c>
      <c r="F98" s="31" t="str">
        <f t="shared" si="1"/>
        <v>Agate intensuf jaune</v>
      </c>
    </row>
    <row r="99" spans="1:6" s="18" customFormat="1" ht="12.9" customHeight="1" x14ac:dyDescent="0.2">
      <c r="A99" s="27" t="s">
        <v>358</v>
      </c>
      <c r="B99" s="30" t="s">
        <v>3080</v>
      </c>
      <c r="C99" s="30" t="s">
        <v>3081</v>
      </c>
      <c r="D99" s="27" t="s">
        <v>359</v>
      </c>
      <c r="E99" s="28" t="s">
        <v>3</v>
      </c>
      <c r="F99" s="31" t="str">
        <f t="shared" si="1"/>
        <v>Agate schimmel jaune</v>
      </c>
    </row>
    <row r="100" spans="1:6" s="18" customFormat="1" ht="12.9" customHeight="1" x14ac:dyDescent="0.2">
      <c r="A100" s="27" t="s">
        <v>360</v>
      </c>
      <c r="B100" s="35" t="s">
        <v>3082</v>
      </c>
      <c r="C100" s="35" t="s">
        <v>3083</v>
      </c>
      <c r="D100" s="27" t="s">
        <v>361</v>
      </c>
      <c r="E100" s="28" t="s">
        <v>3</v>
      </c>
      <c r="F100" s="31" t="str">
        <f t="shared" si="1"/>
        <v xml:space="preserve">Agate intensif et schimmel jaune ivoire </v>
      </c>
    </row>
    <row r="101" spans="1:6" s="18" customFormat="1" ht="12.9" customHeight="1" x14ac:dyDescent="0.2">
      <c r="A101" s="27" t="s">
        <v>362</v>
      </c>
      <c r="B101" s="30" t="s">
        <v>3084</v>
      </c>
      <c r="C101" s="30" t="s">
        <v>3085</v>
      </c>
      <c r="D101" s="27" t="s">
        <v>363</v>
      </c>
      <c r="E101" s="28" t="s">
        <v>3</v>
      </c>
      <c r="F101" s="31" t="str">
        <f t="shared" si="1"/>
        <v>Agate intensif rouge</v>
      </c>
    </row>
    <row r="102" spans="1:6" s="18" customFormat="1" ht="12.9" customHeight="1" x14ac:dyDescent="0.2">
      <c r="A102" s="27" t="s">
        <v>364</v>
      </c>
      <c r="B102" s="30" t="s">
        <v>3086</v>
      </c>
      <c r="C102" s="30" t="s">
        <v>3087</v>
      </c>
      <c r="D102" s="27" t="s">
        <v>365</v>
      </c>
      <c r="E102" s="28" t="s">
        <v>3</v>
      </c>
      <c r="F102" s="31" t="str">
        <f t="shared" si="1"/>
        <v>Agate schimmel rouge</v>
      </c>
    </row>
    <row r="103" spans="1:6" s="18" customFormat="1" ht="12.9" customHeight="1" x14ac:dyDescent="0.2">
      <c r="A103" s="27" t="s">
        <v>366</v>
      </c>
      <c r="B103" s="30" t="s">
        <v>3088</v>
      </c>
      <c r="C103" s="30" t="s">
        <v>3089</v>
      </c>
      <c r="D103" s="27" t="s">
        <v>367</v>
      </c>
      <c r="E103" s="28" t="s">
        <v>3</v>
      </c>
      <c r="F103" s="31" t="str">
        <f t="shared" si="1"/>
        <v xml:space="preserve">Agate intensif et schimmel rouge ivoire </v>
      </c>
    </row>
    <row r="104" spans="1:6" s="18" customFormat="1" ht="12.9" customHeight="1" x14ac:dyDescent="0.2">
      <c r="A104" s="27" t="s">
        <v>368</v>
      </c>
      <c r="B104" s="30" t="s">
        <v>3090</v>
      </c>
      <c r="C104" s="30" t="s">
        <v>3091</v>
      </c>
      <c r="D104" s="27" t="s">
        <v>369</v>
      </c>
      <c r="E104" s="28" t="s">
        <v>3</v>
      </c>
      <c r="F104" s="31" t="str">
        <f t="shared" si="1"/>
        <v>Agate mosaïque  jaune/jaune ivoire male</v>
      </c>
    </row>
    <row r="105" spans="1:6" s="18" customFormat="1" ht="12.9" customHeight="1" x14ac:dyDescent="0.2">
      <c r="A105" s="27" t="s">
        <v>370</v>
      </c>
      <c r="B105" s="30" t="s">
        <v>135</v>
      </c>
      <c r="C105" s="30" t="s">
        <v>3092</v>
      </c>
      <c r="D105" s="27" t="s">
        <v>371</v>
      </c>
      <c r="E105" s="28" t="s">
        <v>3</v>
      </c>
      <c r="F105" s="31" t="str">
        <f t="shared" si="1"/>
        <v>Agate mosaïque jaune/jaune ivoire femelle</v>
      </c>
    </row>
    <row r="106" spans="1:6" s="18" customFormat="1" ht="12.9" customHeight="1" x14ac:dyDescent="0.2">
      <c r="A106" s="27" t="s">
        <v>372</v>
      </c>
      <c r="B106" s="30" t="s">
        <v>3093</v>
      </c>
      <c r="C106" s="30" t="s">
        <v>3094</v>
      </c>
      <c r="D106" s="27" t="s">
        <v>373</v>
      </c>
      <c r="E106" s="28" t="s">
        <v>3</v>
      </c>
      <c r="F106" s="31" t="str">
        <f t="shared" si="1"/>
        <v>Agate mosaïque rouge/rouge ivoire  male</v>
      </c>
    </row>
    <row r="107" spans="1:6" s="18" customFormat="1" ht="12.9" customHeight="1" x14ac:dyDescent="0.2">
      <c r="A107" s="27" t="s">
        <v>374</v>
      </c>
      <c r="B107" s="30" t="s">
        <v>3095</v>
      </c>
      <c r="C107" s="30" t="s">
        <v>3096</v>
      </c>
      <c r="D107" s="27" t="s">
        <v>375</v>
      </c>
      <c r="E107" s="28" t="s">
        <v>3</v>
      </c>
      <c r="F107" s="31" t="str">
        <f t="shared" si="1"/>
        <v>Agate mosaïque rouge/rouge ivoire  femelle</v>
      </c>
    </row>
    <row r="108" spans="1:6" s="18" customFormat="1" ht="12.9" customHeight="1" x14ac:dyDescent="0.2">
      <c r="A108" s="201" t="s">
        <v>3097</v>
      </c>
      <c r="B108" s="201"/>
      <c r="C108" s="201" t="s">
        <v>3098</v>
      </c>
      <c r="D108" s="201"/>
      <c r="E108" s="28"/>
      <c r="F108" s="31"/>
    </row>
    <row r="109" spans="1:6" s="18" customFormat="1" ht="12.9" customHeight="1" x14ac:dyDescent="0.2">
      <c r="A109" s="27" t="s">
        <v>376</v>
      </c>
      <c r="B109" s="30" t="s">
        <v>3099</v>
      </c>
      <c r="C109" s="30" t="s">
        <v>3100</v>
      </c>
      <c r="D109" s="27" t="s">
        <v>377</v>
      </c>
      <c r="E109" s="28" t="s">
        <v>3</v>
      </c>
      <c r="F109" s="31" t="str">
        <f t="shared" si="1"/>
        <v xml:space="preserve">Isabelle le blanc </v>
      </c>
    </row>
    <row r="110" spans="1:6" s="18" customFormat="1" ht="12.9" customHeight="1" x14ac:dyDescent="0.2">
      <c r="A110" s="27" t="s">
        <v>378</v>
      </c>
      <c r="B110" s="30" t="s">
        <v>3101</v>
      </c>
      <c r="C110" s="30" t="s">
        <v>3102</v>
      </c>
      <c r="D110" s="27" t="s">
        <v>379</v>
      </c>
      <c r="E110" s="28" t="s">
        <v>3</v>
      </c>
      <c r="F110" s="31" t="str">
        <f t="shared" si="1"/>
        <v>Isabelle le intensif jaune</v>
      </c>
    </row>
    <row r="111" spans="1:6" s="18" customFormat="1" ht="12.9" customHeight="1" x14ac:dyDescent="0.2">
      <c r="A111" s="27" t="s">
        <v>380</v>
      </c>
      <c r="B111" s="30" t="s">
        <v>3103</v>
      </c>
      <c r="C111" s="30" t="s">
        <v>3104</v>
      </c>
      <c r="D111" s="27" t="s">
        <v>381</v>
      </c>
      <c r="E111" s="28" t="s">
        <v>3</v>
      </c>
      <c r="F111" s="31" t="str">
        <f t="shared" si="1"/>
        <v>Isabelle le schimmel jaune</v>
      </c>
    </row>
    <row r="112" spans="1:6" s="18" customFormat="1" ht="12.9" customHeight="1" x14ac:dyDescent="0.2">
      <c r="A112" s="27" t="s">
        <v>382</v>
      </c>
      <c r="B112" s="35" t="s">
        <v>3105</v>
      </c>
      <c r="C112" s="35" t="s">
        <v>3106</v>
      </c>
      <c r="D112" s="27" t="s">
        <v>383</v>
      </c>
      <c r="E112" s="28" t="s">
        <v>3</v>
      </c>
      <c r="F112" s="31" t="str">
        <f t="shared" si="1"/>
        <v xml:space="preserve">Isabelle le intensif et schimmel jaune ivoire </v>
      </c>
    </row>
    <row r="113" spans="1:6" s="18" customFormat="1" ht="12.9" customHeight="1" x14ac:dyDescent="0.2">
      <c r="A113" s="27" t="s">
        <v>384</v>
      </c>
      <c r="B113" s="30" t="s">
        <v>3107</v>
      </c>
      <c r="C113" s="30" t="s">
        <v>3108</v>
      </c>
      <c r="D113" s="27" t="s">
        <v>385</v>
      </c>
      <c r="E113" s="28" t="s">
        <v>3</v>
      </c>
      <c r="F113" s="31" t="str">
        <f t="shared" si="1"/>
        <v>Isabelle le intensif rouge</v>
      </c>
    </row>
    <row r="114" spans="1:6" s="18" customFormat="1" ht="12.9" customHeight="1" x14ac:dyDescent="0.2">
      <c r="A114" s="27" t="s">
        <v>386</v>
      </c>
      <c r="B114" s="30" t="s">
        <v>3109</v>
      </c>
      <c r="C114" s="30" t="s">
        <v>3110</v>
      </c>
      <c r="D114" s="27" t="s">
        <v>387</v>
      </c>
      <c r="E114" s="28" t="s">
        <v>3</v>
      </c>
      <c r="F114" s="31" t="str">
        <f t="shared" si="1"/>
        <v>Isabelle le schimmel rouge</v>
      </c>
    </row>
    <row r="115" spans="1:6" s="18" customFormat="1" ht="12.9" customHeight="1" x14ac:dyDescent="0.2">
      <c r="A115" s="27" t="s">
        <v>388</v>
      </c>
      <c r="B115" s="30" t="s">
        <v>3111</v>
      </c>
      <c r="C115" s="30" t="s">
        <v>3112</v>
      </c>
      <c r="D115" s="27" t="s">
        <v>389</v>
      </c>
      <c r="E115" s="28" t="s">
        <v>3</v>
      </c>
      <c r="F115" s="31" t="str">
        <f t="shared" si="1"/>
        <v xml:space="preserve">Isabelle le intensif et schimmel rouge ivoire </v>
      </c>
    </row>
    <row r="116" spans="1:6" s="18" customFormat="1" ht="12.9" customHeight="1" x14ac:dyDescent="0.2">
      <c r="A116" s="27" t="s">
        <v>390</v>
      </c>
      <c r="B116" s="30" t="s">
        <v>3113</v>
      </c>
      <c r="C116" s="30" t="s">
        <v>3114</v>
      </c>
      <c r="D116" s="27" t="s">
        <v>392</v>
      </c>
      <c r="E116" s="28" t="s">
        <v>3</v>
      </c>
      <c r="F116" s="31" t="str">
        <f t="shared" si="1"/>
        <v>Isabelle le mosaïque  jaune/jaune ivoire male</v>
      </c>
    </row>
    <row r="117" spans="1:6" s="18" customFormat="1" ht="12.9" customHeight="1" x14ac:dyDescent="0.2">
      <c r="A117" s="27" t="s">
        <v>393</v>
      </c>
      <c r="B117" s="30" t="s">
        <v>3115</v>
      </c>
      <c r="C117" s="30" t="s">
        <v>3116</v>
      </c>
      <c r="D117" s="27" t="s">
        <v>395</v>
      </c>
      <c r="E117" s="28" t="s">
        <v>3</v>
      </c>
      <c r="F117" s="31" t="str">
        <f t="shared" si="1"/>
        <v>Isabelle le mosaïque jaune/jaune ivoire femelle</v>
      </c>
    </row>
    <row r="118" spans="1:6" s="18" customFormat="1" ht="12.9" customHeight="1" x14ac:dyDescent="0.2">
      <c r="A118" s="27" t="s">
        <v>396</v>
      </c>
      <c r="B118" s="30" t="s">
        <v>3117</v>
      </c>
      <c r="C118" s="30" t="s">
        <v>3118</v>
      </c>
      <c r="D118" s="27" t="s">
        <v>398</v>
      </c>
      <c r="E118" s="28" t="s">
        <v>3</v>
      </c>
      <c r="F118" s="31" t="str">
        <f t="shared" si="1"/>
        <v>Isabelle le mosaïque rouge/rouge ivoire  male</v>
      </c>
    </row>
    <row r="119" spans="1:6" s="18" customFormat="1" ht="12.9" customHeight="1" x14ac:dyDescent="0.2">
      <c r="A119" s="27" t="s">
        <v>399</v>
      </c>
      <c r="B119" s="30" t="s">
        <v>3119</v>
      </c>
      <c r="C119" s="30" t="s">
        <v>3120</v>
      </c>
      <c r="D119" s="27" t="s">
        <v>400</v>
      </c>
      <c r="E119" s="28" t="s">
        <v>3</v>
      </c>
      <c r="F119" s="31" t="str">
        <f t="shared" si="1"/>
        <v>Isabelle le mosaïque rouge/rouge ivoire  femelle</v>
      </c>
    </row>
    <row r="120" spans="1:6" s="18" customFormat="1" ht="12.9" customHeight="1" x14ac:dyDescent="0.2">
      <c r="A120" s="201" t="s">
        <v>136</v>
      </c>
      <c r="B120" s="201"/>
      <c r="C120" s="201" t="s">
        <v>136</v>
      </c>
      <c r="D120" s="201"/>
      <c r="E120" s="28"/>
      <c r="F120" s="31"/>
    </row>
    <row r="121" spans="1:6" s="18" customFormat="1" ht="12.9" customHeight="1" x14ac:dyDescent="0.2">
      <c r="A121" s="27" t="s">
        <v>401</v>
      </c>
      <c r="B121" s="30" t="s">
        <v>3121</v>
      </c>
      <c r="C121" s="30" t="s">
        <v>3122</v>
      </c>
      <c r="D121" s="27" t="s">
        <v>403</v>
      </c>
      <c r="E121" s="28" t="s">
        <v>3</v>
      </c>
      <c r="F121" s="31" t="str">
        <f t="shared" si="1"/>
        <v xml:space="preserve">Noir Pastel blanc </v>
      </c>
    </row>
    <row r="122" spans="1:6" s="18" customFormat="1" ht="12.9" customHeight="1" x14ac:dyDescent="0.2">
      <c r="A122" s="27" t="s">
        <v>404</v>
      </c>
      <c r="B122" s="30" t="s">
        <v>3123</v>
      </c>
      <c r="C122" s="30" t="s">
        <v>3124</v>
      </c>
      <c r="D122" s="27" t="s">
        <v>405</v>
      </c>
      <c r="E122" s="28" t="s">
        <v>3</v>
      </c>
      <c r="F122" s="31" t="str">
        <f t="shared" si="1"/>
        <v>Noir Pastel intensif et schimmel jaune/jaune ivoire</v>
      </c>
    </row>
    <row r="123" spans="1:6" s="18" customFormat="1" ht="12.9" customHeight="1" x14ac:dyDescent="0.2">
      <c r="A123" s="27" t="s">
        <v>406</v>
      </c>
      <c r="B123" s="30" t="s">
        <v>3125</v>
      </c>
      <c r="C123" s="30" t="s">
        <v>3126</v>
      </c>
      <c r="D123" s="27" t="s">
        <v>408</v>
      </c>
      <c r="E123" s="28" t="s">
        <v>3</v>
      </c>
      <c r="F123" s="31" t="str">
        <f t="shared" si="1"/>
        <v>Noir Pastel intensif et schimmel rouge/rouge ivoire</v>
      </c>
    </row>
    <row r="124" spans="1:6" s="18" customFormat="1" ht="12.9" customHeight="1" x14ac:dyDescent="0.2">
      <c r="A124" s="27" t="s">
        <v>409</v>
      </c>
      <c r="B124" s="30" t="s">
        <v>3127</v>
      </c>
      <c r="C124" s="30" t="s">
        <v>3128</v>
      </c>
      <c r="D124" s="27" t="s">
        <v>410</v>
      </c>
      <c r="E124" s="28" t="s">
        <v>3</v>
      </c>
      <c r="F124" s="31" t="str">
        <f t="shared" si="1"/>
        <v>Noir Pastel mosaïque jaune/jaune ivoire male</v>
      </c>
    </row>
    <row r="125" spans="1:6" s="18" customFormat="1" ht="12.9" customHeight="1" x14ac:dyDescent="0.2">
      <c r="A125" s="27" t="s">
        <v>411</v>
      </c>
      <c r="B125" s="30" t="s">
        <v>3129</v>
      </c>
      <c r="C125" s="30" t="s">
        <v>3130</v>
      </c>
      <c r="D125" s="27" t="s">
        <v>412</v>
      </c>
      <c r="E125" s="28" t="s">
        <v>3</v>
      </c>
      <c r="F125" s="31" t="str">
        <f t="shared" si="1"/>
        <v>Noir Pastel mosaïque jaune/jaune ivoire femelle</v>
      </c>
    </row>
    <row r="126" spans="1:6" s="18" customFormat="1" ht="12.9" customHeight="1" x14ac:dyDescent="0.2">
      <c r="A126" s="27" t="s">
        <v>413</v>
      </c>
      <c r="B126" s="30" t="s">
        <v>3131</v>
      </c>
      <c r="C126" s="30" t="s">
        <v>3132</v>
      </c>
      <c r="D126" s="27" t="s">
        <v>414</v>
      </c>
      <c r="E126" s="28" t="s">
        <v>3</v>
      </c>
      <c r="F126" s="31" t="str">
        <f t="shared" si="1"/>
        <v>Noir Pastel mosaïque rouge/rouge ivoire male</v>
      </c>
    </row>
    <row r="127" spans="1:6" s="18" customFormat="1" ht="12.9" customHeight="1" x14ac:dyDescent="0.2">
      <c r="A127" s="27" t="s">
        <v>415</v>
      </c>
      <c r="B127" s="30" t="s">
        <v>3133</v>
      </c>
      <c r="C127" s="30" t="s">
        <v>3134</v>
      </c>
      <c r="D127" s="27" t="s">
        <v>416</v>
      </c>
      <c r="E127" s="28" t="s">
        <v>3</v>
      </c>
      <c r="F127" s="31" t="str">
        <f t="shared" si="1"/>
        <v>Noir Pastel mosaïque rouge/rouge ivoire femelle</v>
      </c>
    </row>
    <row r="128" spans="1:6" s="18" customFormat="1" ht="12.9" customHeight="1" x14ac:dyDescent="0.2">
      <c r="A128" s="27" t="s">
        <v>417</v>
      </c>
      <c r="B128" s="30" t="s">
        <v>3135</v>
      </c>
      <c r="C128" s="30" t="s">
        <v>3136</v>
      </c>
      <c r="D128" s="27" t="s">
        <v>418</v>
      </c>
      <c r="E128" s="28" t="s">
        <v>3</v>
      </c>
      <c r="F128" s="31" t="str">
        <f t="shared" si="1"/>
        <v xml:space="preserve">Brun Pastel blanc </v>
      </c>
    </row>
    <row r="129" spans="1:6" s="18" customFormat="1" ht="12.9" customHeight="1" x14ac:dyDescent="0.2">
      <c r="A129" s="27" t="s">
        <v>419</v>
      </c>
      <c r="B129" s="30" t="s">
        <v>3137</v>
      </c>
      <c r="C129" s="30" t="s">
        <v>3138</v>
      </c>
      <c r="D129" s="27" t="s">
        <v>420</v>
      </c>
      <c r="E129" s="28" t="s">
        <v>3</v>
      </c>
      <c r="F129" s="31" t="str">
        <f t="shared" si="1"/>
        <v xml:space="preserve">Brun Pastel intensif et schimmel jaune/jaune ivoire </v>
      </c>
    </row>
    <row r="130" spans="1:6" s="18" customFormat="1" ht="12.9" customHeight="1" x14ac:dyDescent="0.2">
      <c r="A130" s="27" t="s">
        <v>421</v>
      </c>
      <c r="B130" s="30" t="s">
        <v>3139</v>
      </c>
      <c r="C130" s="30" t="s">
        <v>3140</v>
      </c>
      <c r="D130" s="27" t="s">
        <v>422</v>
      </c>
      <c r="E130" s="28" t="s">
        <v>3</v>
      </c>
      <c r="F130" s="31" t="str">
        <f t="shared" si="1"/>
        <v>Brun Pastel intensif et schimmel rouge/rouge ivoire</v>
      </c>
    </row>
    <row r="131" spans="1:6" s="18" customFormat="1" ht="12.9" customHeight="1" x14ac:dyDescent="0.2">
      <c r="A131" s="27" t="s">
        <v>423</v>
      </c>
      <c r="B131" s="30" t="s">
        <v>3141</v>
      </c>
      <c r="C131" s="30" t="s">
        <v>3142</v>
      </c>
      <c r="D131" s="27" t="s">
        <v>424</v>
      </c>
      <c r="E131" s="28" t="s">
        <v>3</v>
      </c>
      <c r="F131" s="31" t="str">
        <f t="shared" si="1"/>
        <v>Brun Pastel mosaïque jaune/jaune ivoire male</v>
      </c>
    </row>
    <row r="132" spans="1:6" s="18" customFormat="1" ht="12.9" customHeight="1" x14ac:dyDescent="0.2">
      <c r="A132" s="27" t="s">
        <v>425</v>
      </c>
      <c r="B132" s="30" t="s">
        <v>3143</v>
      </c>
      <c r="C132" s="30" t="s">
        <v>3144</v>
      </c>
      <c r="D132" s="27" t="s">
        <v>426</v>
      </c>
      <c r="E132" s="28" t="s">
        <v>3</v>
      </c>
      <c r="F132" s="31" t="str">
        <f t="shared" si="1"/>
        <v>Brun Pastel mosaïque jaune/jaune ivoire femelle</v>
      </c>
    </row>
    <row r="133" spans="1:6" s="18" customFormat="1" ht="12.9" customHeight="1" x14ac:dyDescent="0.2">
      <c r="A133" s="27" t="s">
        <v>427</v>
      </c>
      <c r="B133" s="30" t="s">
        <v>3145</v>
      </c>
      <c r="C133" s="30" t="s">
        <v>3146</v>
      </c>
      <c r="D133" s="27" t="s">
        <v>428</v>
      </c>
      <c r="E133" s="28" t="s">
        <v>3</v>
      </c>
      <c r="F133" s="31" t="str">
        <f t="shared" ref="F133:F196" si="2">B133</f>
        <v>Brun Pastel mosaïque rouge/rouge ivoire male</v>
      </c>
    </row>
    <row r="134" spans="1:6" s="18" customFormat="1" ht="12.9" customHeight="1" x14ac:dyDescent="0.2">
      <c r="A134" s="27" t="s">
        <v>429</v>
      </c>
      <c r="B134" s="30" t="s">
        <v>3147</v>
      </c>
      <c r="C134" s="30" t="s">
        <v>3148</v>
      </c>
      <c r="D134" s="27" t="s">
        <v>430</v>
      </c>
      <c r="E134" s="28" t="s">
        <v>3</v>
      </c>
      <c r="F134" s="31" t="str">
        <f t="shared" si="2"/>
        <v>Brun Pastel mosaïque rouge/rouge ivoire femelle</v>
      </c>
    </row>
    <row r="135" spans="1:6" s="18" customFormat="1" ht="12.9" customHeight="1" x14ac:dyDescent="0.2">
      <c r="A135" s="27" t="s">
        <v>431</v>
      </c>
      <c r="B135" s="30" t="s">
        <v>391</v>
      </c>
      <c r="C135" s="30" t="s">
        <v>3149</v>
      </c>
      <c r="D135" s="27" t="s">
        <v>432</v>
      </c>
      <c r="E135" s="28" t="s">
        <v>3</v>
      </c>
      <c r="F135" s="31" t="str">
        <f t="shared" si="2"/>
        <v xml:space="preserve">Agate Pastel blanc </v>
      </c>
    </row>
    <row r="136" spans="1:6" s="18" customFormat="1" ht="12.9" customHeight="1" x14ac:dyDescent="0.2">
      <c r="A136" s="27" t="s">
        <v>433</v>
      </c>
      <c r="B136" s="30" t="s">
        <v>394</v>
      </c>
      <c r="C136" s="30" t="s">
        <v>3150</v>
      </c>
      <c r="D136" s="27" t="s">
        <v>434</v>
      </c>
      <c r="E136" s="28" t="s">
        <v>3</v>
      </c>
      <c r="F136" s="31" t="str">
        <f t="shared" si="2"/>
        <v xml:space="preserve">Agate Pastel intensif et schimmel jaune/jaune ivoire </v>
      </c>
    </row>
    <row r="137" spans="1:6" s="18" customFormat="1" ht="12.9" customHeight="1" x14ac:dyDescent="0.2">
      <c r="A137" s="27" t="s">
        <v>435</v>
      </c>
      <c r="B137" s="30" t="s">
        <v>397</v>
      </c>
      <c r="C137" s="30" t="s">
        <v>3151</v>
      </c>
      <c r="D137" s="27" t="s">
        <v>436</v>
      </c>
      <c r="E137" s="28" t="s">
        <v>3</v>
      </c>
      <c r="F137" s="31" t="str">
        <f t="shared" si="2"/>
        <v>Agate Pastel intensif et schimmel rouge/rouge ivoire</v>
      </c>
    </row>
    <row r="138" spans="1:6" s="18" customFormat="1" ht="12.9" customHeight="1" x14ac:dyDescent="0.2">
      <c r="A138" s="27" t="s">
        <v>437</v>
      </c>
      <c r="B138" s="30" t="s">
        <v>3152</v>
      </c>
      <c r="C138" s="30" t="s">
        <v>3153</v>
      </c>
      <c r="D138" s="27" t="s">
        <v>438</v>
      </c>
      <c r="E138" s="28" t="s">
        <v>3</v>
      </c>
      <c r="F138" s="31" t="str">
        <f t="shared" si="2"/>
        <v>Agate Pastel mosaïque jaune/jaune ivoire male</v>
      </c>
    </row>
    <row r="139" spans="1:6" s="18" customFormat="1" ht="12.9" customHeight="1" x14ac:dyDescent="0.2">
      <c r="A139" s="27" t="s">
        <v>439</v>
      </c>
      <c r="B139" s="30" t="s">
        <v>402</v>
      </c>
      <c r="C139" s="30" t="s">
        <v>3154</v>
      </c>
      <c r="D139" s="27" t="s">
        <v>440</v>
      </c>
      <c r="E139" s="28" t="s">
        <v>3</v>
      </c>
      <c r="F139" s="31" t="str">
        <f t="shared" si="2"/>
        <v>Agate Pastel mosaïque jaune/jaune ivoire femelle</v>
      </c>
    </row>
    <row r="140" spans="1:6" s="18" customFormat="1" ht="12.9" customHeight="1" x14ac:dyDescent="0.2">
      <c r="A140" s="27" t="s">
        <v>441</v>
      </c>
      <c r="B140" s="30" t="s">
        <v>3155</v>
      </c>
      <c r="C140" s="30" t="s">
        <v>3156</v>
      </c>
      <c r="D140" s="27" t="s">
        <v>442</v>
      </c>
      <c r="E140" s="28" t="s">
        <v>3</v>
      </c>
      <c r="F140" s="31" t="str">
        <f t="shared" si="2"/>
        <v>Agate Pastel mosaïque rouge/rouge ivoire male</v>
      </c>
    </row>
    <row r="141" spans="1:6" s="18" customFormat="1" ht="12.9" customHeight="1" x14ac:dyDescent="0.2">
      <c r="A141" s="27" t="s">
        <v>443</v>
      </c>
      <c r="B141" s="30" t="s">
        <v>407</v>
      </c>
      <c r="C141" s="30" t="s">
        <v>3157</v>
      </c>
      <c r="D141" s="27" t="s">
        <v>444</v>
      </c>
      <c r="E141" s="28" t="s">
        <v>3</v>
      </c>
      <c r="F141" s="31" t="str">
        <f t="shared" si="2"/>
        <v>Agate Pastel mosaïque rouge/rouge ivoire femelle</v>
      </c>
    </row>
    <row r="142" spans="1:6" s="18" customFormat="1" ht="12.9" customHeight="1" x14ac:dyDescent="0.2">
      <c r="A142" s="27" t="s">
        <v>445</v>
      </c>
      <c r="B142" s="30" t="s">
        <v>3158</v>
      </c>
      <c r="C142" s="30" t="s">
        <v>3159</v>
      </c>
      <c r="D142" s="27" t="s">
        <v>446</v>
      </c>
      <c r="E142" s="28" t="s">
        <v>3</v>
      </c>
      <c r="F142" s="31" t="str">
        <f t="shared" si="2"/>
        <v xml:space="preserve">Isabelle le Pastel blanc </v>
      </c>
    </row>
    <row r="143" spans="1:6" s="18" customFormat="1" ht="12.9" customHeight="1" x14ac:dyDescent="0.2">
      <c r="A143" s="27" t="s">
        <v>447</v>
      </c>
      <c r="B143" s="30" t="s">
        <v>3160</v>
      </c>
      <c r="C143" s="30" t="s">
        <v>3161</v>
      </c>
      <c r="D143" s="27" t="s">
        <v>448</v>
      </c>
      <c r="E143" s="28" t="s">
        <v>3</v>
      </c>
      <c r="F143" s="31" t="str">
        <f t="shared" si="2"/>
        <v xml:space="preserve">Isabelle le Pastel intensif et schimmel jaune/jaune ivoire </v>
      </c>
    </row>
    <row r="144" spans="1:6" s="18" customFormat="1" ht="12.9" customHeight="1" x14ac:dyDescent="0.2">
      <c r="A144" s="27" t="s">
        <v>449</v>
      </c>
      <c r="B144" s="30" t="s">
        <v>3162</v>
      </c>
      <c r="C144" s="30" t="s">
        <v>3163</v>
      </c>
      <c r="D144" s="27" t="s">
        <v>450</v>
      </c>
      <c r="E144" s="28" t="s">
        <v>3</v>
      </c>
      <c r="F144" s="31" t="str">
        <f t="shared" si="2"/>
        <v xml:space="preserve">Isabelle le Pastel intensif et schimmel rouge/rouge ivoire </v>
      </c>
    </row>
    <row r="145" spans="1:6" s="18" customFormat="1" ht="12.9" customHeight="1" x14ac:dyDescent="0.2">
      <c r="A145" s="27" t="s">
        <v>451</v>
      </c>
      <c r="B145" s="30" t="s">
        <v>3164</v>
      </c>
      <c r="C145" s="30" t="s">
        <v>3165</v>
      </c>
      <c r="D145" s="27" t="s">
        <v>452</v>
      </c>
      <c r="E145" s="28" t="s">
        <v>3</v>
      </c>
      <c r="F145" s="31" t="str">
        <f t="shared" si="2"/>
        <v>Isabelle le Pastel mosaïque jaune/jaune ivoire male</v>
      </c>
    </row>
    <row r="146" spans="1:6" s="18" customFormat="1" ht="12.9" customHeight="1" x14ac:dyDescent="0.2">
      <c r="A146" s="27" t="s">
        <v>453</v>
      </c>
      <c r="B146" s="30" t="s">
        <v>3166</v>
      </c>
      <c r="C146" s="30" t="s">
        <v>3167</v>
      </c>
      <c r="D146" s="27" t="s">
        <v>454</v>
      </c>
      <c r="E146" s="28" t="s">
        <v>3</v>
      </c>
      <c r="F146" s="31" t="str">
        <f t="shared" si="2"/>
        <v>Isabelle le Pastel mosaïque jaune/jaune ivoire femelle</v>
      </c>
    </row>
    <row r="147" spans="1:6" s="18" customFormat="1" ht="12.9" customHeight="1" x14ac:dyDescent="0.2">
      <c r="A147" s="27" t="s">
        <v>455</v>
      </c>
      <c r="B147" s="30" t="s">
        <v>3168</v>
      </c>
      <c r="C147" s="30" t="s">
        <v>3169</v>
      </c>
      <c r="D147" s="27" t="s">
        <v>456</v>
      </c>
      <c r="E147" s="28" t="s">
        <v>3</v>
      </c>
      <c r="F147" s="31" t="str">
        <f t="shared" si="2"/>
        <v>Isabelle le Pastel mosaïque rouge/rouge ivoire male</v>
      </c>
    </row>
    <row r="148" spans="1:6" s="18" customFormat="1" ht="12.9" customHeight="1" x14ac:dyDescent="0.2">
      <c r="A148" s="27" t="s">
        <v>457</v>
      </c>
      <c r="B148" s="30" t="s">
        <v>3170</v>
      </c>
      <c r="C148" s="30" t="s">
        <v>3171</v>
      </c>
      <c r="D148" s="27" t="s">
        <v>458</v>
      </c>
      <c r="E148" s="28" t="s">
        <v>3</v>
      </c>
      <c r="F148" s="31" t="str">
        <f t="shared" si="2"/>
        <v>Isabelle le Pastel mosaïque rouge/rouge ivoire femelle</v>
      </c>
    </row>
    <row r="149" spans="1:6" s="18" customFormat="1" ht="12.9" customHeight="1" x14ac:dyDescent="0.2">
      <c r="A149" s="201" t="s">
        <v>137</v>
      </c>
      <c r="B149" s="201"/>
      <c r="C149" s="201" t="s">
        <v>3172</v>
      </c>
      <c r="D149" s="201"/>
      <c r="E149" s="28" t="s">
        <v>3</v>
      </c>
      <c r="F149" s="31"/>
    </row>
    <row r="150" spans="1:6" s="18" customFormat="1" ht="12.9" customHeight="1" x14ac:dyDescent="0.2">
      <c r="A150" s="27" t="s">
        <v>459</v>
      </c>
      <c r="B150" s="30" t="s">
        <v>3173</v>
      </c>
      <c r="C150" s="30" t="s">
        <v>3174</v>
      </c>
      <c r="D150" s="27" t="s">
        <v>460</v>
      </c>
      <c r="E150" s="28" t="s">
        <v>3</v>
      </c>
      <c r="F150" s="31" t="str">
        <f t="shared" si="2"/>
        <v xml:space="preserve">Noir Ailes Grises blanc </v>
      </c>
    </row>
    <row r="151" spans="1:6" s="18" customFormat="1" ht="12.9" customHeight="1" x14ac:dyDescent="0.2">
      <c r="A151" s="27" t="s">
        <v>461</v>
      </c>
      <c r="B151" s="30" t="s">
        <v>3175</v>
      </c>
      <c r="C151" s="30" t="s">
        <v>3176</v>
      </c>
      <c r="D151" s="27" t="s">
        <v>462</v>
      </c>
      <c r="E151" s="28" t="s">
        <v>3</v>
      </c>
      <c r="F151" s="31" t="str">
        <f t="shared" si="2"/>
        <v xml:space="preserve">Noir Ailes Grises intensif et schimmel jaune/jaune ivoire </v>
      </c>
    </row>
    <row r="152" spans="1:6" s="18" customFormat="1" ht="12.9" customHeight="1" x14ac:dyDescent="0.2">
      <c r="A152" s="27" t="s">
        <v>463</v>
      </c>
      <c r="B152" s="30" t="s">
        <v>3177</v>
      </c>
      <c r="C152" s="30" t="s">
        <v>3178</v>
      </c>
      <c r="D152" s="27" t="s">
        <v>464</v>
      </c>
      <c r="E152" s="28" t="s">
        <v>3</v>
      </c>
      <c r="F152" s="31" t="str">
        <f t="shared" si="2"/>
        <v xml:space="preserve">Noir Ailes Grises intensif et schimmel rouge/rouge ivoire </v>
      </c>
    </row>
    <row r="153" spans="1:6" s="18" customFormat="1" ht="12.9" customHeight="1" x14ac:dyDescent="0.2">
      <c r="A153" s="27" t="s">
        <v>465</v>
      </c>
      <c r="B153" s="30" t="s">
        <v>3179</v>
      </c>
      <c r="C153" s="30" t="s">
        <v>3180</v>
      </c>
      <c r="D153" s="27" t="s">
        <v>466</v>
      </c>
      <c r="E153" s="28" t="s">
        <v>3</v>
      </c>
      <c r="F153" s="31" t="str">
        <f t="shared" si="2"/>
        <v>Noir Ailes Grises mosaïque jaune/jaune ivoire male</v>
      </c>
    </row>
    <row r="154" spans="1:6" s="18" customFormat="1" ht="12.9" customHeight="1" x14ac:dyDescent="0.2">
      <c r="A154" s="27" t="s">
        <v>467</v>
      </c>
      <c r="B154" s="30" t="s">
        <v>3181</v>
      </c>
      <c r="C154" s="30" t="s">
        <v>3182</v>
      </c>
      <c r="D154" s="27" t="s">
        <v>469</v>
      </c>
      <c r="E154" s="28" t="s">
        <v>3</v>
      </c>
      <c r="F154" s="31" t="str">
        <f t="shared" si="2"/>
        <v>Noir Ailes Grises mosaïque jaune/jaune ivoire femelle</v>
      </c>
    </row>
    <row r="155" spans="1:6" s="18" customFormat="1" ht="12.9" customHeight="1" x14ac:dyDescent="0.2">
      <c r="A155" s="27" t="s">
        <v>470</v>
      </c>
      <c r="B155" s="30" t="s">
        <v>3183</v>
      </c>
      <c r="C155" s="30" t="s">
        <v>3184</v>
      </c>
      <c r="D155" s="27" t="s">
        <v>472</v>
      </c>
      <c r="E155" s="28" t="s">
        <v>3</v>
      </c>
      <c r="F155" s="31" t="str">
        <f t="shared" si="2"/>
        <v>Noir Ailes Grises mosaïque rouge/rouge ivoire male</v>
      </c>
    </row>
    <row r="156" spans="1:6" s="18" customFormat="1" ht="12.9" customHeight="1" x14ac:dyDescent="0.2">
      <c r="A156" s="27" t="s">
        <v>473</v>
      </c>
      <c r="B156" s="30" t="s">
        <v>3185</v>
      </c>
      <c r="C156" s="30" t="s">
        <v>3186</v>
      </c>
      <c r="D156" s="27" t="s">
        <v>474</v>
      </c>
      <c r="E156" s="28" t="s">
        <v>3</v>
      </c>
      <c r="F156" s="31" t="str">
        <f t="shared" si="2"/>
        <v>Noir Ailes Grises mosaïque rouge/rouge ivoire  femelle</v>
      </c>
    </row>
    <row r="157" spans="1:6" s="18" customFormat="1" ht="12.9" customHeight="1" x14ac:dyDescent="0.2">
      <c r="A157" s="201" t="s">
        <v>138</v>
      </c>
      <c r="B157" s="201"/>
      <c r="C157" s="201" t="s">
        <v>3187</v>
      </c>
      <c r="D157" s="201"/>
      <c r="E157" s="28"/>
      <c r="F157" s="31"/>
    </row>
    <row r="158" spans="1:6" s="18" customFormat="1" ht="12.9" customHeight="1" x14ac:dyDescent="0.2">
      <c r="A158" s="27" t="s">
        <v>475</v>
      </c>
      <c r="B158" s="30" t="s">
        <v>3188</v>
      </c>
      <c r="C158" s="30" t="s">
        <v>3189</v>
      </c>
      <c r="D158" s="27" t="s">
        <v>476</v>
      </c>
      <c r="E158" s="28" t="s">
        <v>3</v>
      </c>
      <c r="F158" s="31" t="str">
        <f t="shared" si="2"/>
        <v xml:space="preserve">Noir Opale blanc </v>
      </c>
    </row>
    <row r="159" spans="1:6" s="18" customFormat="1" ht="12.9" customHeight="1" x14ac:dyDescent="0.2">
      <c r="A159" s="27" t="s">
        <v>477</v>
      </c>
      <c r="B159" s="30" t="s">
        <v>3190</v>
      </c>
      <c r="C159" s="30" t="s">
        <v>3191</v>
      </c>
      <c r="D159" s="27" t="s">
        <v>478</v>
      </c>
      <c r="E159" s="28" t="s">
        <v>3</v>
      </c>
      <c r="F159" s="31" t="str">
        <f t="shared" si="2"/>
        <v>Noir Opale intensif et schimmel jaune/jaune ivoire</v>
      </c>
    </row>
    <row r="160" spans="1:6" s="18" customFormat="1" ht="12.9" customHeight="1" x14ac:dyDescent="0.2">
      <c r="A160" s="27" t="s">
        <v>479</v>
      </c>
      <c r="B160" s="30" t="s">
        <v>3192</v>
      </c>
      <c r="C160" s="30" t="s">
        <v>3193</v>
      </c>
      <c r="D160" s="27" t="s">
        <v>480</v>
      </c>
      <c r="E160" s="28" t="s">
        <v>3</v>
      </c>
      <c r="F160" s="31" t="str">
        <f t="shared" si="2"/>
        <v xml:space="preserve">Noir Opale intensif et schimmel rouge/rouge ivoire </v>
      </c>
    </row>
    <row r="161" spans="1:6" s="18" customFormat="1" ht="12.9" customHeight="1" x14ac:dyDescent="0.2">
      <c r="A161" s="27" t="s">
        <v>481</v>
      </c>
      <c r="B161" s="30" t="s">
        <v>3194</v>
      </c>
      <c r="C161" s="30" t="s">
        <v>3195</v>
      </c>
      <c r="D161" s="27" t="s">
        <v>482</v>
      </c>
      <c r="E161" s="28" t="s">
        <v>3</v>
      </c>
      <c r="F161" s="31" t="str">
        <f t="shared" si="2"/>
        <v>Noir Opale mosaïque jaune/jaune ivoire  male</v>
      </c>
    </row>
    <row r="162" spans="1:6" s="18" customFormat="1" ht="12.9" customHeight="1" x14ac:dyDescent="0.2">
      <c r="A162" s="27" t="s">
        <v>483</v>
      </c>
      <c r="B162" s="30" t="s">
        <v>3196</v>
      </c>
      <c r="C162" s="30" t="s">
        <v>3197</v>
      </c>
      <c r="D162" s="27" t="s">
        <v>484</v>
      </c>
      <c r="E162" s="28" t="s">
        <v>3</v>
      </c>
      <c r="F162" s="31" t="str">
        <f t="shared" si="2"/>
        <v>Noir Opale mosaïque jaune/jaune ivoire femelle</v>
      </c>
    </row>
    <row r="163" spans="1:6" s="18" customFormat="1" ht="12.9" customHeight="1" x14ac:dyDescent="0.2">
      <c r="A163" s="27" t="s">
        <v>485</v>
      </c>
      <c r="B163" s="30" t="s">
        <v>3198</v>
      </c>
      <c r="C163" s="30" t="s">
        <v>3199</v>
      </c>
      <c r="D163" s="27" t="s">
        <v>486</v>
      </c>
      <c r="E163" s="28" t="s">
        <v>3</v>
      </c>
      <c r="F163" s="31" t="str">
        <f t="shared" si="2"/>
        <v>Noir Opale mosaïque rouge/rouge ivoire male</v>
      </c>
    </row>
    <row r="164" spans="1:6" s="18" customFormat="1" ht="12.9" customHeight="1" x14ac:dyDescent="0.2">
      <c r="A164" s="27" t="s">
        <v>487</v>
      </c>
      <c r="B164" s="30" t="s">
        <v>3200</v>
      </c>
      <c r="C164" s="30" t="s">
        <v>3201</v>
      </c>
      <c r="D164" s="27" t="s">
        <v>488</v>
      </c>
      <c r="E164" s="28" t="s">
        <v>3</v>
      </c>
      <c r="F164" s="31" t="str">
        <f t="shared" si="2"/>
        <v>Noir Opale mosaïque rouge/rouge ivoire  femelle</v>
      </c>
    </row>
    <row r="165" spans="1:6" s="18" customFormat="1" ht="12.9" customHeight="1" x14ac:dyDescent="0.2">
      <c r="A165" s="27" t="s">
        <v>489</v>
      </c>
      <c r="B165" s="30" t="s">
        <v>3202</v>
      </c>
      <c r="C165" s="30" t="s">
        <v>3203</v>
      </c>
      <c r="D165" s="27" t="s">
        <v>490</v>
      </c>
      <c r="E165" s="28" t="s">
        <v>3</v>
      </c>
      <c r="F165" s="31" t="str">
        <f t="shared" si="2"/>
        <v xml:space="preserve">Brun Opale blanc </v>
      </c>
    </row>
    <row r="166" spans="1:6" s="18" customFormat="1" ht="12.9" customHeight="1" x14ac:dyDescent="0.2">
      <c r="A166" s="27" t="s">
        <v>491</v>
      </c>
      <c r="B166" s="30" t="s">
        <v>3204</v>
      </c>
      <c r="C166" s="30" t="s">
        <v>3205</v>
      </c>
      <c r="D166" s="27" t="s">
        <v>492</v>
      </c>
      <c r="E166" s="28" t="s">
        <v>3</v>
      </c>
      <c r="F166" s="31" t="str">
        <f t="shared" si="2"/>
        <v xml:space="preserve">Brun Opale intensif et schimmel jaune/jaune ivoire </v>
      </c>
    </row>
    <row r="167" spans="1:6" s="18" customFormat="1" ht="12.9" customHeight="1" x14ac:dyDescent="0.2">
      <c r="A167" s="27" t="s">
        <v>493</v>
      </c>
      <c r="B167" s="30" t="s">
        <v>3206</v>
      </c>
      <c r="C167" s="30" t="s">
        <v>3207</v>
      </c>
      <c r="D167" s="27" t="s">
        <v>494</v>
      </c>
      <c r="E167" s="28" t="s">
        <v>3</v>
      </c>
      <c r="F167" s="31" t="str">
        <f t="shared" si="2"/>
        <v xml:space="preserve">Brun Opale intensif et schimmel rouge/rouge ivoire </v>
      </c>
    </row>
    <row r="168" spans="1:6" s="18" customFormat="1" ht="12.9" customHeight="1" x14ac:dyDescent="0.2">
      <c r="A168" s="27" t="s">
        <v>495</v>
      </c>
      <c r="B168" s="30" t="s">
        <v>3208</v>
      </c>
      <c r="C168" s="30" t="s">
        <v>3209</v>
      </c>
      <c r="D168" s="27" t="s">
        <v>496</v>
      </c>
      <c r="E168" s="28" t="s">
        <v>3</v>
      </c>
      <c r="F168" s="31" t="str">
        <f t="shared" si="2"/>
        <v>Brun Opale mosaïque jaune/jaune ivoire male</v>
      </c>
    </row>
    <row r="169" spans="1:6" s="18" customFormat="1" ht="12.9" customHeight="1" x14ac:dyDescent="0.2">
      <c r="A169" s="27" t="s">
        <v>497</v>
      </c>
      <c r="B169" s="30" t="s">
        <v>3210</v>
      </c>
      <c r="C169" s="30" t="s">
        <v>3211</v>
      </c>
      <c r="D169" s="27" t="s">
        <v>498</v>
      </c>
      <c r="E169" s="28" t="s">
        <v>3</v>
      </c>
      <c r="F169" s="31" t="str">
        <f t="shared" si="2"/>
        <v>Brun Opale mosaïque jaune/jaune ivoire femelle</v>
      </c>
    </row>
    <row r="170" spans="1:6" s="18" customFormat="1" ht="12.9" customHeight="1" x14ac:dyDescent="0.2">
      <c r="A170" s="27" t="s">
        <v>499</v>
      </c>
      <c r="B170" s="30" t="s">
        <v>3212</v>
      </c>
      <c r="C170" s="30" t="s">
        <v>3213</v>
      </c>
      <c r="D170" s="27" t="s">
        <v>500</v>
      </c>
      <c r="E170" s="28" t="s">
        <v>3</v>
      </c>
      <c r="F170" s="31" t="str">
        <f t="shared" si="2"/>
        <v>Brun Opale mosaïque rouge/rouge ivoire male</v>
      </c>
    </row>
    <row r="171" spans="1:6" s="18" customFormat="1" ht="12.9" customHeight="1" x14ac:dyDescent="0.2">
      <c r="A171" s="27" t="s">
        <v>501</v>
      </c>
      <c r="B171" s="30" t="s">
        <v>3214</v>
      </c>
      <c r="C171" s="30" t="s">
        <v>3215</v>
      </c>
      <c r="D171" s="27" t="s">
        <v>502</v>
      </c>
      <c r="E171" s="28" t="s">
        <v>3</v>
      </c>
      <c r="F171" s="31" t="str">
        <f t="shared" si="2"/>
        <v>Brun Opale mosaïque rouge/rouge ivoire femelle</v>
      </c>
    </row>
    <row r="172" spans="1:6" s="18" customFormat="1" ht="12.9" customHeight="1" x14ac:dyDescent="0.2">
      <c r="A172" s="27" t="s">
        <v>503</v>
      </c>
      <c r="B172" s="30" t="s">
        <v>11</v>
      </c>
      <c r="C172" s="30" t="s">
        <v>3216</v>
      </c>
      <c r="D172" s="27" t="s">
        <v>504</v>
      </c>
      <c r="E172" s="28" t="s">
        <v>3</v>
      </c>
      <c r="F172" s="31" t="str">
        <f t="shared" si="2"/>
        <v xml:space="preserve">Agate Opale blanc </v>
      </c>
    </row>
    <row r="173" spans="1:6" s="18" customFormat="1" ht="12.9" customHeight="1" x14ac:dyDescent="0.2">
      <c r="A173" s="27" t="s">
        <v>505</v>
      </c>
      <c r="B173" s="30" t="s">
        <v>468</v>
      </c>
      <c r="C173" s="30" t="s">
        <v>3217</v>
      </c>
      <c r="D173" s="27" t="s">
        <v>506</v>
      </c>
      <c r="E173" s="28" t="s">
        <v>3</v>
      </c>
      <c r="F173" s="31" t="str">
        <f t="shared" si="2"/>
        <v xml:space="preserve">Agate Opale intensif et schimmel jaune/jaune ivoire </v>
      </c>
    </row>
    <row r="174" spans="1:6" s="18" customFormat="1" ht="12.9" customHeight="1" x14ac:dyDescent="0.2">
      <c r="A174" s="27" t="s">
        <v>507</v>
      </c>
      <c r="B174" s="30" t="s">
        <v>471</v>
      </c>
      <c r="C174" s="30" t="s">
        <v>3218</v>
      </c>
      <c r="D174" s="27" t="s">
        <v>508</v>
      </c>
      <c r="E174" s="28" t="s">
        <v>3</v>
      </c>
      <c r="F174" s="31" t="str">
        <f t="shared" si="2"/>
        <v xml:space="preserve">Agate Opale intensif et schimmel rouge/rouge ivoire </v>
      </c>
    </row>
    <row r="175" spans="1:6" s="18" customFormat="1" ht="12.9" customHeight="1" x14ac:dyDescent="0.2">
      <c r="A175" s="27" t="s">
        <v>509</v>
      </c>
      <c r="B175" s="30" t="s">
        <v>3219</v>
      </c>
      <c r="C175" s="30" t="s">
        <v>3220</v>
      </c>
      <c r="D175" s="27" t="s">
        <v>510</v>
      </c>
      <c r="E175" s="28" t="s">
        <v>3</v>
      </c>
      <c r="F175" s="31" t="str">
        <f t="shared" si="2"/>
        <v>Agate Opale mosaïque jaune/jaune ivoire male</v>
      </c>
    </row>
    <row r="176" spans="1:6" s="18" customFormat="1" ht="12.9" customHeight="1" x14ac:dyDescent="0.2">
      <c r="A176" s="27" t="s">
        <v>511</v>
      </c>
      <c r="B176" s="30" t="s">
        <v>139</v>
      </c>
      <c r="C176" s="30" t="s">
        <v>3221</v>
      </c>
      <c r="D176" s="27" t="s">
        <v>512</v>
      </c>
      <c r="E176" s="28" t="s">
        <v>3</v>
      </c>
      <c r="F176" s="31" t="str">
        <f t="shared" si="2"/>
        <v>Agate Opale mosaïque jaune/jaune ivoire femelle</v>
      </c>
    </row>
    <row r="177" spans="1:6" s="18" customFormat="1" ht="12.9" customHeight="1" x14ac:dyDescent="0.2">
      <c r="A177" s="27" t="s">
        <v>513</v>
      </c>
      <c r="B177" s="30" t="s">
        <v>3222</v>
      </c>
      <c r="C177" s="30" t="s">
        <v>3223</v>
      </c>
      <c r="D177" s="27" t="s">
        <v>514</v>
      </c>
      <c r="E177" s="28" t="s">
        <v>3</v>
      </c>
      <c r="F177" s="31" t="str">
        <f t="shared" si="2"/>
        <v>Agate Opale mosaïque rouge/rouge ivoire male</v>
      </c>
    </row>
    <row r="178" spans="1:6" s="18" customFormat="1" ht="12.9" customHeight="1" x14ac:dyDescent="0.2">
      <c r="A178" s="27" t="s">
        <v>515</v>
      </c>
      <c r="B178" s="30" t="s">
        <v>140</v>
      </c>
      <c r="C178" s="30" t="s">
        <v>3224</v>
      </c>
      <c r="D178" s="27" t="s">
        <v>516</v>
      </c>
      <c r="E178" s="28" t="s">
        <v>3</v>
      </c>
      <c r="F178" s="31" t="str">
        <f t="shared" si="2"/>
        <v>Agate Opale mosaïque rouge/rouge ivoire femelle</v>
      </c>
    </row>
    <row r="179" spans="1:6" s="18" customFormat="1" ht="12.9" customHeight="1" x14ac:dyDescent="0.2">
      <c r="A179" s="27" t="s">
        <v>517</v>
      </c>
      <c r="B179" s="30" t="s">
        <v>3225</v>
      </c>
      <c r="C179" s="30" t="s">
        <v>3226</v>
      </c>
      <c r="D179" s="27" t="s">
        <v>518</v>
      </c>
      <c r="E179" s="28" t="s">
        <v>3</v>
      </c>
      <c r="F179" s="31" t="str">
        <f t="shared" si="2"/>
        <v xml:space="preserve">Isabelle le Opale blanc </v>
      </c>
    </row>
    <row r="180" spans="1:6" s="18" customFormat="1" ht="12.9" customHeight="1" x14ac:dyDescent="0.2">
      <c r="A180" s="27" t="s">
        <v>519</v>
      </c>
      <c r="B180" s="30" t="s">
        <v>3227</v>
      </c>
      <c r="C180" s="30" t="s">
        <v>3228</v>
      </c>
      <c r="D180" s="27" t="s">
        <v>520</v>
      </c>
      <c r="E180" s="28" t="s">
        <v>3</v>
      </c>
      <c r="F180" s="31" t="str">
        <f t="shared" si="2"/>
        <v xml:space="preserve">Isabelle le Opale intensif et schimmel jaune/jaune ivoire </v>
      </c>
    </row>
    <row r="181" spans="1:6" s="18" customFormat="1" ht="12.9" customHeight="1" x14ac:dyDescent="0.2">
      <c r="A181" s="27" t="s">
        <v>521</v>
      </c>
      <c r="B181" s="30" t="s">
        <v>3229</v>
      </c>
      <c r="C181" s="30" t="s">
        <v>3230</v>
      </c>
      <c r="D181" s="27" t="s">
        <v>522</v>
      </c>
      <c r="E181" s="28" t="s">
        <v>3</v>
      </c>
      <c r="F181" s="31" t="str">
        <f t="shared" si="2"/>
        <v xml:space="preserve">Isabelle le Opale intensif et schimmel rouge/rouge ivoire </v>
      </c>
    </row>
    <row r="182" spans="1:6" s="18" customFormat="1" ht="12.9" customHeight="1" x14ac:dyDescent="0.2">
      <c r="A182" s="27" t="s">
        <v>523</v>
      </c>
      <c r="B182" s="30" t="s">
        <v>3231</v>
      </c>
      <c r="C182" s="30" t="s">
        <v>3232</v>
      </c>
      <c r="D182" s="27" t="s">
        <v>524</v>
      </c>
      <c r="E182" s="28" t="s">
        <v>3</v>
      </c>
      <c r="F182" s="31" t="str">
        <f t="shared" si="2"/>
        <v>Isabelle le Opale mosaïque jaune/jaune ivoire male</v>
      </c>
    </row>
    <row r="183" spans="1:6" s="18" customFormat="1" ht="12.9" customHeight="1" x14ac:dyDescent="0.2">
      <c r="A183" s="27" t="s">
        <v>525</v>
      </c>
      <c r="B183" s="30" t="s">
        <v>3233</v>
      </c>
      <c r="C183" s="30" t="s">
        <v>3234</v>
      </c>
      <c r="D183" s="27" t="s">
        <v>526</v>
      </c>
      <c r="E183" s="28" t="s">
        <v>3</v>
      </c>
      <c r="F183" s="31" t="str">
        <f t="shared" si="2"/>
        <v>Isabelle le Opale mosaïque jaune/jaune ivoire femelle</v>
      </c>
    </row>
    <row r="184" spans="1:6" s="18" customFormat="1" ht="12.9" customHeight="1" x14ac:dyDescent="0.2">
      <c r="A184" s="27" t="s">
        <v>527</v>
      </c>
      <c r="B184" s="30" t="s">
        <v>3235</v>
      </c>
      <c r="C184" s="30" t="s">
        <v>3236</v>
      </c>
      <c r="D184" s="27" t="s">
        <v>528</v>
      </c>
      <c r="E184" s="28" t="s">
        <v>3</v>
      </c>
      <c r="F184" s="31" t="str">
        <f t="shared" si="2"/>
        <v>Isabelle le Opale mosaïque rouge/rouge ivoire male</v>
      </c>
    </row>
    <row r="185" spans="1:6" s="18" customFormat="1" ht="12.9" customHeight="1" x14ac:dyDescent="0.2">
      <c r="A185" s="27" t="s">
        <v>529</v>
      </c>
      <c r="B185" s="30" t="s">
        <v>3237</v>
      </c>
      <c r="C185" s="30" t="s">
        <v>3238</v>
      </c>
      <c r="D185" s="27" t="s">
        <v>530</v>
      </c>
      <c r="E185" s="28" t="s">
        <v>3</v>
      </c>
      <c r="F185" s="31" t="str">
        <f t="shared" si="2"/>
        <v>Isabelle le Opale mosaïque rouge/rouge ivoire femelle</v>
      </c>
    </row>
    <row r="186" spans="1:6" s="18" customFormat="1" ht="12.9" customHeight="1" x14ac:dyDescent="0.2">
      <c r="A186" s="201" t="s">
        <v>141</v>
      </c>
      <c r="B186" s="201"/>
      <c r="C186" s="201" t="s">
        <v>141</v>
      </c>
      <c r="D186" s="201"/>
      <c r="E186" s="28"/>
      <c r="F186" s="31"/>
    </row>
    <row r="187" spans="1:6" s="18" customFormat="1" ht="12.9" customHeight="1" x14ac:dyDescent="0.2">
      <c r="A187" s="27" t="s">
        <v>531</v>
      </c>
      <c r="B187" s="35" t="s">
        <v>3239</v>
      </c>
      <c r="C187" s="35" t="s">
        <v>3240</v>
      </c>
      <c r="D187" s="27" t="s">
        <v>532</v>
      </c>
      <c r="E187" s="28" t="s">
        <v>3</v>
      </c>
      <c r="F187" s="31" t="str">
        <f t="shared" si="2"/>
        <v>Phaéo blanc male</v>
      </c>
    </row>
    <row r="188" spans="1:6" s="18" customFormat="1" ht="12.9" customHeight="1" x14ac:dyDescent="0.2">
      <c r="A188" s="27" t="s">
        <v>533</v>
      </c>
      <c r="B188" s="35" t="s">
        <v>3241</v>
      </c>
      <c r="C188" s="35" t="s">
        <v>3242</v>
      </c>
      <c r="D188" s="27" t="s">
        <v>534</v>
      </c>
      <c r="E188" s="28" t="s">
        <v>3</v>
      </c>
      <c r="F188" s="31" t="str">
        <f t="shared" si="2"/>
        <v>Phaéo blanc femelle</v>
      </c>
    </row>
    <row r="189" spans="1:6" s="18" customFormat="1" ht="12.9" customHeight="1" x14ac:dyDescent="0.2">
      <c r="A189" s="27" t="s">
        <v>535</v>
      </c>
      <c r="B189" s="30" t="s">
        <v>3243</v>
      </c>
      <c r="C189" s="30" t="s">
        <v>3244</v>
      </c>
      <c r="D189" s="27" t="s">
        <v>536</v>
      </c>
      <c r="E189" s="28" t="s">
        <v>3</v>
      </c>
      <c r="F189" s="31" t="str">
        <f t="shared" si="2"/>
        <v xml:space="preserve">Phaéo intensif et schimmel jaune/jaune ivoire </v>
      </c>
    </row>
    <row r="190" spans="1:6" s="18" customFormat="1" ht="12.9" customHeight="1" x14ac:dyDescent="0.2">
      <c r="A190" s="27" t="s">
        <v>537</v>
      </c>
      <c r="B190" s="30" t="s">
        <v>3245</v>
      </c>
      <c r="C190" s="30" t="s">
        <v>3246</v>
      </c>
      <c r="D190" s="27" t="s">
        <v>538</v>
      </c>
      <c r="E190" s="28" t="s">
        <v>3</v>
      </c>
      <c r="F190" s="31" t="str">
        <f t="shared" si="2"/>
        <v xml:space="preserve">Phaéo intensif et schimmel rouge/rouge ivoire </v>
      </c>
    </row>
    <row r="191" spans="1:6" s="18" customFormat="1" ht="12.9" customHeight="1" x14ac:dyDescent="0.2">
      <c r="A191" s="27" t="s">
        <v>539</v>
      </c>
      <c r="B191" s="30" t="s">
        <v>3247</v>
      </c>
      <c r="C191" s="30" t="s">
        <v>3248</v>
      </c>
      <c r="D191" s="27" t="s">
        <v>540</v>
      </c>
      <c r="E191" s="28" t="s">
        <v>3</v>
      </c>
      <c r="F191" s="31" t="str">
        <f t="shared" si="2"/>
        <v>Phaéo mosaïque  jaune/jaune ivoire male</v>
      </c>
    </row>
    <row r="192" spans="1:6" s="18" customFormat="1" ht="12.9" customHeight="1" x14ac:dyDescent="0.2">
      <c r="A192" s="27" t="s">
        <v>541</v>
      </c>
      <c r="B192" s="30" t="s">
        <v>3249</v>
      </c>
      <c r="C192" s="30" t="s">
        <v>3250</v>
      </c>
      <c r="D192" s="27" t="s">
        <v>542</v>
      </c>
      <c r="E192" s="28" t="s">
        <v>3</v>
      </c>
      <c r="F192" s="31" t="str">
        <f t="shared" si="2"/>
        <v>Phaéo mosaïque  jaune/jaune ivoire femelle</v>
      </c>
    </row>
    <row r="193" spans="1:6" s="18" customFormat="1" ht="12.9" customHeight="1" x14ac:dyDescent="0.2">
      <c r="A193" s="27" t="s">
        <v>543</v>
      </c>
      <c r="B193" s="30" t="s">
        <v>3251</v>
      </c>
      <c r="C193" s="30" t="s">
        <v>3252</v>
      </c>
      <c r="D193" s="27" t="s">
        <v>544</v>
      </c>
      <c r="E193" s="28" t="s">
        <v>3</v>
      </c>
      <c r="F193" s="31" t="str">
        <f t="shared" si="2"/>
        <v>Phaéo mosaïque rouge/rouge ivoire  male</v>
      </c>
    </row>
    <row r="194" spans="1:6" s="18" customFormat="1" ht="12.9" customHeight="1" x14ac:dyDescent="0.2">
      <c r="A194" s="27" t="s">
        <v>545</v>
      </c>
      <c r="B194" s="30" t="s">
        <v>3253</v>
      </c>
      <c r="C194" s="30" t="s">
        <v>3254</v>
      </c>
      <c r="D194" s="27" t="s">
        <v>546</v>
      </c>
      <c r="E194" s="28" t="s">
        <v>3</v>
      </c>
      <c r="F194" s="31" t="str">
        <f t="shared" si="2"/>
        <v>Phaéo mosaïque rouge/rouge ivoire  femelle</v>
      </c>
    </row>
    <row r="195" spans="1:6" s="18" customFormat="1" ht="12.9" customHeight="1" x14ac:dyDescent="0.2">
      <c r="A195" s="201" t="s">
        <v>142</v>
      </c>
      <c r="B195" s="201"/>
      <c r="C195" s="201" t="s">
        <v>3255</v>
      </c>
      <c r="D195" s="201"/>
      <c r="E195" s="28"/>
      <c r="F195" s="31"/>
    </row>
    <row r="196" spans="1:6" s="18" customFormat="1" ht="12.9" customHeight="1" x14ac:dyDescent="0.2">
      <c r="A196" s="27" t="s">
        <v>547</v>
      </c>
      <c r="B196" s="30" t="s">
        <v>3256</v>
      </c>
      <c r="C196" s="30" t="s">
        <v>3257</v>
      </c>
      <c r="D196" s="27" t="s">
        <v>548</v>
      </c>
      <c r="E196" s="28" t="s">
        <v>3</v>
      </c>
      <c r="F196" s="31" t="str">
        <f t="shared" si="2"/>
        <v xml:space="preserve">Satiné blanc </v>
      </c>
    </row>
    <row r="197" spans="1:6" s="18" customFormat="1" ht="12.9" customHeight="1" x14ac:dyDescent="0.2">
      <c r="A197" s="27" t="s">
        <v>549</v>
      </c>
      <c r="B197" s="30" t="s">
        <v>3258</v>
      </c>
      <c r="C197" s="30" t="s">
        <v>3259</v>
      </c>
      <c r="D197" s="27" t="s">
        <v>550</v>
      </c>
      <c r="E197" s="28" t="s">
        <v>3</v>
      </c>
      <c r="F197" s="31" t="str">
        <f t="shared" ref="F197:F260" si="3">B197</f>
        <v>Satiné  intensif et schimmel jaune/jaune ivoire</v>
      </c>
    </row>
    <row r="198" spans="1:6" s="18" customFormat="1" ht="12.9" customHeight="1" x14ac:dyDescent="0.2">
      <c r="A198" s="27" t="s">
        <v>551</v>
      </c>
      <c r="B198" s="30" t="s">
        <v>3260</v>
      </c>
      <c r="C198" s="30" t="s">
        <v>3261</v>
      </c>
      <c r="D198" s="27" t="s">
        <v>552</v>
      </c>
      <c r="E198" s="28" t="s">
        <v>3</v>
      </c>
      <c r="F198" s="31" t="str">
        <f t="shared" si="3"/>
        <v xml:space="preserve">Satiné intensif et schimmel rouge/rouge ivoire </v>
      </c>
    </row>
    <row r="199" spans="1:6" s="18" customFormat="1" ht="12.9" customHeight="1" x14ac:dyDescent="0.2">
      <c r="A199" s="27" t="s">
        <v>553</v>
      </c>
      <c r="B199" s="30" t="s">
        <v>3262</v>
      </c>
      <c r="C199" s="30" t="s">
        <v>3263</v>
      </c>
      <c r="D199" s="27" t="s">
        <v>555</v>
      </c>
      <c r="E199" s="28" t="s">
        <v>3</v>
      </c>
      <c r="F199" s="31" t="str">
        <f t="shared" si="3"/>
        <v>Satiné mosaïque jaune/jaune ivoire male</v>
      </c>
    </row>
    <row r="200" spans="1:6" s="18" customFormat="1" ht="12.9" customHeight="1" x14ac:dyDescent="0.2">
      <c r="A200" s="27" t="s">
        <v>556</v>
      </c>
      <c r="B200" s="30" t="s">
        <v>3264</v>
      </c>
      <c r="C200" s="30" t="s">
        <v>3265</v>
      </c>
      <c r="D200" s="27" t="s">
        <v>558</v>
      </c>
      <c r="E200" s="28" t="s">
        <v>3</v>
      </c>
      <c r="F200" s="31" t="str">
        <f t="shared" si="3"/>
        <v>Satiné mosaïque jaune/jaune ivoire  femelle</v>
      </c>
    </row>
    <row r="201" spans="1:6" s="18" customFormat="1" ht="12.9" customHeight="1" x14ac:dyDescent="0.2">
      <c r="A201" s="27" t="s">
        <v>559</v>
      </c>
      <c r="B201" s="30" t="s">
        <v>3266</v>
      </c>
      <c r="C201" s="30" t="s">
        <v>3267</v>
      </c>
      <c r="D201" s="27" t="s">
        <v>560</v>
      </c>
      <c r="E201" s="28" t="s">
        <v>3</v>
      </c>
      <c r="F201" s="31" t="str">
        <f t="shared" si="3"/>
        <v>Satiné mosaïque rouge/rouge ivoire  male</v>
      </c>
    </row>
    <row r="202" spans="1:6" s="18" customFormat="1" ht="12.9" customHeight="1" x14ac:dyDescent="0.2">
      <c r="A202" s="27" t="s">
        <v>561</v>
      </c>
      <c r="B202" s="30" t="s">
        <v>3268</v>
      </c>
      <c r="C202" s="30" t="s">
        <v>3269</v>
      </c>
      <c r="D202" s="27" t="s">
        <v>562</v>
      </c>
      <c r="E202" s="28" t="s">
        <v>3</v>
      </c>
      <c r="F202" s="31" t="str">
        <f t="shared" si="3"/>
        <v>Satiné mosaïque rouge/rouge ivoire femelle</v>
      </c>
    </row>
    <row r="203" spans="1:6" s="18" customFormat="1" ht="12.9" customHeight="1" x14ac:dyDescent="0.2">
      <c r="A203" s="201" t="s">
        <v>143</v>
      </c>
      <c r="B203" s="201"/>
      <c r="C203" s="201" t="s">
        <v>3270</v>
      </c>
      <c r="D203" s="201"/>
      <c r="E203" s="28"/>
      <c r="F203" s="31"/>
    </row>
    <row r="204" spans="1:6" s="18" customFormat="1" ht="12.9" customHeight="1" x14ac:dyDescent="0.2">
      <c r="A204" s="27" t="s">
        <v>563</v>
      </c>
      <c r="B204" s="30" t="s">
        <v>3271</v>
      </c>
      <c r="C204" s="30" t="s">
        <v>3272</v>
      </c>
      <c r="D204" s="27" t="s">
        <v>564</v>
      </c>
      <c r="E204" s="28" t="s">
        <v>3</v>
      </c>
      <c r="F204" s="31" t="str">
        <f t="shared" si="3"/>
        <v xml:space="preserve">Noir topaze blanc </v>
      </c>
    </row>
    <row r="205" spans="1:6" s="18" customFormat="1" ht="12.9" customHeight="1" x14ac:dyDescent="0.2">
      <c r="A205" s="27" t="s">
        <v>565</v>
      </c>
      <c r="B205" s="30" t="s">
        <v>3273</v>
      </c>
      <c r="C205" s="30" t="s">
        <v>3274</v>
      </c>
      <c r="D205" s="27" t="s">
        <v>566</v>
      </c>
      <c r="E205" s="28" t="s">
        <v>3</v>
      </c>
      <c r="F205" s="31" t="str">
        <f t="shared" si="3"/>
        <v xml:space="preserve">Noir topaze intensif et schimmel jaune/jaune ivoire </v>
      </c>
    </row>
    <row r="206" spans="1:6" s="18" customFormat="1" ht="12.9" customHeight="1" x14ac:dyDescent="0.2">
      <c r="A206" s="27" t="s">
        <v>567</v>
      </c>
      <c r="B206" s="30" t="s">
        <v>3275</v>
      </c>
      <c r="C206" s="30" t="s">
        <v>3276</v>
      </c>
      <c r="D206" s="27" t="s">
        <v>568</v>
      </c>
      <c r="E206" s="28" t="s">
        <v>3</v>
      </c>
      <c r="F206" s="31" t="str">
        <f t="shared" si="3"/>
        <v xml:space="preserve">Noir topaze intesif et schimmel rouge/rouge ivoire </v>
      </c>
    </row>
    <row r="207" spans="1:6" s="18" customFormat="1" ht="12.9" customHeight="1" x14ac:dyDescent="0.2">
      <c r="A207" s="27" t="s">
        <v>569</v>
      </c>
      <c r="B207" s="30" t="s">
        <v>3277</v>
      </c>
      <c r="C207" s="30" t="s">
        <v>3278</v>
      </c>
      <c r="D207" s="27" t="s">
        <v>570</v>
      </c>
      <c r="E207" s="28" t="s">
        <v>3</v>
      </c>
      <c r="F207" s="31" t="str">
        <f t="shared" si="3"/>
        <v>Noir topaze mosaïque jaune/jaune ivoire male</v>
      </c>
    </row>
    <row r="208" spans="1:6" s="18" customFormat="1" ht="12.9" customHeight="1" x14ac:dyDescent="0.2">
      <c r="A208" s="27" t="s">
        <v>571</v>
      </c>
      <c r="B208" s="30" t="s">
        <v>3279</v>
      </c>
      <c r="C208" s="30" t="s">
        <v>3280</v>
      </c>
      <c r="D208" s="27" t="s">
        <v>572</v>
      </c>
      <c r="E208" s="28" t="s">
        <v>3</v>
      </c>
      <c r="F208" s="31" t="str">
        <f t="shared" si="3"/>
        <v>Noir topaze mosaïque jaune/jaune ivoire femelle</v>
      </c>
    </row>
    <row r="209" spans="1:6" s="18" customFormat="1" ht="12.9" customHeight="1" x14ac:dyDescent="0.2">
      <c r="A209" s="27" t="s">
        <v>573</v>
      </c>
      <c r="B209" s="30" t="s">
        <v>3281</v>
      </c>
      <c r="C209" s="30" t="s">
        <v>3282</v>
      </c>
      <c r="D209" s="27" t="s">
        <v>574</v>
      </c>
      <c r="E209" s="28" t="s">
        <v>3</v>
      </c>
      <c r="F209" s="31" t="str">
        <f t="shared" si="3"/>
        <v>Noir topaze mosaïque rouge/rouge ivoire male</v>
      </c>
    </row>
    <row r="210" spans="1:6" s="18" customFormat="1" ht="12.9" customHeight="1" x14ac:dyDescent="0.2">
      <c r="A210" s="27" t="s">
        <v>575</v>
      </c>
      <c r="B210" s="30" t="s">
        <v>3283</v>
      </c>
      <c r="C210" s="30" t="s">
        <v>3284</v>
      </c>
      <c r="D210" s="27" t="s">
        <v>576</v>
      </c>
      <c r="E210" s="28" t="s">
        <v>3</v>
      </c>
      <c r="F210" s="31" t="str">
        <f t="shared" si="3"/>
        <v>Noir topaze mosaïque rouge/rouge ivoire femelle</v>
      </c>
    </row>
    <row r="211" spans="1:6" s="18" customFormat="1" ht="12.9" customHeight="1" x14ac:dyDescent="0.2">
      <c r="A211" s="27" t="s">
        <v>577</v>
      </c>
      <c r="B211" s="30" t="s">
        <v>3285</v>
      </c>
      <c r="C211" s="30" t="s">
        <v>3286</v>
      </c>
      <c r="D211" s="27" t="s">
        <v>578</v>
      </c>
      <c r="E211" s="28" t="s">
        <v>3</v>
      </c>
      <c r="F211" s="31" t="str">
        <f t="shared" si="3"/>
        <v xml:space="preserve">Brun topaze blanc </v>
      </c>
    </row>
    <row r="212" spans="1:6" s="18" customFormat="1" ht="12.9" customHeight="1" x14ac:dyDescent="0.2">
      <c r="A212" s="27" t="s">
        <v>579</v>
      </c>
      <c r="B212" s="30" t="s">
        <v>3287</v>
      </c>
      <c r="C212" s="30" t="s">
        <v>3288</v>
      </c>
      <c r="D212" s="27" t="s">
        <v>580</v>
      </c>
      <c r="E212" s="28" t="s">
        <v>3</v>
      </c>
      <c r="F212" s="31" t="str">
        <f t="shared" si="3"/>
        <v xml:space="preserve">Brun topaze intensif et schimmel jaune/jaune ivoire </v>
      </c>
    </row>
    <row r="213" spans="1:6" s="18" customFormat="1" ht="12.9" customHeight="1" x14ac:dyDescent="0.2">
      <c r="A213" s="27" t="s">
        <v>581</v>
      </c>
      <c r="B213" s="30" t="s">
        <v>3289</v>
      </c>
      <c r="C213" s="30" t="s">
        <v>3290</v>
      </c>
      <c r="D213" s="27" t="s">
        <v>582</v>
      </c>
      <c r="E213" s="28" t="s">
        <v>3</v>
      </c>
      <c r="F213" s="31" t="str">
        <f t="shared" si="3"/>
        <v>Brun topaze  intensif et schimmel rouge/rouge ivoire</v>
      </c>
    </row>
    <row r="214" spans="1:6" s="18" customFormat="1" ht="12.9" customHeight="1" x14ac:dyDescent="0.2">
      <c r="A214" s="27" t="s">
        <v>583</v>
      </c>
      <c r="B214" s="30" t="s">
        <v>3291</v>
      </c>
      <c r="C214" s="30" t="s">
        <v>3292</v>
      </c>
      <c r="D214" s="27" t="s">
        <v>584</v>
      </c>
      <c r="E214" s="28" t="s">
        <v>3</v>
      </c>
      <c r="F214" s="31" t="str">
        <f t="shared" si="3"/>
        <v>Brun topaze mosaïque jaune/jaune ivoire male</v>
      </c>
    </row>
    <row r="215" spans="1:6" s="18" customFormat="1" ht="12.9" customHeight="1" x14ac:dyDescent="0.2">
      <c r="A215" s="27" t="s">
        <v>585</v>
      </c>
      <c r="B215" s="30" t="s">
        <v>3293</v>
      </c>
      <c r="C215" s="30" t="s">
        <v>3294</v>
      </c>
      <c r="D215" s="27" t="s">
        <v>586</v>
      </c>
      <c r="E215" s="28" t="s">
        <v>3</v>
      </c>
      <c r="F215" s="31" t="str">
        <f t="shared" si="3"/>
        <v>Brun topaze mosaïque jaune/jaune ivoire femelle</v>
      </c>
    </row>
    <row r="216" spans="1:6" s="18" customFormat="1" ht="12.9" customHeight="1" x14ac:dyDescent="0.2">
      <c r="A216" s="27" t="s">
        <v>587</v>
      </c>
      <c r="B216" s="30" t="s">
        <v>3295</v>
      </c>
      <c r="C216" s="30" t="s">
        <v>3296</v>
      </c>
      <c r="D216" s="27" t="s">
        <v>588</v>
      </c>
      <c r="E216" s="28" t="s">
        <v>3</v>
      </c>
      <c r="F216" s="31" t="str">
        <f t="shared" si="3"/>
        <v>Brun topaze mosaïque rouge/rouge ivoire mosaïque male</v>
      </c>
    </row>
    <row r="217" spans="1:6" s="18" customFormat="1" ht="12.9" customHeight="1" x14ac:dyDescent="0.2">
      <c r="A217" s="27" t="s">
        <v>589</v>
      </c>
      <c r="B217" s="30" t="s">
        <v>3297</v>
      </c>
      <c r="C217" s="30" t="s">
        <v>3298</v>
      </c>
      <c r="D217" s="27" t="s">
        <v>590</v>
      </c>
      <c r="E217" s="28" t="s">
        <v>3</v>
      </c>
      <c r="F217" s="31" t="str">
        <f t="shared" si="3"/>
        <v>Brun topaze mosaïque rouge/rouge ivoire mosaïque femelle</v>
      </c>
    </row>
    <row r="218" spans="1:6" s="18" customFormat="1" ht="12.9" customHeight="1" x14ac:dyDescent="0.2">
      <c r="A218" s="27" t="s">
        <v>591</v>
      </c>
      <c r="B218" s="30" t="s">
        <v>12</v>
      </c>
      <c r="C218" s="30" t="s">
        <v>3299</v>
      </c>
      <c r="D218" s="27" t="s">
        <v>592</v>
      </c>
      <c r="E218" s="28" t="s">
        <v>3</v>
      </c>
      <c r="F218" s="31" t="str">
        <f t="shared" si="3"/>
        <v xml:space="preserve">Agate topaze blanc </v>
      </c>
    </row>
    <row r="219" spans="1:6" s="18" customFormat="1" ht="12.9" customHeight="1" x14ac:dyDescent="0.2">
      <c r="A219" s="27" t="s">
        <v>593</v>
      </c>
      <c r="B219" s="30" t="s">
        <v>554</v>
      </c>
      <c r="C219" s="30" t="s">
        <v>3300</v>
      </c>
      <c r="D219" s="27" t="s">
        <v>594</v>
      </c>
      <c r="E219" s="28" t="s">
        <v>3</v>
      </c>
      <c r="F219" s="31" t="str">
        <f t="shared" si="3"/>
        <v xml:space="preserve">Agate topaze intensif et schimmel jaune/jaune ivoire </v>
      </c>
    </row>
    <row r="220" spans="1:6" s="18" customFormat="1" ht="12.9" customHeight="1" x14ac:dyDescent="0.2">
      <c r="A220" s="27" t="s">
        <v>595</v>
      </c>
      <c r="B220" s="30" t="s">
        <v>557</v>
      </c>
      <c r="C220" s="30" t="s">
        <v>3301</v>
      </c>
      <c r="D220" s="27" t="s">
        <v>596</v>
      </c>
      <c r="E220" s="28" t="s">
        <v>3</v>
      </c>
      <c r="F220" s="31" t="str">
        <f t="shared" si="3"/>
        <v xml:space="preserve">Agate topaze intensif et schimmel rouge/rouge ivoire </v>
      </c>
    </row>
    <row r="221" spans="1:6" s="18" customFormat="1" ht="12.9" customHeight="1" x14ac:dyDescent="0.2">
      <c r="A221" s="27" t="s">
        <v>597</v>
      </c>
      <c r="B221" s="30" t="s">
        <v>3302</v>
      </c>
      <c r="C221" s="30" t="s">
        <v>3303</v>
      </c>
      <c r="D221" s="27" t="s">
        <v>598</v>
      </c>
      <c r="E221" s="28" t="s">
        <v>3</v>
      </c>
      <c r="F221" s="31" t="str">
        <f t="shared" si="3"/>
        <v>Agate topaze mosaïque jaune/jaune ivoire male</v>
      </c>
    </row>
    <row r="222" spans="1:6" s="18" customFormat="1" ht="12.9" customHeight="1" x14ac:dyDescent="0.2">
      <c r="A222" s="27" t="s">
        <v>599</v>
      </c>
      <c r="B222" s="30" t="s">
        <v>144</v>
      </c>
      <c r="C222" s="30" t="s">
        <v>3304</v>
      </c>
      <c r="D222" s="27" t="s">
        <v>600</v>
      </c>
      <c r="E222" s="28" t="s">
        <v>3</v>
      </c>
      <c r="F222" s="31" t="str">
        <f t="shared" si="3"/>
        <v>Agate topaze mosaïque jaune/jaune ivoire femelle</v>
      </c>
    </row>
    <row r="223" spans="1:6" s="18" customFormat="1" ht="12.9" customHeight="1" x14ac:dyDescent="0.2">
      <c r="A223" s="27" t="s">
        <v>601</v>
      </c>
      <c r="B223" s="30" t="s">
        <v>3305</v>
      </c>
      <c r="C223" s="30" t="s">
        <v>3306</v>
      </c>
      <c r="D223" s="27" t="s">
        <v>602</v>
      </c>
      <c r="E223" s="28" t="s">
        <v>3</v>
      </c>
      <c r="F223" s="31" t="str">
        <f t="shared" si="3"/>
        <v>Agate topaze mosaïque rouge/rouge ivoire male</v>
      </c>
    </row>
    <row r="224" spans="1:6" s="18" customFormat="1" ht="12.9" customHeight="1" x14ac:dyDescent="0.2">
      <c r="A224" s="27" t="s">
        <v>603</v>
      </c>
      <c r="B224" s="30" t="s">
        <v>145</v>
      </c>
      <c r="C224" s="30" t="s">
        <v>3307</v>
      </c>
      <c r="D224" s="27" t="s">
        <v>604</v>
      </c>
      <c r="E224" s="28" t="s">
        <v>3</v>
      </c>
      <c r="F224" s="31" t="str">
        <f t="shared" si="3"/>
        <v>Agate topaze mosaïque rouge/rouge ivoire femelle</v>
      </c>
    </row>
    <row r="225" spans="1:6" s="18" customFormat="1" ht="12.9" customHeight="1" x14ac:dyDescent="0.2">
      <c r="A225" s="27" t="s">
        <v>605</v>
      </c>
      <c r="B225" s="30" t="s">
        <v>3308</v>
      </c>
      <c r="C225" s="30" t="s">
        <v>3309</v>
      </c>
      <c r="D225" s="27" t="s">
        <v>606</v>
      </c>
      <c r="E225" s="28" t="s">
        <v>3</v>
      </c>
      <c r="F225" s="31" t="str">
        <f t="shared" si="3"/>
        <v xml:space="preserve">Isabelle le topaze blanc </v>
      </c>
    </row>
    <row r="226" spans="1:6" s="18" customFormat="1" ht="12.9" customHeight="1" x14ac:dyDescent="0.2">
      <c r="A226" s="27" t="s">
        <v>607</v>
      </c>
      <c r="B226" s="30" t="s">
        <v>3310</v>
      </c>
      <c r="C226" s="30" t="s">
        <v>3311</v>
      </c>
      <c r="D226" s="27" t="s">
        <v>608</v>
      </c>
      <c r="E226" s="28" t="s">
        <v>3</v>
      </c>
      <c r="F226" s="31" t="str">
        <f t="shared" si="3"/>
        <v xml:space="preserve">Isabelle le topaze intensif et schimmel jaune/jaune ivoire </v>
      </c>
    </row>
    <row r="227" spans="1:6" s="18" customFormat="1" ht="12.9" customHeight="1" x14ac:dyDescent="0.2">
      <c r="A227" s="27" t="s">
        <v>609</v>
      </c>
      <c r="B227" s="30" t="s">
        <v>3312</v>
      </c>
      <c r="C227" s="30" t="s">
        <v>3313</v>
      </c>
      <c r="D227" s="27" t="s">
        <v>611</v>
      </c>
      <c r="E227" s="28" t="s">
        <v>3</v>
      </c>
      <c r="F227" s="31" t="str">
        <f t="shared" si="3"/>
        <v>Isabelle le topaze intensif et schimmel rouge/rouge ivoire</v>
      </c>
    </row>
    <row r="228" spans="1:6" s="18" customFormat="1" ht="12.9" customHeight="1" x14ac:dyDescent="0.2">
      <c r="A228" s="27" t="s">
        <v>612</v>
      </c>
      <c r="B228" s="30" t="s">
        <v>3314</v>
      </c>
      <c r="C228" s="30" t="s">
        <v>3315</v>
      </c>
      <c r="D228" s="27" t="s">
        <v>614</v>
      </c>
      <c r="E228" s="28" t="s">
        <v>3</v>
      </c>
      <c r="F228" s="31" t="str">
        <f t="shared" si="3"/>
        <v>Isabelle le topaze mosaïque jaune/jaune ivoire male</v>
      </c>
    </row>
    <row r="229" spans="1:6" s="18" customFormat="1" ht="12.9" customHeight="1" x14ac:dyDescent="0.2">
      <c r="A229" s="27" t="s">
        <v>615</v>
      </c>
      <c r="B229" s="30" t="s">
        <v>3316</v>
      </c>
      <c r="C229" s="30" t="s">
        <v>3317</v>
      </c>
      <c r="D229" s="27" t="s">
        <v>617</v>
      </c>
      <c r="E229" s="28" t="s">
        <v>3</v>
      </c>
      <c r="F229" s="31" t="str">
        <f t="shared" si="3"/>
        <v>Isabelle le topaze mosaïque jaune/jaune ivoire femelle</v>
      </c>
    </row>
    <row r="230" spans="1:6" s="18" customFormat="1" ht="12.9" customHeight="1" x14ac:dyDescent="0.2">
      <c r="A230" s="27" t="s">
        <v>618</v>
      </c>
      <c r="B230" s="30" t="s">
        <v>3318</v>
      </c>
      <c r="C230" s="30" t="s">
        <v>3319</v>
      </c>
      <c r="D230" s="27" t="s">
        <v>619</v>
      </c>
      <c r="E230" s="28" t="s">
        <v>3</v>
      </c>
      <c r="F230" s="31" t="str">
        <f t="shared" si="3"/>
        <v>Isabelle le topaze mosaïque rouge/rouge ivoire male</v>
      </c>
    </row>
    <row r="231" spans="1:6" s="18" customFormat="1" ht="12.9" customHeight="1" x14ac:dyDescent="0.2">
      <c r="A231" s="27" t="s">
        <v>620</v>
      </c>
      <c r="B231" s="30" t="s">
        <v>3320</v>
      </c>
      <c r="C231" s="30" t="s">
        <v>3321</v>
      </c>
      <c r="D231" s="27" t="s">
        <v>622</v>
      </c>
      <c r="E231" s="28" t="s">
        <v>3</v>
      </c>
      <c r="F231" s="31" t="str">
        <f t="shared" si="3"/>
        <v>Isabelle le topaze mosaïque rouge/rouge ivoire femelle</v>
      </c>
    </row>
    <row r="232" spans="1:6" s="18" customFormat="1" ht="12.9" customHeight="1" x14ac:dyDescent="0.2">
      <c r="A232" s="201" t="s">
        <v>146</v>
      </c>
      <c r="B232" s="201"/>
      <c r="C232" s="201" t="s">
        <v>146</v>
      </c>
      <c r="D232" s="201"/>
      <c r="E232" s="28"/>
      <c r="F232" s="31"/>
    </row>
    <row r="233" spans="1:6" s="18" customFormat="1" ht="12.9" customHeight="1" x14ac:dyDescent="0.2">
      <c r="A233" s="27" t="s">
        <v>623</v>
      </c>
      <c r="B233" s="30" t="s">
        <v>3322</v>
      </c>
      <c r="C233" s="30" t="s">
        <v>3323</v>
      </c>
      <c r="D233" s="27" t="s">
        <v>624</v>
      </c>
      <c r="E233" s="28" t="s">
        <v>3</v>
      </c>
      <c r="F233" s="31" t="str">
        <f t="shared" si="3"/>
        <v xml:space="preserve">Noir eumo blanc </v>
      </c>
    </row>
    <row r="234" spans="1:6" s="18" customFormat="1" ht="12.9" customHeight="1" x14ac:dyDescent="0.2">
      <c r="A234" s="27" t="s">
        <v>625</v>
      </c>
      <c r="B234" s="30" t="s">
        <v>3324</v>
      </c>
      <c r="C234" s="30" t="s">
        <v>3325</v>
      </c>
      <c r="D234" s="27" t="s">
        <v>627</v>
      </c>
      <c r="E234" s="28" t="s">
        <v>3</v>
      </c>
      <c r="F234" s="31" t="str">
        <f t="shared" si="3"/>
        <v xml:space="preserve">Noir eumo intensif et schimmel jaune/jaune ivoire </v>
      </c>
    </row>
    <row r="235" spans="1:6" s="18" customFormat="1" ht="12.9" customHeight="1" x14ac:dyDescent="0.2">
      <c r="A235" s="27" t="s">
        <v>628</v>
      </c>
      <c r="B235" s="30" t="s">
        <v>3326</v>
      </c>
      <c r="C235" s="30" t="s">
        <v>3327</v>
      </c>
      <c r="D235" s="27" t="s">
        <v>629</v>
      </c>
      <c r="E235" s="28" t="s">
        <v>3</v>
      </c>
      <c r="F235" s="31" t="str">
        <f t="shared" si="3"/>
        <v xml:space="preserve">Noir eumo intensif et schimmel rouge/rouge ivoire </v>
      </c>
    </row>
    <row r="236" spans="1:6" s="18" customFormat="1" ht="12.9" customHeight="1" x14ac:dyDescent="0.2">
      <c r="A236" s="27" t="s">
        <v>630</v>
      </c>
      <c r="B236" s="30" t="s">
        <v>3328</v>
      </c>
      <c r="C236" s="30" t="s">
        <v>3329</v>
      </c>
      <c r="D236" s="27" t="s">
        <v>631</v>
      </c>
      <c r="E236" s="28" t="s">
        <v>3</v>
      </c>
      <c r="F236" s="31" t="str">
        <f t="shared" si="3"/>
        <v>Noir eumo mosaïque jaune/ jaune ivoire male</v>
      </c>
    </row>
    <row r="237" spans="1:6" s="18" customFormat="1" ht="12.9" customHeight="1" x14ac:dyDescent="0.2">
      <c r="A237" s="27" t="s">
        <v>632</v>
      </c>
      <c r="B237" s="30" t="s">
        <v>3330</v>
      </c>
      <c r="C237" s="30" t="s">
        <v>3331</v>
      </c>
      <c r="D237" s="27" t="s">
        <v>633</v>
      </c>
      <c r="E237" s="28" t="s">
        <v>3</v>
      </c>
      <c r="F237" s="31" t="str">
        <f t="shared" si="3"/>
        <v>Noir eumo mosaïque jaune/ jaune ivoire femelle</v>
      </c>
    </row>
    <row r="238" spans="1:6" s="18" customFormat="1" ht="12.9" customHeight="1" x14ac:dyDescent="0.2">
      <c r="A238" s="27" t="s">
        <v>634</v>
      </c>
      <c r="B238" s="30" t="s">
        <v>3332</v>
      </c>
      <c r="C238" s="30" t="s">
        <v>3333</v>
      </c>
      <c r="D238" s="27" t="s">
        <v>635</v>
      </c>
      <c r="E238" s="28" t="s">
        <v>3</v>
      </c>
      <c r="F238" s="31" t="str">
        <f t="shared" si="3"/>
        <v>Noir eumo mosaïque rouge/rouge ivoire male</v>
      </c>
    </row>
    <row r="239" spans="1:6" s="18" customFormat="1" ht="12.9" customHeight="1" x14ac:dyDescent="0.2">
      <c r="A239" s="27" t="s">
        <v>636</v>
      </c>
      <c r="B239" s="30" t="s">
        <v>3334</v>
      </c>
      <c r="C239" s="30" t="s">
        <v>3335</v>
      </c>
      <c r="D239" s="27" t="s">
        <v>637</v>
      </c>
      <c r="E239" s="28" t="s">
        <v>3</v>
      </c>
      <c r="F239" s="31" t="str">
        <f t="shared" si="3"/>
        <v>Noir eumo mosaïque rouge/rouge ivoire femelle</v>
      </c>
    </row>
    <row r="240" spans="1:6" s="18" customFormat="1" ht="12.9" customHeight="1" x14ac:dyDescent="0.2">
      <c r="A240" s="27" t="s">
        <v>638</v>
      </c>
      <c r="B240" s="30" t="s">
        <v>3336</v>
      </c>
      <c r="C240" s="30" t="s">
        <v>3337</v>
      </c>
      <c r="D240" s="27" t="s">
        <v>639</v>
      </c>
      <c r="E240" s="28" t="s">
        <v>3</v>
      </c>
      <c r="F240" s="31" t="str">
        <f t="shared" si="3"/>
        <v xml:space="preserve">Brun eumo blanc </v>
      </c>
    </row>
    <row r="241" spans="1:6" s="18" customFormat="1" ht="12.9" customHeight="1" x14ac:dyDescent="0.2">
      <c r="A241" s="27" t="s">
        <v>640</v>
      </c>
      <c r="B241" s="30" t="s">
        <v>3338</v>
      </c>
      <c r="C241" s="30" t="s">
        <v>3339</v>
      </c>
      <c r="D241" s="27" t="s">
        <v>641</v>
      </c>
      <c r="E241" s="28" t="s">
        <v>3</v>
      </c>
      <c r="F241" s="31" t="str">
        <f t="shared" si="3"/>
        <v xml:space="preserve">Brun eumo intensif et schimmel jaune/ jaune ivoire </v>
      </c>
    </row>
    <row r="242" spans="1:6" s="18" customFormat="1" ht="12.9" customHeight="1" x14ac:dyDescent="0.2">
      <c r="A242" s="27" t="s">
        <v>642</v>
      </c>
      <c r="B242" s="30" t="s">
        <v>3340</v>
      </c>
      <c r="C242" s="30" t="s">
        <v>3341</v>
      </c>
      <c r="D242" s="27" t="s">
        <v>643</v>
      </c>
      <c r="E242" s="28" t="s">
        <v>3</v>
      </c>
      <c r="F242" s="31" t="str">
        <f t="shared" si="3"/>
        <v xml:space="preserve">Brun eumo intensif et schimmel rouge/rouge ivoire </v>
      </c>
    </row>
    <row r="243" spans="1:6" s="18" customFormat="1" ht="12.9" customHeight="1" x14ac:dyDescent="0.2">
      <c r="A243" s="27" t="s">
        <v>644</v>
      </c>
      <c r="B243" s="30" t="s">
        <v>3342</v>
      </c>
      <c r="C243" s="30" t="s">
        <v>3343</v>
      </c>
      <c r="D243" s="27" t="s">
        <v>645</v>
      </c>
      <c r="E243" s="28" t="s">
        <v>3</v>
      </c>
      <c r="F243" s="31" t="str">
        <f t="shared" si="3"/>
        <v>Brun eumo mosaïque jaune/ jaune ivoire male</v>
      </c>
    </row>
    <row r="244" spans="1:6" s="18" customFormat="1" ht="12.9" customHeight="1" x14ac:dyDescent="0.2">
      <c r="A244" s="27" t="s">
        <v>646</v>
      </c>
      <c r="B244" s="30" t="s">
        <v>3344</v>
      </c>
      <c r="C244" s="30" t="s">
        <v>3345</v>
      </c>
      <c r="D244" s="27" t="s">
        <v>647</v>
      </c>
      <c r="E244" s="28" t="s">
        <v>3</v>
      </c>
      <c r="F244" s="31" t="str">
        <f t="shared" si="3"/>
        <v>Brun eumo mosaïque jaune/ jaune ivoire femelle</v>
      </c>
    </row>
    <row r="245" spans="1:6" s="18" customFormat="1" ht="12.9" customHeight="1" x14ac:dyDescent="0.2">
      <c r="A245" s="27" t="s">
        <v>648</v>
      </c>
      <c r="B245" s="30" t="s">
        <v>3346</v>
      </c>
      <c r="C245" s="30" t="s">
        <v>3347</v>
      </c>
      <c r="D245" s="27" t="s">
        <v>649</v>
      </c>
      <c r="E245" s="28" t="s">
        <v>3</v>
      </c>
      <c r="F245" s="31" t="str">
        <f t="shared" si="3"/>
        <v>Brun eumo mosaïque rouge/rouge ivoire male</v>
      </c>
    </row>
    <row r="246" spans="1:6" s="18" customFormat="1" ht="12.9" customHeight="1" x14ac:dyDescent="0.2">
      <c r="A246" s="27" t="s">
        <v>650</v>
      </c>
      <c r="B246" s="30" t="s">
        <v>3348</v>
      </c>
      <c r="C246" s="30" t="s">
        <v>3349</v>
      </c>
      <c r="D246" s="27" t="s">
        <v>651</v>
      </c>
      <c r="E246" s="28" t="s">
        <v>3</v>
      </c>
      <c r="F246" s="31" t="str">
        <f t="shared" si="3"/>
        <v>Brun eumo mosaïque rouge/rouge ivoire femelle</v>
      </c>
    </row>
    <row r="247" spans="1:6" s="18" customFormat="1" ht="12.9" customHeight="1" x14ac:dyDescent="0.2">
      <c r="A247" s="27" t="s">
        <v>652</v>
      </c>
      <c r="B247" s="30" t="s">
        <v>610</v>
      </c>
      <c r="C247" s="30" t="s">
        <v>3350</v>
      </c>
      <c r="D247" s="27" t="s">
        <v>653</v>
      </c>
      <c r="E247" s="28" t="s">
        <v>3</v>
      </c>
      <c r="F247" s="31" t="str">
        <f t="shared" si="3"/>
        <v xml:space="preserve">Agate eumo blanc </v>
      </c>
    </row>
    <row r="248" spans="1:6" s="18" customFormat="1" ht="12.9" customHeight="1" x14ac:dyDescent="0.2">
      <c r="A248" s="27" t="s">
        <v>654</v>
      </c>
      <c r="B248" s="30" t="s">
        <v>613</v>
      </c>
      <c r="C248" s="30" t="s">
        <v>3351</v>
      </c>
      <c r="D248" s="27" t="s">
        <v>655</v>
      </c>
      <c r="E248" s="28" t="s">
        <v>3</v>
      </c>
      <c r="F248" s="31" t="str">
        <f t="shared" si="3"/>
        <v xml:space="preserve">Agate eumo intensif et schimmel jaune/ jaune ivoire </v>
      </c>
    </row>
    <row r="249" spans="1:6" s="18" customFormat="1" ht="12.9" customHeight="1" x14ac:dyDescent="0.2">
      <c r="A249" s="27" t="s">
        <v>656</v>
      </c>
      <c r="B249" s="30" t="s">
        <v>616</v>
      </c>
      <c r="C249" s="30" t="s">
        <v>3352</v>
      </c>
      <c r="D249" s="27" t="s">
        <v>657</v>
      </c>
      <c r="E249" s="28" t="s">
        <v>3</v>
      </c>
      <c r="F249" s="31" t="str">
        <f t="shared" si="3"/>
        <v xml:space="preserve">Agate eumo intensif et schimmel rouge/rouge ivoire </v>
      </c>
    </row>
    <row r="250" spans="1:6" s="18" customFormat="1" ht="12.9" customHeight="1" x14ac:dyDescent="0.2">
      <c r="A250" s="27" t="s">
        <v>658</v>
      </c>
      <c r="B250" s="30" t="s">
        <v>3353</v>
      </c>
      <c r="C250" s="30" t="s">
        <v>3354</v>
      </c>
      <c r="D250" s="27" t="s">
        <v>660</v>
      </c>
      <c r="E250" s="28" t="s">
        <v>3</v>
      </c>
      <c r="F250" s="31" t="str">
        <f t="shared" si="3"/>
        <v>Agate eumo mosaïque jaune/ jaune ivoire male</v>
      </c>
    </row>
    <row r="251" spans="1:6" s="18" customFormat="1" ht="12.9" customHeight="1" x14ac:dyDescent="0.2">
      <c r="A251" s="27" t="s">
        <v>661</v>
      </c>
      <c r="B251" s="30" t="s">
        <v>621</v>
      </c>
      <c r="C251" s="30" t="s">
        <v>3355</v>
      </c>
      <c r="D251" s="27" t="s">
        <v>663</v>
      </c>
      <c r="E251" s="28" t="s">
        <v>3</v>
      </c>
      <c r="F251" s="31" t="str">
        <f t="shared" si="3"/>
        <v>Agate eumo mosaïque jaune/ jaune ivoire femelle</v>
      </c>
    </row>
    <row r="252" spans="1:6" s="18" customFormat="1" ht="12.9" customHeight="1" x14ac:dyDescent="0.2">
      <c r="A252" s="27" t="s">
        <v>664</v>
      </c>
      <c r="B252" s="30" t="s">
        <v>3356</v>
      </c>
      <c r="C252" s="30" t="s">
        <v>3357</v>
      </c>
      <c r="D252" s="27" t="s">
        <v>665</v>
      </c>
      <c r="E252" s="28" t="s">
        <v>3</v>
      </c>
      <c r="F252" s="31" t="str">
        <f t="shared" si="3"/>
        <v>Agate eumo mosaïque rouge/rouge ivoire male</v>
      </c>
    </row>
    <row r="253" spans="1:6" s="18" customFormat="1" ht="12.9" customHeight="1" x14ac:dyDescent="0.2">
      <c r="A253" s="27" t="s">
        <v>666</v>
      </c>
      <c r="B253" s="30" t="s">
        <v>626</v>
      </c>
      <c r="C253" s="30" t="s">
        <v>3358</v>
      </c>
      <c r="D253" s="27" t="s">
        <v>667</v>
      </c>
      <c r="E253" s="28" t="s">
        <v>3</v>
      </c>
      <c r="F253" s="31" t="str">
        <f t="shared" si="3"/>
        <v>Agate eumo mosaïque rouge/rouge ivoire femelle</v>
      </c>
    </row>
    <row r="254" spans="1:6" s="18" customFormat="1" ht="12.9" customHeight="1" x14ac:dyDescent="0.2">
      <c r="A254" s="201" t="s">
        <v>147</v>
      </c>
      <c r="B254" s="201"/>
      <c r="C254" s="201" t="s">
        <v>147</v>
      </c>
      <c r="D254" s="201"/>
      <c r="E254" s="28"/>
      <c r="F254" s="31"/>
    </row>
    <row r="255" spans="1:6" s="18" customFormat="1" ht="12.9" customHeight="1" x14ac:dyDescent="0.2">
      <c r="A255" s="27" t="s">
        <v>668</v>
      </c>
      <c r="B255" s="30" t="s">
        <v>3359</v>
      </c>
      <c r="C255" s="30" t="s">
        <v>3360</v>
      </c>
      <c r="D255" s="27" t="s">
        <v>669</v>
      </c>
      <c r="E255" s="28" t="s">
        <v>3</v>
      </c>
      <c r="F255" s="31" t="str">
        <f t="shared" si="3"/>
        <v xml:space="preserve">Noir onyx blanc </v>
      </c>
    </row>
    <row r="256" spans="1:6" s="18" customFormat="1" ht="12.9" customHeight="1" x14ac:dyDescent="0.2">
      <c r="A256" s="27" t="s">
        <v>670</v>
      </c>
      <c r="B256" s="30" t="s">
        <v>3361</v>
      </c>
      <c r="C256" s="30" t="s">
        <v>3362</v>
      </c>
      <c r="D256" s="27" t="s">
        <v>671</v>
      </c>
      <c r="E256" s="28" t="s">
        <v>3</v>
      </c>
      <c r="F256" s="31" t="str">
        <f t="shared" si="3"/>
        <v xml:space="preserve">Noir onyx intensif et schimmel jaune/jaune ivoire </v>
      </c>
    </row>
    <row r="257" spans="1:6" s="18" customFormat="1" ht="12.9" customHeight="1" x14ac:dyDescent="0.2">
      <c r="A257" s="27" t="s">
        <v>672</v>
      </c>
      <c r="B257" s="30" t="s">
        <v>3363</v>
      </c>
      <c r="C257" s="30" t="s">
        <v>3364</v>
      </c>
      <c r="D257" s="27" t="s">
        <v>673</v>
      </c>
      <c r="E257" s="28" t="s">
        <v>3</v>
      </c>
      <c r="F257" s="31" t="str">
        <f t="shared" si="3"/>
        <v xml:space="preserve">Noir onyx intensif et schimmel rouge/rouge ivoire </v>
      </c>
    </row>
    <row r="258" spans="1:6" s="18" customFormat="1" ht="12.9" customHeight="1" x14ac:dyDescent="0.2">
      <c r="A258" s="27" t="s">
        <v>674</v>
      </c>
      <c r="B258" s="30" t="s">
        <v>3365</v>
      </c>
      <c r="C258" s="30" t="s">
        <v>3366</v>
      </c>
      <c r="D258" s="27" t="s">
        <v>675</v>
      </c>
      <c r="E258" s="28" t="s">
        <v>3</v>
      </c>
      <c r="F258" s="31" t="str">
        <f t="shared" si="3"/>
        <v>Noir onyx mosaïque jaune/jaune ivoire male</v>
      </c>
    </row>
    <row r="259" spans="1:6" s="18" customFormat="1" ht="12.9" customHeight="1" x14ac:dyDescent="0.2">
      <c r="A259" s="27" t="s">
        <v>676</v>
      </c>
      <c r="B259" s="30" t="s">
        <v>3367</v>
      </c>
      <c r="C259" s="30" t="s">
        <v>3368</v>
      </c>
      <c r="D259" s="27" t="s">
        <v>677</v>
      </c>
      <c r="E259" s="28" t="s">
        <v>3</v>
      </c>
      <c r="F259" s="31" t="str">
        <f t="shared" si="3"/>
        <v>Noir onyx mosaïque jaune/jaune ivoire femelle</v>
      </c>
    </row>
    <row r="260" spans="1:6" s="18" customFormat="1" ht="12.9" customHeight="1" x14ac:dyDescent="0.2">
      <c r="A260" s="27" t="s">
        <v>678</v>
      </c>
      <c r="B260" s="30" t="s">
        <v>3369</v>
      </c>
      <c r="C260" s="30" t="s">
        <v>3370</v>
      </c>
      <c r="D260" s="27" t="s">
        <v>679</v>
      </c>
      <c r="E260" s="28" t="s">
        <v>3</v>
      </c>
      <c r="F260" s="31" t="str">
        <f t="shared" si="3"/>
        <v>Noir onyx mosaïque rouge/rouge ivoire male</v>
      </c>
    </row>
    <row r="261" spans="1:6" s="18" customFormat="1" ht="12.9" customHeight="1" x14ac:dyDescent="0.2">
      <c r="A261" s="27" t="s">
        <v>680</v>
      </c>
      <c r="B261" s="30" t="s">
        <v>3371</v>
      </c>
      <c r="C261" s="30" t="s">
        <v>3372</v>
      </c>
      <c r="D261" s="27" t="s">
        <v>681</v>
      </c>
      <c r="E261" s="28" t="s">
        <v>3</v>
      </c>
      <c r="F261" s="31" t="str">
        <f t="shared" ref="F261:F324" si="4">B261</f>
        <v>Noir onyx mosaïque rouge/rouge ivoire femelle</v>
      </c>
    </row>
    <row r="262" spans="1:6" s="18" customFormat="1" ht="12.9" customHeight="1" x14ac:dyDescent="0.2">
      <c r="A262" s="27" t="s">
        <v>682</v>
      </c>
      <c r="B262" s="30" t="s">
        <v>3373</v>
      </c>
      <c r="C262" s="30" t="s">
        <v>3374</v>
      </c>
      <c r="D262" s="27" t="s">
        <v>683</v>
      </c>
      <c r="E262" s="28" t="s">
        <v>3</v>
      </c>
      <c r="F262" s="31" t="str">
        <f t="shared" si="4"/>
        <v xml:space="preserve">Brun onyx blanc </v>
      </c>
    </row>
    <row r="263" spans="1:6" s="18" customFormat="1" ht="12.9" customHeight="1" x14ac:dyDescent="0.2">
      <c r="A263" s="27" t="s">
        <v>684</v>
      </c>
      <c r="B263" s="30" t="s">
        <v>3375</v>
      </c>
      <c r="C263" s="30" t="s">
        <v>3376</v>
      </c>
      <c r="D263" s="27" t="s">
        <v>685</v>
      </c>
      <c r="E263" s="28" t="s">
        <v>3</v>
      </c>
      <c r="F263" s="31" t="str">
        <f t="shared" si="4"/>
        <v xml:space="preserve">Brun onyx intensif et schimmel jaune/jaune ivoire </v>
      </c>
    </row>
    <row r="264" spans="1:6" s="18" customFormat="1" ht="12.9" customHeight="1" x14ac:dyDescent="0.2">
      <c r="A264" s="27" t="s">
        <v>686</v>
      </c>
      <c r="B264" s="30" t="s">
        <v>3377</v>
      </c>
      <c r="C264" s="30" t="s">
        <v>3378</v>
      </c>
      <c r="D264" s="27" t="s">
        <v>687</v>
      </c>
      <c r="E264" s="28" t="s">
        <v>3</v>
      </c>
      <c r="F264" s="31" t="str">
        <f t="shared" si="4"/>
        <v xml:space="preserve">Brun onyx intensif et schimmel rouge/rouge ivoire </v>
      </c>
    </row>
    <row r="265" spans="1:6" s="18" customFormat="1" ht="12.9" customHeight="1" x14ac:dyDescent="0.2">
      <c r="A265" s="27" t="s">
        <v>688</v>
      </c>
      <c r="B265" s="30" t="s">
        <v>3379</v>
      </c>
      <c r="C265" s="30" t="s">
        <v>3380</v>
      </c>
      <c r="D265" s="27" t="s">
        <v>689</v>
      </c>
      <c r="E265" s="28" t="s">
        <v>3</v>
      </c>
      <c r="F265" s="31" t="str">
        <f t="shared" si="4"/>
        <v>Brun onyx mosaïque jaune/jaune ivoire male</v>
      </c>
    </row>
    <row r="266" spans="1:6" s="18" customFormat="1" ht="12.9" customHeight="1" x14ac:dyDescent="0.2">
      <c r="A266" s="27" t="s">
        <v>690</v>
      </c>
      <c r="B266" s="30" t="s">
        <v>3381</v>
      </c>
      <c r="C266" s="30" t="s">
        <v>3382</v>
      </c>
      <c r="D266" s="27" t="s">
        <v>691</v>
      </c>
      <c r="E266" s="28" t="s">
        <v>3</v>
      </c>
      <c r="F266" s="31" t="str">
        <f t="shared" si="4"/>
        <v>Brun onyx mosaïque jaune/jaune ivoire femelle</v>
      </c>
    </row>
    <row r="267" spans="1:6" s="18" customFormat="1" ht="12.9" customHeight="1" x14ac:dyDescent="0.2">
      <c r="A267" s="27" t="s">
        <v>692</v>
      </c>
      <c r="B267" s="30" t="s">
        <v>3383</v>
      </c>
      <c r="C267" s="30" t="s">
        <v>3384</v>
      </c>
      <c r="D267" s="27" t="s">
        <v>693</v>
      </c>
      <c r="E267" s="28" t="s">
        <v>3</v>
      </c>
      <c r="F267" s="31" t="str">
        <f t="shared" si="4"/>
        <v>Brun onyx mosaïque rouge/rouge ivoire male</v>
      </c>
    </row>
    <row r="268" spans="1:6" s="18" customFormat="1" ht="12.9" customHeight="1" x14ac:dyDescent="0.2">
      <c r="A268" s="27" t="s">
        <v>694</v>
      </c>
      <c r="B268" s="30" t="s">
        <v>3385</v>
      </c>
      <c r="C268" s="30" t="s">
        <v>3386</v>
      </c>
      <c r="D268" s="27" t="s">
        <v>695</v>
      </c>
      <c r="E268" s="28" t="s">
        <v>3</v>
      </c>
      <c r="F268" s="31" t="str">
        <f t="shared" si="4"/>
        <v>Brun onyx mosaïque rouge/rouge ivoire femelle</v>
      </c>
    </row>
    <row r="269" spans="1:6" s="18" customFormat="1" ht="12.9" customHeight="1" x14ac:dyDescent="0.2">
      <c r="A269" s="27" t="s">
        <v>696</v>
      </c>
      <c r="B269" s="30" t="s">
        <v>13</v>
      </c>
      <c r="C269" s="30" t="s">
        <v>3387</v>
      </c>
      <c r="D269" s="27" t="s">
        <v>697</v>
      </c>
      <c r="E269" s="28" t="s">
        <v>3</v>
      </c>
      <c r="F269" s="31" t="str">
        <f t="shared" si="4"/>
        <v xml:space="preserve">Agate onyx blanc </v>
      </c>
    </row>
    <row r="270" spans="1:6" s="18" customFormat="1" ht="12.9" customHeight="1" x14ac:dyDescent="0.2">
      <c r="A270" s="27" t="s">
        <v>698</v>
      </c>
      <c r="B270" s="30" t="s">
        <v>659</v>
      </c>
      <c r="C270" s="30" t="s">
        <v>3388</v>
      </c>
      <c r="D270" s="27" t="s">
        <v>699</v>
      </c>
      <c r="E270" s="28" t="s">
        <v>3</v>
      </c>
      <c r="F270" s="31" t="str">
        <f t="shared" si="4"/>
        <v xml:space="preserve">Agate onyx intensif et schimmel jaune/jaune ivoire </v>
      </c>
    </row>
    <row r="271" spans="1:6" s="18" customFormat="1" ht="12.9" customHeight="1" x14ac:dyDescent="0.2">
      <c r="A271" s="27" t="s">
        <v>700</v>
      </c>
      <c r="B271" s="30" t="s">
        <v>662</v>
      </c>
      <c r="C271" s="30" t="s">
        <v>3389</v>
      </c>
      <c r="D271" s="27" t="s">
        <v>701</v>
      </c>
      <c r="E271" s="28" t="s">
        <v>3</v>
      </c>
      <c r="F271" s="31" t="str">
        <f t="shared" si="4"/>
        <v xml:space="preserve">Agate onyx intensif et schimmel rouge/rouge ivoire </v>
      </c>
    </row>
    <row r="272" spans="1:6" s="18" customFormat="1" ht="12.9" customHeight="1" x14ac:dyDescent="0.2">
      <c r="A272" s="27" t="s">
        <v>702</v>
      </c>
      <c r="B272" s="30" t="s">
        <v>3390</v>
      </c>
      <c r="C272" s="30" t="s">
        <v>3391</v>
      </c>
      <c r="D272" s="27" t="s">
        <v>704</v>
      </c>
      <c r="E272" s="28" t="s">
        <v>3</v>
      </c>
      <c r="F272" s="31" t="str">
        <f t="shared" si="4"/>
        <v>Agate onyx mosaïque jaune/jaune ivoire male</v>
      </c>
    </row>
    <row r="273" spans="1:6" s="18" customFormat="1" ht="12.9" customHeight="1" x14ac:dyDescent="0.2">
      <c r="A273" s="27" t="s">
        <v>705</v>
      </c>
      <c r="B273" s="30" t="s">
        <v>148</v>
      </c>
      <c r="C273" s="30" t="s">
        <v>3392</v>
      </c>
      <c r="D273" s="27" t="s">
        <v>706</v>
      </c>
      <c r="E273" s="28" t="s">
        <v>3</v>
      </c>
      <c r="F273" s="31" t="str">
        <f t="shared" si="4"/>
        <v>Agate onyx mosaïque jaune/jaune ivoire femelle</v>
      </c>
    </row>
    <row r="274" spans="1:6" s="18" customFormat="1" ht="12.9" customHeight="1" x14ac:dyDescent="0.2">
      <c r="A274" s="27" t="s">
        <v>707</v>
      </c>
      <c r="B274" s="30" t="s">
        <v>3393</v>
      </c>
      <c r="C274" s="30" t="s">
        <v>3394</v>
      </c>
      <c r="D274" s="27" t="s">
        <v>708</v>
      </c>
      <c r="E274" s="28" t="s">
        <v>3</v>
      </c>
      <c r="F274" s="31" t="str">
        <f t="shared" si="4"/>
        <v>Agate onyx mosaïque rouge/rouge ivoire male</v>
      </c>
    </row>
    <row r="275" spans="1:6" s="18" customFormat="1" ht="12.9" customHeight="1" x14ac:dyDescent="0.2">
      <c r="A275" s="27" t="s">
        <v>709</v>
      </c>
      <c r="B275" s="30" t="s">
        <v>149</v>
      </c>
      <c r="C275" s="30" t="s">
        <v>3395</v>
      </c>
      <c r="D275" s="27" t="s">
        <v>710</v>
      </c>
      <c r="E275" s="28" t="s">
        <v>3</v>
      </c>
      <c r="F275" s="31" t="str">
        <f t="shared" si="4"/>
        <v>Agate onyx mosaïque rouge/rouge ivoire femelle</v>
      </c>
    </row>
    <row r="276" spans="1:6" s="18" customFormat="1" ht="12.9" customHeight="1" x14ac:dyDescent="0.2">
      <c r="A276" s="201" t="s">
        <v>150</v>
      </c>
      <c r="B276" s="201"/>
      <c r="C276" s="201" t="s">
        <v>150</v>
      </c>
      <c r="D276" s="201"/>
      <c r="E276" s="28"/>
      <c r="F276" s="31"/>
    </row>
    <row r="277" spans="1:6" s="18" customFormat="1" ht="12.9" customHeight="1" x14ac:dyDescent="0.2">
      <c r="A277" s="27" t="s">
        <v>711</v>
      </c>
      <c r="B277" s="30" t="s">
        <v>14</v>
      </c>
      <c r="C277" s="30" t="s">
        <v>3396</v>
      </c>
      <c r="D277" s="27" t="s">
        <v>712</v>
      </c>
      <c r="E277" s="28" t="s">
        <v>3</v>
      </c>
      <c r="F277" s="31" t="str">
        <f t="shared" si="4"/>
        <v xml:space="preserve">Noir cobalt blanc </v>
      </c>
    </row>
    <row r="278" spans="1:6" s="18" customFormat="1" ht="12.9" customHeight="1" x14ac:dyDescent="0.2">
      <c r="A278" s="27" t="s">
        <v>713</v>
      </c>
      <c r="B278" s="30" t="s">
        <v>3397</v>
      </c>
      <c r="C278" s="30" t="s">
        <v>3398</v>
      </c>
      <c r="D278" s="27" t="s">
        <v>714</v>
      </c>
      <c r="E278" s="28" t="s">
        <v>3</v>
      </c>
      <c r="F278" s="31" t="str">
        <f t="shared" si="4"/>
        <v xml:space="preserve">Noir cobalt intensif et schimmel jaune/jaune ivoire </v>
      </c>
    </row>
    <row r="279" spans="1:6" s="18" customFormat="1" ht="12.9" customHeight="1" x14ac:dyDescent="0.2">
      <c r="A279" s="27" t="s">
        <v>715</v>
      </c>
      <c r="B279" s="30" t="s">
        <v>3399</v>
      </c>
      <c r="C279" s="30" t="s">
        <v>3400</v>
      </c>
      <c r="D279" s="27" t="s">
        <v>716</v>
      </c>
      <c r="E279" s="28" t="s">
        <v>3</v>
      </c>
      <c r="F279" s="31" t="str">
        <f t="shared" si="4"/>
        <v xml:space="preserve">Noir cobalt intensif et schimmel rouge/rouge ivoire </v>
      </c>
    </row>
    <row r="280" spans="1:6" s="18" customFormat="1" ht="12.9" customHeight="1" x14ac:dyDescent="0.2">
      <c r="A280" s="27" t="s">
        <v>717</v>
      </c>
      <c r="B280" s="30" t="s">
        <v>3401</v>
      </c>
      <c r="C280" s="30" t="s">
        <v>3402</v>
      </c>
      <c r="D280" s="27" t="s">
        <v>718</v>
      </c>
      <c r="E280" s="28" t="s">
        <v>3</v>
      </c>
      <c r="F280" s="31" t="str">
        <f t="shared" si="4"/>
        <v>Noir cobalt mosaïque jaune/jaune ivoire male</v>
      </c>
    </row>
    <row r="281" spans="1:6" s="18" customFormat="1" ht="12.9" customHeight="1" x14ac:dyDescent="0.2">
      <c r="A281" s="27" t="s">
        <v>719</v>
      </c>
      <c r="B281" s="30" t="s">
        <v>3403</v>
      </c>
      <c r="C281" s="30" t="s">
        <v>3404</v>
      </c>
      <c r="D281" s="27" t="s">
        <v>720</v>
      </c>
      <c r="E281" s="28" t="s">
        <v>3</v>
      </c>
      <c r="F281" s="31" t="str">
        <f t="shared" si="4"/>
        <v>Noir cobalt mosaïque jaune/jaune ivoire femelle</v>
      </c>
    </row>
    <row r="282" spans="1:6" s="18" customFormat="1" ht="12.9" customHeight="1" x14ac:dyDescent="0.2">
      <c r="A282" s="27" t="s">
        <v>721</v>
      </c>
      <c r="B282" s="30" t="s">
        <v>3405</v>
      </c>
      <c r="C282" s="30" t="s">
        <v>3406</v>
      </c>
      <c r="D282" s="27" t="s">
        <v>722</v>
      </c>
      <c r="E282" s="28" t="s">
        <v>3</v>
      </c>
      <c r="F282" s="31" t="str">
        <f t="shared" si="4"/>
        <v>Noir cobalt mosaïque rouge/rouge ivoire male</v>
      </c>
    </row>
    <row r="283" spans="1:6" s="18" customFormat="1" ht="12.9" customHeight="1" x14ac:dyDescent="0.2">
      <c r="A283" s="27" t="s">
        <v>723</v>
      </c>
      <c r="B283" s="30" t="s">
        <v>3407</v>
      </c>
      <c r="C283" s="30" t="s">
        <v>3408</v>
      </c>
      <c r="D283" s="27" t="s">
        <v>724</v>
      </c>
      <c r="E283" s="28" t="s">
        <v>3</v>
      </c>
      <c r="F283" s="31" t="str">
        <f t="shared" si="4"/>
        <v>Noir cobalt mosaïque rouge/rouge ivoire femelle</v>
      </c>
    </row>
    <row r="284" spans="1:6" s="18" customFormat="1" ht="12.9" customHeight="1" x14ac:dyDescent="0.2">
      <c r="A284" s="27" t="s">
        <v>725</v>
      </c>
      <c r="B284" s="30" t="s">
        <v>15</v>
      </c>
      <c r="C284" s="30" t="s">
        <v>3409</v>
      </c>
      <c r="D284" s="27" t="s">
        <v>726</v>
      </c>
      <c r="E284" s="28" t="s">
        <v>3</v>
      </c>
      <c r="F284" s="31" t="str">
        <f t="shared" si="4"/>
        <v xml:space="preserve">Brun cobalt blanc </v>
      </c>
    </row>
    <row r="285" spans="1:6" s="18" customFormat="1" ht="12.9" customHeight="1" x14ac:dyDescent="0.2">
      <c r="A285" s="27" t="s">
        <v>727</v>
      </c>
      <c r="B285" s="30" t="s">
        <v>3410</v>
      </c>
      <c r="C285" s="30" t="s">
        <v>3411</v>
      </c>
      <c r="D285" s="27" t="s">
        <v>728</v>
      </c>
      <c r="E285" s="28" t="s">
        <v>3</v>
      </c>
      <c r="F285" s="31" t="str">
        <f t="shared" si="4"/>
        <v xml:space="preserve">Brun cobalt intensif et schimmel jaune/jaune ivoire </v>
      </c>
    </row>
    <row r="286" spans="1:6" s="18" customFormat="1" ht="12.9" customHeight="1" x14ac:dyDescent="0.2">
      <c r="A286" s="27" t="s">
        <v>730</v>
      </c>
      <c r="B286" s="30" t="s">
        <v>3412</v>
      </c>
      <c r="C286" s="30" t="s">
        <v>3413</v>
      </c>
      <c r="D286" s="27" t="s">
        <v>731</v>
      </c>
      <c r="E286" s="28" t="s">
        <v>3</v>
      </c>
      <c r="F286" s="31" t="str">
        <f t="shared" si="4"/>
        <v xml:space="preserve">Brun cobalt intensif et schimmel rouge/rouge ivoire </v>
      </c>
    </row>
    <row r="287" spans="1:6" s="18" customFormat="1" ht="12.9" customHeight="1" x14ac:dyDescent="0.2">
      <c r="A287" s="27" t="s">
        <v>732</v>
      </c>
      <c r="B287" s="30" t="s">
        <v>3414</v>
      </c>
      <c r="C287" s="30" t="s">
        <v>3415</v>
      </c>
      <c r="D287" s="27" t="s">
        <v>733</v>
      </c>
      <c r="E287" s="28" t="s">
        <v>3</v>
      </c>
      <c r="F287" s="31" t="str">
        <f t="shared" si="4"/>
        <v>Brun cobalt mosaïque jaune/jaune ivoire male</v>
      </c>
    </row>
    <row r="288" spans="1:6" s="18" customFormat="1" ht="12.9" customHeight="1" x14ac:dyDescent="0.2">
      <c r="A288" s="27" t="s">
        <v>734</v>
      </c>
      <c r="B288" s="30" t="s">
        <v>3416</v>
      </c>
      <c r="C288" s="30" t="s">
        <v>3417</v>
      </c>
      <c r="D288" s="27" t="s">
        <v>735</v>
      </c>
      <c r="E288" s="28" t="s">
        <v>3</v>
      </c>
      <c r="F288" s="31" t="str">
        <f t="shared" si="4"/>
        <v>Brun cobalt mosaïque jaune/jaune ivoire femelle</v>
      </c>
    </row>
    <row r="289" spans="1:6" s="18" customFormat="1" ht="12.9" customHeight="1" x14ac:dyDescent="0.2">
      <c r="A289" s="27" t="s">
        <v>736</v>
      </c>
      <c r="B289" s="30" t="s">
        <v>3418</v>
      </c>
      <c r="C289" s="30" t="s">
        <v>3419</v>
      </c>
      <c r="D289" s="27" t="s">
        <v>737</v>
      </c>
      <c r="E289" s="28" t="s">
        <v>3</v>
      </c>
      <c r="F289" s="31" t="str">
        <f t="shared" si="4"/>
        <v>Brun cobalt mosaïque rouge/rouge ivoire male</v>
      </c>
    </row>
    <row r="290" spans="1:6" s="18" customFormat="1" ht="12.9" customHeight="1" x14ac:dyDescent="0.2">
      <c r="A290" s="27" t="s">
        <v>738</v>
      </c>
      <c r="B290" s="30" t="s">
        <v>3420</v>
      </c>
      <c r="C290" s="30" t="s">
        <v>3421</v>
      </c>
      <c r="D290" s="27" t="s">
        <v>739</v>
      </c>
      <c r="E290" s="28" t="s">
        <v>3</v>
      </c>
      <c r="F290" s="31" t="str">
        <f t="shared" si="4"/>
        <v>Brun cobalt mosaïque rouge/rouge ivoire femelle</v>
      </c>
    </row>
    <row r="291" spans="1:6" s="18" customFormat="1" ht="12.9" customHeight="1" x14ac:dyDescent="0.2">
      <c r="A291" s="27" t="s">
        <v>740</v>
      </c>
      <c r="B291" s="30" t="s">
        <v>16</v>
      </c>
      <c r="C291" s="30" t="s">
        <v>3422</v>
      </c>
      <c r="D291" s="27" t="s">
        <v>741</v>
      </c>
      <c r="E291" s="28" t="s">
        <v>3</v>
      </c>
      <c r="F291" s="31" t="str">
        <f t="shared" si="4"/>
        <v xml:space="preserve">Agate cobalt blanc </v>
      </c>
    </row>
    <row r="292" spans="1:6" s="18" customFormat="1" ht="12.9" customHeight="1" x14ac:dyDescent="0.2">
      <c r="A292" s="27" t="s">
        <v>742</v>
      </c>
      <c r="B292" s="30" t="s">
        <v>703</v>
      </c>
      <c r="C292" s="30" t="s">
        <v>3423</v>
      </c>
      <c r="D292" s="27" t="s">
        <v>743</v>
      </c>
      <c r="E292" s="28" t="s">
        <v>3</v>
      </c>
      <c r="F292" s="31" t="str">
        <f t="shared" si="4"/>
        <v xml:space="preserve">Agate cobalt intensif et schimmel jaune/jaune ivoire </v>
      </c>
    </row>
    <row r="293" spans="1:6" s="18" customFormat="1" ht="12.9" customHeight="1" x14ac:dyDescent="0.2">
      <c r="A293" s="27" t="s">
        <v>744</v>
      </c>
      <c r="B293" s="30" t="s">
        <v>3424</v>
      </c>
      <c r="C293" s="30" t="s">
        <v>3425</v>
      </c>
      <c r="D293" s="27" t="s">
        <v>745</v>
      </c>
      <c r="E293" s="28" t="s">
        <v>3</v>
      </c>
      <c r="F293" s="31" t="str">
        <f t="shared" si="4"/>
        <v>Agate cobalt intensif et schimmel rouge/rouge ivoire</v>
      </c>
    </row>
    <row r="294" spans="1:6" s="18" customFormat="1" ht="12.9" customHeight="1" x14ac:dyDescent="0.2">
      <c r="A294" s="27" t="s">
        <v>746</v>
      </c>
      <c r="B294" s="30" t="s">
        <v>3426</v>
      </c>
      <c r="C294" s="30" t="s">
        <v>3427</v>
      </c>
      <c r="D294" s="27" t="s">
        <v>747</v>
      </c>
      <c r="E294" s="28" t="s">
        <v>3</v>
      </c>
      <c r="F294" s="31" t="str">
        <f t="shared" si="4"/>
        <v>Agate cobalt mosaïque jaune/jaune ivoire male</v>
      </c>
    </row>
    <row r="295" spans="1:6" s="18" customFormat="1" ht="12.9" customHeight="1" x14ac:dyDescent="0.2">
      <c r="A295" s="27" t="s">
        <v>748</v>
      </c>
      <c r="B295" s="30" t="s">
        <v>151</v>
      </c>
      <c r="C295" s="30" t="s">
        <v>3428</v>
      </c>
      <c r="D295" s="27" t="s">
        <v>749</v>
      </c>
      <c r="E295" s="28" t="s">
        <v>3</v>
      </c>
      <c r="F295" s="31" t="str">
        <f t="shared" si="4"/>
        <v>Agate cobalt mosaïque jaune/jaune ivoire femelle</v>
      </c>
    </row>
    <row r="296" spans="1:6" s="18" customFormat="1" ht="12.9" customHeight="1" x14ac:dyDescent="0.2">
      <c r="A296" s="27" t="s">
        <v>750</v>
      </c>
      <c r="B296" s="30" t="s">
        <v>3429</v>
      </c>
      <c r="C296" s="30" t="s">
        <v>3430</v>
      </c>
      <c r="D296" s="27" t="s">
        <v>751</v>
      </c>
      <c r="E296" s="28" t="s">
        <v>3</v>
      </c>
      <c r="F296" s="31" t="str">
        <f t="shared" si="4"/>
        <v>Agate cobalt mosaïque rouge/rouge ivoire male</v>
      </c>
    </row>
    <row r="297" spans="1:6" s="18" customFormat="1" ht="12.9" customHeight="1" x14ac:dyDescent="0.2">
      <c r="A297" s="27" t="s">
        <v>752</v>
      </c>
      <c r="B297" s="30" t="s">
        <v>152</v>
      </c>
      <c r="C297" s="30" t="s">
        <v>3431</v>
      </c>
      <c r="D297" s="27" t="s">
        <v>753</v>
      </c>
      <c r="E297" s="28" t="s">
        <v>3</v>
      </c>
      <c r="F297" s="31" t="str">
        <f t="shared" si="4"/>
        <v>Agate cobalt mosaïque rouge/rouge ivoire femelle</v>
      </c>
    </row>
    <row r="298" spans="1:6" s="18" customFormat="1" ht="12.9" customHeight="1" x14ac:dyDescent="0.2">
      <c r="A298" s="27" t="s">
        <v>754</v>
      </c>
      <c r="B298" s="30" t="s">
        <v>3432</v>
      </c>
      <c r="C298" s="30" t="s">
        <v>3433</v>
      </c>
      <c r="D298" s="27" t="s">
        <v>755</v>
      </c>
      <c r="E298" s="28" t="s">
        <v>3</v>
      </c>
      <c r="F298" s="31" t="str">
        <f t="shared" si="4"/>
        <v xml:space="preserve">Isabelle le cobalt blanc </v>
      </c>
    </row>
    <row r="299" spans="1:6" s="18" customFormat="1" ht="12.9" customHeight="1" x14ac:dyDescent="0.2">
      <c r="A299" s="27" t="s">
        <v>756</v>
      </c>
      <c r="B299" s="30" t="s">
        <v>3434</v>
      </c>
      <c r="C299" s="30" t="s">
        <v>3435</v>
      </c>
      <c r="D299" s="27" t="s">
        <v>757</v>
      </c>
      <c r="E299" s="28" t="s">
        <v>3</v>
      </c>
      <c r="F299" s="31" t="str">
        <f t="shared" si="4"/>
        <v xml:space="preserve">Isabelle le cobalt intensif et schimmel jaune/jaune ivoire </v>
      </c>
    </row>
    <row r="300" spans="1:6" s="18" customFormat="1" ht="12.9" customHeight="1" x14ac:dyDescent="0.2">
      <c r="A300" s="27" t="s">
        <v>758</v>
      </c>
      <c r="B300" s="30" t="s">
        <v>3436</v>
      </c>
      <c r="C300" s="30" t="s">
        <v>3437</v>
      </c>
      <c r="D300" s="27" t="s">
        <v>759</v>
      </c>
      <c r="E300" s="28" t="s">
        <v>3</v>
      </c>
      <c r="F300" s="31" t="str">
        <f t="shared" si="4"/>
        <v>Isabelle le cobalt intensif et schimmel rouge/rouge ivoire</v>
      </c>
    </row>
    <row r="301" spans="1:6" s="18" customFormat="1" ht="12.9" customHeight="1" x14ac:dyDescent="0.2">
      <c r="A301" s="27" t="s">
        <v>760</v>
      </c>
      <c r="B301" s="30" t="s">
        <v>3438</v>
      </c>
      <c r="C301" s="30" t="s">
        <v>3439</v>
      </c>
      <c r="D301" s="27" t="s">
        <v>762</v>
      </c>
      <c r="E301" s="28" t="s">
        <v>3</v>
      </c>
      <c r="F301" s="31" t="str">
        <f t="shared" si="4"/>
        <v>Isabelle le cobalt mosaïque jaune/jaune ivoire male</v>
      </c>
    </row>
    <row r="302" spans="1:6" s="18" customFormat="1" ht="12.9" customHeight="1" x14ac:dyDescent="0.2">
      <c r="A302" s="27" t="s">
        <v>763</v>
      </c>
      <c r="B302" s="30" t="s">
        <v>3440</v>
      </c>
      <c r="C302" s="30" t="s">
        <v>3441</v>
      </c>
      <c r="D302" s="27" t="s">
        <v>765</v>
      </c>
      <c r="E302" s="28" t="s">
        <v>3</v>
      </c>
      <c r="F302" s="31" t="str">
        <f t="shared" si="4"/>
        <v>Isabelle le cobalt mosaïque jaune/jaune ivoire femelle</v>
      </c>
    </row>
    <row r="303" spans="1:6" s="18" customFormat="1" ht="12.9" customHeight="1" x14ac:dyDescent="0.2">
      <c r="A303" s="27" t="s">
        <v>766</v>
      </c>
      <c r="B303" s="30" t="s">
        <v>3442</v>
      </c>
      <c r="C303" s="30" t="s">
        <v>3443</v>
      </c>
      <c r="D303" s="27" t="s">
        <v>767</v>
      </c>
      <c r="E303" s="28" t="s">
        <v>3</v>
      </c>
      <c r="F303" s="31" t="str">
        <f t="shared" si="4"/>
        <v>Isabelle le cobalt mosaïque rouge/rouge ivoire male</v>
      </c>
    </row>
    <row r="304" spans="1:6" s="18" customFormat="1" ht="12.9" customHeight="1" x14ac:dyDescent="0.2">
      <c r="A304" s="27" t="s">
        <v>768</v>
      </c>
      <c r="B304" s="30" t="s">
        <v>3444</v>
      </c>
      <c r="C304" s="30" t="s">
        <v>3445</v>
      </c>
      <c r="D304" s="27" t="s">
        <v>769</v>
      </c>
      <c r="E304" s="28" t="s">
        <v>3</v>
      </c>
      <c r="F304" s="31" t="str">
        <f t="shared" si="4"/>
        <v>Isabelle le cobalt mosaïque rouge/rouge ivoire femelle</v>
      </c>
    </row>
    <row r="305" spans="1:6" s="18" customFormat="1" ht="12.9" customHeight="1" x14ac:dyDescent="0.2">
      <c r="A305" s="201" t="s">
        <v>729</v>
      </c>
      <c r="B305" s="201"/>
      <c r="C305" s="201" t="s">
        <v>3446</v>
      </c>
      <c r="D305" s="201"/>
      <c r="E305" s="28"/>
      <c r="F305" s="31"/>
    </row>
    <row r="306" spans="1:6" s="18" customFormat="1" ht="12.9" customHeight="1" x14ac:dyDescent="0.2">
      <c r="A306" s="27" t="s">
        <v>770</v>
      </c>
      <c r="B306" s="30" t="s">
        <v>3447</v>
      </c>
      <c r="C306" s="30" t="s">
        <v>3448</v>
      </c>
      <c r="D306" s="27" t="s">
        <v>771</v>
      </c>
      <c r="E306" s="28" t="s">
        <v>3</v>
      </c>
      <c r="F306" s="31" t="str">
        <f t="shared" si="4"/>
        <v xml:space="preserve">Noir Jaspe s/d  blanc </v>
      </c>
    </row>
    <row r="307" spans="1:6" s="18" customFormat="1" ht="12.9" customHeight="1" x14ac:dyDescent="0.2">
      <c r="A307" s="27" t="s">
        <v>772</v>
      </c>
      <c r="B307" s="30" t="s">
        <v>3449</v>
      </c>
      <c r="C307" s="30" t="s">
        <v>3450</v>
      </c>
      <c r="D307" s="27" t="s">
        <v>773</v>
      </c>
      <c r="E307" s="28" t="s">
        <v>3</v>
      </c>
      <c r="F307" s="31" t="str">
        <f t="shared" si="4"/>
        <v>Noir Jaspe s/d intensif et schimmel jaune/jaune ivoire</v>
      </c>
    </row>
    <row r="308" spans="1:6" s="18" customFormat="1" ht="12.9" customHeight="1" x14ac:dyDescent="0.2">
      <c r="A308" s="27" t="s">
        <v>774</v>
      </c>
      <c r="B308" s="30" t="s">
        <v>3451</v>
      </c>
      <c r="C308" s="30" t="s">
        <v>3452</v>
      </c>
      <c r="D308" s="27" t="s">
        <v>776</v>
      </c>
      <c r="E308" s="28" t="s">
        <v>3</v>
      </c>
      <c r="F308" s="31" t="str">
        <f t="shared" si="4"/>
        <v>Noir Jaspe s/d intensif et schimmel rouge/rouge ivoire</v>
      </c>
    </row>
    <row r="309" spans="1:6" s="18" customFormat="1" ht="12.9" customHeight="1" x14ac:dyDescent="0.2">
      <c r="A309" s="27" t="s">
        <v>777</v>
      </c>
      <c r="B309" s="30" t="s">
        <v>3453</v>
      </c>
      <c r="C309" s="30" t="s">
        <v>3454</v>
      </c>
      <c r="D309" s="27" t="s">
        <v>779</v>
      </c>
      <c r="E309" s="28" t="s">
        <v>3</v>
      </c>
      <c r="F309" s="31" t="str">
        <f t="shared" si="4"/>
        <v>Noir Jaspe s/d mosaïque jaune/jaune ivoire male</v>
      </c>
    </row>
    <row r="310" spans="1:6" s="18" customFormat="1" ht="12.9" customHeight="1" x14ac:dyDescent="0.2">
      <c r="A310" s="27" t="s">
        <v>780</v>
      </c>
      <c r="B310" s="30" t="s">
        <v>3455</v>
      </c>
      <c r="C310" s="30" t="s">
        <v>3456</v>
      </c>
      <c r="D310" s="27" t="s">
        <v>782</v>
      </c>
      <c r="E310" s="28" t="s">
        <v>3</v>
      </c>
      <c r="F310" s="31" t="str">
        <f t="shared" si="4"/>
        <v>Noir Jaspe s/d mosaïque jaune/jaune ivoire femelle</v>
      </c>
    </row>
    <row r="311" spans="1:6" s="18" customFormat="1" ht="12.9" customHeight="1" x14ac:dyDescent="0.2">
      <c r="A311" s="27" t="s">
        <v>783</v>
      </c>
      <c r="B311" s="30" t="s">
        <v>3457</v>
      </c>
      <c r="C311" s="30" t="s">
        <v>3458</v>
      </c>
      <c r="D311" s="27" t="s">
        <v>784</v>
      </c>
      <c r="E311" s="28" t="s">
        <v>3</v>
      </c>
      <c r="F311" s="31" t="str">
        <f t="shared" si="4"/>
        <v>Noir Jaspe s/d mosaïque rouge/rouge ivoire male</v>
      </c>
    </row>
    <row r="312" spans="1:6" s="18" customFormat="1" ht="12.9" customHeight="1" x14ac:dyDescent="0.2">
      <c r="A312" s="27" t="s">
        <v>785</v>
      </c>
      <c r="B312" s="30" t="s">
        <v>3459</v>
      </c>
      <c r="C312" s="30" t="s">
        <v>3460</v>
      </c>
      <c r="D312" s="27" t="s">
        <v>787</v>
      </c>
      <c r="E312" s="28" t="s">
        <v>3</v>
      </c>
      <c r="F312" s="31" t="str">
        <f t="shared" si="4"/>
        <v>Noir Jaspe s/d mosaïque rouge/rouge ivoire femelle</v>
      </c>
    </row>
    <row r="313" spans="1:6" s="18" customFormat="1" ht="12.9" customHeight="1" x14ac:dyDescent="0.2">
      <c r="A313" s="27" t="s">
        <v>788</v>
      </c>
      <c r="B313" s="30" t="s">
        <v>3461</v>
      </c>
      <c r="C313" s="30" t="s">
        <v>3462</v>
      </c>
      <c r="D313" s="27" t="s">
        <v>789</v>
      </c>
      <c r="E313" s="28" t="s">
        <v>3</v>
      </c>
      <c r="F313" s="31" t="str">
        <f t="shared" si="4"/>
        <v xml:space="preserve">Brun Jaspe s/d blanc </v>
      </c>
    </row>
    <row r="314" spans="1:6" s="18" customFormat="1" ht="12.9" customHeight="1" x14ac:dyDescent="0.2">
      <c r="A314" s="27" t="s">
        <v>790</v>
      </c>
      <c r="B314" s="30" t="s">
        <v>3463</v>
      </c>
      <c r="C314" s="30" t="s">
        <v>3464</v>
      </c>
      <c r="D314" s="27" t="s">
        <v>792</v>
      </c>
      <c r="E314" s="28" t="s">
        <v>3</v>
      </c>
      <c r="F314" s="31" t="str">
        <f t="shared" si="4"/>
        <v xml:space="preserve">Brun Jaspe s/d intensif et schimmel jaune/jaune ivoire </v>
      </c>
    </row>
    <row r="315" spans="1:6" s="18" customFormat="1" ht="12.9" customHeight="1" x14ac:dyDescent="0.2">
      <c r="A315" s="27" t="s">
        <v>793</v>
      </c>
      <c r="B315" s="30" t="s">
        <v>3465</v>
      </c>
      <c r="C315" s="30" t="s">
        <v>3466</v>
      </c>
      <c r="D315" s="27" t="s">
        <v>795</v>
      </c>
      <c r="E315" s="28" t="s">
        <v>3</v>
      </c>
      <c r="F315" s="31" t="str">
        <f t="shared" si="4"/>
        <v xml:space="preserve">Brun Jaspe s/d intensif et schimmel rouge/rouge ivoire </v>
      </c>
    </row>
    <row r="316" spans="1:6" s="18" customFormat="1" ht="12.9" customHeight="1" x14ac:dyDescent="0.2">
      <c r="A316" s="27" t="s">
        <v>796</v>
      </c>
      <c r="B316" s="30" t="s">
        <v>3467</v>
      </c>
      <c r="C316" s="30" t="s">
        <v>3468</v>
      </c>
      <c r="D316" s="27" t="s">
        <v>798</v>
      </c>
      <c r="E316" s="28" t="s">
        <v>3</v>
      </c>
      <c r="F316" s="31" t="str">
        <f t="shared" si="4"/>
        <v>Brun Jaspe s/d mosaïque jaune/jaune ivoire male</v>
      </c>
    </row>
    <row r="317" spans="1:6" s="6" customFormat="1" ht="10.199999999999999" x14ac:dyDescent="0.2">
      <c r="A317" s="27" t="s">
        <v>799</v>
      </c>
      <c r="B317" s="30" t="s">
        <v>3469</v>
      </c>
      <c r="C317" s="30" t="s">
        <v>3470</v>
      </c>
      <c r="D317" s="27" t="s">
        <v>801</v>
      </c>
      <c r="E317" s="28" t="s">
        <v>3</v>
      </c>
      <c r="F317" s="31" t="str">
        <f t="shared" si="4"/>
        <v>Brun Jaspe s/d mosaïque jaune/jaune ivoire femelle</v>
      </c>
    </row>
    <row r="318" spans="1:6" s="10" customFormat="1" ht="10.199999999999999" x14ac:dyDescent="0.25">
      <c r="A318" s="27" t="s">
        <v>802</v>
      </c>
      <c r="B318" s="30" t="s">
        <v>3471</v>
      </c>
      <c r="C318" s="30" t="s">
        <v>3472</v>
      </c>
      <c r="D318" s="27" t="s">
        <v>803</v>
      </c>
      <c r="E318" s="28" t="s">
        <v>3</v>
      </c>
      <c r="F318" s="31" t="str">
        <f t="shared" si="4"/>
        <v>Brun Jaspe s/d mosaïque rouge/rouge ivoire male</v>
      </c>
    </row>
    <row r="319" spans="1:6" s="9" customFormat="1" ht="10.199999999999999" x14ac:dyDescent="0.2">
      <c r="A319" s="27" t="s">
        <v>804</v>
      </c>
      <c r="B319" s="30" t="s">
        <v>3473</v>
      </c>
      <c r="C319" s="30" t="s">
        <v>3474</v>
      </c>
      <c r="D319" s="27" t="s">
        <v>806</v>
      </c>
      <c r="E319" s="28" t="s">
        <v>3</v>
      </c>
      <c r="F319" s="31" t="str">
        <f t="shared" si="4"/>
        <v>Brun Jaspe s/d mosaïque rouge/rouge ivoire femelle</v>
      </c>
    </row>
    <row r="320" spans="1:6" s="10" customFormat="1" ht="10.199999999999999" x14ac:dyDescent="0.25">
      <c r="A320" s="27" t="s">
        <v>807</v>
      </c>
      <c r="B320" s="30" t="s">
        <v>95</v>
      </c>
      <c r="C320" s="30" t="s">
        <v>3475</v>
      </c>
      <c r="D320" s="27" t="s">
        <v>808</v>
      </c>
      <c r="E320" s="28" t="s">
        <v>3</v>
      </c>
      <c r="F320" s="31" t="str">
        <f t="shared" si="4"/>
        <v xml:space="preserve">Agate Jaspe s/d blanc </v>
      </c>
    </row>
    <row r="321" spans="1:6" s="9" customFormat="1" ht="10.199999999999999" x14ac:dyDescent="0.2">
      <c r="A321" s="27" t="s">
        <v>809</v>
      </c>
      <c r="B321" s="30" t="s">
        <v>761</v>
      </c>
      <c r="C321" s="30" t="s">
        <v>3476</v>
      </c>
      <c r="D321" s="27" t="s">
        <v>811</v>
      </c>
      <c r="E321" s="28" t="s">
        <v>3</v>
      </c>
      <c r="F321" s="31" t="str">
        <f t="shared" si="4"/>
        <v xml:space="preserve">Agate Jaspe s/d intensif et schimmel jaune/jaune ivoire </v>
      </c>
    </row>
    <row r="322" spans="1:6" s="18" customFormat="1" ht="12.9" customHeight="1" x14ac:dyDescent="0.2">
      <c r="A322" s="27" t="s">
        <v>812</v>
      </c>
      <c r="B322" s="30" t="s">
        <v>764</v>
      </c>
      <c r="C322" s="30" t="s">
        <v>3477</v>
      </c>
      <c r="D322" s="27" t="s">
        <v>813</v>
      </c>
      <c r="E322" s="28" t="s">
        <v>3</v>
      </c>
      <c r="F322" s="31" t="str">
        <f t="shared" si="4"/>
        <v xml:space="preserve">Agate Jaspe s/d intensif et schimmel rouge/rouge ivoire </v>
      </c>
    </row>
    <row r="323" spans="1:6" s="18" customFormat="1" ht="12.9" customHeight="1" x14ac:dyDescent="0.2">
      <c r="A323" s="27" t="s">
        <v>3478</v>
      </c>
      <c r="B323" s="30" t="s">
        <v>3479</v>
      </c>
      <c r="C323" s="30" t="s">
        <v>3480</v>
      </c>
      <c r="D323" s="27" t="s">
        <v>3481</v>
      </c>
      <c r="E323" s="28" t="s">
        <v>3</v>
      </c>
      <c r="F323" s="31" t="str">
        <f t="shared" si="4"/>
        <v>Agate Jaspe s/d mosaïque jaune/jaune ivoire male</v>
      </c>
    </row>
    <row r="324" spans="1:6" s="18" customFormat="1" ht="12.9" customHeight="1" x14ac:dyDescent="0.2">
      <c r="A324" s="27" t="s">
        <v>3482</v>
      </c>
      <c r="B324" s="30" t="s">
        <v>153</v>
      </c>
      <c r="C324" s="30" t="s">
        <v>3483</v>
      </c>
      <c r="D324" s="27" t="s">
        <v>3484</v>
      </c>
      <c r="E324" s="28" t="s">
        <v>3</v>
      </c>
      <c r="F324" s="31" t="str">
        <f t="shared" si="4"/>
        <v>Agate Jaspe s/d mosaïque jaune/jaune ivoire femelle</v>
      </c>
    </row>
    <row r="325" spans="1:6" s="18" customFormat="1" ht="12.9" customHeight="1" x14ac:dyDescent="0.2">
      <c r="A325" s="27" t="s">
        <v>3485</v>
      </c>
      <c r="B325" s="30" t="s">
        <v>3486</v>
      </c>
      <c r="C325" s="30" t="s">
        <v>3487</v>
      </c>
      <c r="D325" s="27" t="s">
        <v>3488</v>
      </c>
      <c r="E325" s="28" t="s">
        <v>3</v>
      </c>
      <c r="F325" s="31" t="str">
        <f t="shared" ref="F325:F388" si="5">B325</f>
        <v>Agate Jaspe s/d mosaïque rouge/rouge ivoire male</v>
      </c>
    </row>
    <row r="326" spans="1:6" s="10" customFormat="1" ht="10.199999999999999" x14ac:dyDescent="0.25">
      <c r="A326" s="27" t="s">
        <v>3489</v>
      </c>
      <c r="B326" s="30" t="s">
        <v>154</v>
      </c>
      <c r="C326" s="30" t="s">
        <v>3490</v>
      </c>
      <c r="D326" s="27" t="s">
        <v>3491</v>
      </c>
      <c r="E326" s="28" t="s">
        <v>3</v>
      </c>
      <c r="F326" s="31" t="str">
        <f t="shared" si="5"/>
        <v>Agate Jaspe s/d mosaïque rouge/rouge ivoire femelle</v>
      </c>
    </row>
    <row r="327" spans="1:6" s="9" customFormat="1" ht="10.199999999999999" x14ac:dyDescent="0.2">
      <c r="A327" s="27" t="s">
        <v>3492</v>
      </c>
      <c r="B327" s="36" t="s">
        <v>3493</v>
      </c>
      <c r="C327" s="36" t="s">
        <v>3494</v>
      </c>
      <c r="D327" s="27" t="s">
        <v>3495</v>
      </c>
      <c r="E327" s="28" t="s">
        <v>3</v>
      </c>
      <c r="F327" s="31" t="str">
        <f t="shared" si="5"/>
        <v>Isabelle le Jaspe s/d blanc</v>
      </c>
    </row>
    <row r="328" spans="1:6" s="18" customFormat="1" ht="12.9" customHeight="1" x14ac:dyDescent="0.2">
      <c r="A328" s="27" t="s">
        <v>3496</v>
      </c>
      <c r="B328" s="36" t="s">
        <v>3497</v>
      </c>
      <c r="C328" s="36" t="s">
        <v>3498</v>
      </c>
      <c r="D328" s="27" t="s">
        <v>3499</v>
      </c>
      <c r="E328" s="28" t="s">
        <v>3</v>
      </c>
      <c r="F328" s="31" t="str">
        <f t="shared" si="5"/>
        <v xml:space="preserve">Isabelle le Jaspe s/d intensif et schimmel jaune/jaune ivoire </v>
      </c>
    </row>
    <row r="329" spans="1:6" s="18" customFormat="1" ht="12.9" customHeight="1" x14ac:dyDescent="0.2">
      <c r="A329" s="27" t="s">
        <v>3500</v>
      </c>
      <c r="B329" s="36" t="s">
        <v>3501</v>
      </c>
      <c r="C329" s="36" t="s">
        <v>3502</v>
      </c>
      <c r="D329" s="27" t="s">
        <v>3503</v>
      </c>
      <c r="E329" s="28" t="s">
        <v>3</v>
      </c>
      <c r="F329" s="31" t="str">
        <f t="shared" si="5"/>
        <v xml:space="preserve">Isabelle le Jaspe s/d intensif et schimmel rouge/rouge ivoire  </v>
      </c>
    </row>
    <row r="330" spans="1:6" s="18" customFormat="1" ht="12.9" customHeight="1" x14ac:dyDescent="0.2">
      <c r="A330" s="27" t="s">
        <v>3504</v>
      </c>
      <c r="B330" s="36" t="s">
        <v>3505</v>
      </c>
      <c r="C330" s="36" t="s">
        <v>3506</v>
      </c>
      <c r="D330" s="27" t="s">
        <v>3507</v>
      </c>
      <c r="E330" s="28" t="s">
        <v>3</v>
      </c>
      <c r="F330" s="31" t="str">
        <f t="shared" si="5"/>
        <v>Isabelle le Jaspe s/d mosaïque jaune/jaune ivoire male</v>
      </c>
    </row>
    <row r="331" spans="1:6" s="18" customFormat="1" ht="12.9" customHeight="1" x14ac:dyDescent="0.2">
      <c r="A331" s="27" t="s">
        <v>3508</v>
      </c>
      <c r="B331" s="36" t="s">
        <v>3509</v>
      </c>
      <c r="C331" s="36" t="s">
        <v>3510</v>
      </c>
      <c r="D331" s="27" t="s">
        <v>3511</v>
      </c>
      <c r="E331" s="28" t="s">
        <v>3</v>
      </c>
      <c r="F331" s="31" t="str">
        <f t="shared" si="5"/>
        <v>Isabelle le Jaspe s/d mosaïque jaune/jaune ivoire femelle</v>
      </c>
    </row>
    <row r="332" spans="1:6" s="10" customFormat="1" ht="10.199999999999999" x14ac:dyDescent="0.25">
      <c r="A332" s="27" t="s">
        <v>3512</v>
      </c>
      <c r="B332" s="36" t="s">
        <v>3513</v>
      </c>
      <c r="C332" s="36" t="s">
        <v>3514</v>
      </c>
      <c r="D332" s="27" t="s">
        <v>3515</v>
      </c>
      <c r="E332" s="28" t="s">
        <v>3</v>
      </c>
      <c r="F332" s="31" t="str">
        <f t="shared" si="5"/>
        <v>Isabelle le Jaspe s/d mosaïque rouge/rouge ivoire male</v>
      </c>
    </row>
    <row r="333" spans="1:6" s="9" customFormat="1" ht="10.199999999999999" x14ac:dyDescent="0.2">
      <c r="A333" s="27" t="s">
        <v>3516</v>
      </c>
      <c r="B333" s="30" t="s">
        <v>3517</v>
      </c>
      <c r="C333" s="30" t="s">
        <v>3518</v>
      </c>
      <c r="D333" s="27" t="s">
        <v>3519</v>
      </c>
      <c r="E333" s="28" t="s">
        <v>3</v>
      </c>
      <c r="F333" s="31" t="str">
        <f t="shared" si="5"/>
        <v>Isabelle le Jaspe s/d mosaïque rouge/rouge ivoire femelle</v>
      </c>
    </row>
    <row r="334" spans="1:6" s="18" customFormat="1" ht="12.9" customHeight="1" x14ac:dyDescent="0.2">
      <c r="A334" s="201" t="s">
        <v>209</v>
      </c>
      <c r="B334" s="201"/>
      <c r="C334" s="37" t="s">
        <v>209</v>
      </c>
      <c r="D334" s="38"/>
      <c r="E334" s="28"/>
      <c r="F334" s="31"/>
    </row>
    <row r="335" spans="1:6" s="18" customFormat="1" ht="12.9" customHeight="1" x14ac:dyDescent="0.2">
      <c r="A335" s="39" t="s">
        <v>3520</v>
      </c>
      <c r="B335" s="30" t="s">
        <v>775</v>
      </c>
      <c r="C335" s="30" t="s">
        <v>3521</v>
      </c>
      <c r="D335" s="27" t="s">
        <v>3522</v>
      </c>
      <c r="E335" s="28" t="s">
        <v>3</v>
      </c>
      <c r="F335" s="31" t="str">
        <f t="shared" si="5"/>
        <v xml:space="preserve">Noir Mogno blanc </v>
      </c>
    </row>
    <row r="336" spans="1:6" s="18" customFormat="1" ht="12.9" customHeight="1" x14ac:dyDescent="0.2">
      <c r="A336" s="39" t="s">
        <v>3523</v>
      </c>
      <c r="B336" s="30" t="s">
        <v>778</v>
      </c>
      <c r="C336" s="30" t="s">
        <v>3524</v>
      </c>
      <c r="D336" s="40" t="s">
        <v>3525</v>
      </c>
      <c r="E336" s="28" t="s">
        <v>3</v>
      </c>
      <c r="F336" s="31" t="str">
        <f t="shared" si="5"/>
        <v xml:space="preserve">Noir Mogno intensif et schimmel jaune/jaune ivoire </v>
      </c>
    </row>
    <row r="337" spans="1:6" s="18" customFormat="1" ht="12.9" customHeight="1" x14ac:dyDescent="0.2">
      <c r="A337" s="39" t="s">
        <v>3526</v>
      </c>
      <c r="B337" s="30" t="s">
        <v>781</v>
      </c>
      <c r="C337" s="30" t="s">
        <v>3527</v>
      </c>
      <c r="D337" s="27" t="s">
        <v>3528</v>
      </c>
      <c r="E337" s="28" t="s">
        <v>3</v>
      </c>
      <c r="F337" s="31" t="str">
        <f t="shared" si="5"/>
        <v xml:space="preserve">Noir Mogno intensif et schimmel rouge/rouge ivoire </v>
      </c>
    </row>
    <row r="338" spans="1:6" s="10" customFormat="1" ht="10.199999999999999" x14ac:dyDescent="0.25">
      <c r="A338" s="39" t="s">
        <v>3529</v>
      </c>
      <c r="B338" s="30" t="s">
        <v>3530</v>
      </c>
      <c r="C338" s="30" t="s">
        <v>3531</v>
      </c>
      <c r="D338" s="40" t="s">
        <v>3532</v>
      </c>
      <c r="E338" s="28" t="s">
        <v>3</v>
      </c>
      <c r="F338" s="31" t="str">
        <f t="shared" si="5"/>
        <v>Noir Mogno mosaïque jaune/jaune ivoire  males</v>
      </c>
    </row>
    <row r="339" spans="1:6" s="9" customFormat="1" ht="10.199999999999999" x14ac:dyDescent="0.2">
      <c r="A339" s="39" t="s">
        <v>3533</v>
      </c>
      <c r="B339" s="30" t="s">
        <v>786</v>
      </c>
      <c r="C339" s="30" t="s">
        <v>3534</v>
      </c>
      <c r="D339" s="27" t="s">
        <v>3535</v>
      </c>
      <c r="E339" s="28" t="s">
        <v>3</v>
      </c>
      <c r="F339" s="31" t="str">
        <f t="shared" si="5"/>
        <v>Noir Mogno mosaïque jaune/jaune ivoire femelles</v>
      </c>
    </row>
    <row r="340" spans="1:6" s="18" customFormat="1" ht="12.9" customHeight="1" x14ac:dyDescent="0.2">
      <c r="A340" s="39" t="s">
        <v>3536</v>
      </c>
      <c r="B340" s="30" t="s">
        <v>3537</v>
      </c>
      <c r="C340" s="30" t="s">
        <v>3538</v>
      </c>
      <c r="D340" s="40" t="s">
        <v>3539</v>
      </c>
      <c r="E340" s="28" t="s">
        <v>3</v>
      </c>
      <c r="F340" s="31" t="str">
        <f t="shared" si="5"/>
        <v>Noir Mogno mosaïque rouge/rouge ivoire  males</v>
      </c>
    </row>
    <row r="341" spans="1:6" s="18" customFormat="1" ht="12.9" customHeight="1" x14ac:dyDescent="0.2">
      <c r="A341" s="39" t="s">
        <v>3540</v>
      </c>
      <c r="B341" s="30" t="s">
        <v>791</v>
      </c>
      <c r="C341" s="30" t="s">
        <v>3541</v>
      </c>
      <c r="D341" s="27" t="s">
        <v>3542</v>
      </c>
      <c r="E341" s="28" t="s">
        <v>3</v>
      </c>
      <c r="F341" s="31" t="str">
        <f t="shared" si="5"/>
        <v>Noir Mogno mosaïque rouge/rouge ivoire femelles</v>
      </c>
    </row>
    <row r="342" spans="1:6" s="18" customFormat="1" ht="12.9" customHeight="1" x14ac:dyDescent="0.2">
      <c r="A342" s="39" t="s">
        <v>3543</v>
      </c>
      <c r="B342" s="30" t="s">
        <v>794</v>
      </c>
      <c r="C342" s="30" t="s">
        <v>3544</v>
      </c>
      <c r="D342" s="40" t="s">
        <v>3545</v>
      </c>
      <c r="E342" s="28" t="s">
        <v>3</v>
      </c>
      <c r="F342" s="31" t="str">
        <f t="shared" si="5"/>
        <v xml:space="preserve">Brun Mogno blanc </v>
      </c>
    </row>
    <row r="343" spans="1:6" s="18" customFormat="1" ht="12.9" customHeight="1" x14ac:dyDescent="0.2">
      <c r="A343" s="39" t="s">
        <v>3546</v>
      </c>
      <c r="B343" s="30" t="s">
        <v>797</v>
      </c>
      <c r="C343" s="30" t="s">
        <v>3547</v>
      </c>
      <c r="D343" s="27" t="s">
        <v>3548</v>
      </c>
      <c r="E343" s="28" t="s">
        <v>3</v>
      </c>
      <c r="F343" s="31" t="str">
        <f t="shared" si="5"/>
        <v xml:space="preserve">Brun Mogno intensif et schimmel jaune/jaune ivoire </v>
      </c>
    </row>
    <row r="344" spans="1:6" s="10" customFormat="1" ht="10.199999999999999" x14ac:dyDescent="0.25">
      <c r="A344" s="39" t="s">
        <v>3549</v>
      </c>
      <c r="B344" s="30" t="s">
        <v>800</v>
      </c>
      <c r="C344" s="30" t="s">
        <v>3550</v>
      </c>
      <c r="D344" s="40" t="s">
        <v>3551</v>
      </c>
      <c r="E344" s="28" t="s">
        <v>3</v>
      </c>
      <c r="F344" s="31" t="str">
        <f t="shared" si="5"/>
        <v xml:space="preserve">Brun Mogno intensif et schimmel rouge/rouge ivoire </v>
      </c>
    </row>
    <row r="345" spans="1:6" s="9" customFormat="1" ht="10.199999999999999" x14ac:dyDescent="0.2">
      <c r="A345" s="39" t="s">
        <v>3552</v>
      </c>
      <c r="B345" s="30" t="s">
        <v>3553</v>
      </c>
      <c r="C345" s="30" t="s">
        <v>3554</v>
      </c>
      <c r="D345" s="27" t="s">
        <v>3555</v>
      </c>
      <c r="E345" s="28" t="s">
        <v>3</v>
      </c>
      <c r="F345" s="31" t="str">
        <f t="shared" si="5"/>
        <v>Brun Mogno mosaïque jaune/jaune ivoire  males</v>
      </c>
    </row>
    <row r="346" spans="1:6" s="18" customFormat="1" ht="12.9" customHeight="1" x14ac:dyDescent="0.2">
      <c r="A346" s="39" t="s">
        <v>3556</v>
      </c>
      <c r="B346" s="30" t="s">
        <v>805</v>
      </c>
      <c r="C346" s="30" t="s">
        <v>3557</v>
      </c>
      <c r="D346" s="40" t="s">
        <v>3558</v>
      </c>
      <c r="E346" s="28" t="s">
        <v>3</v>
      </c>
      <c r="F346" s="31" t="str">
        <f t="shared" si="5"/>
        <v>Brun Mogno mosaïque jaune/jaune ivoire femelles</v>
      </c>
    </row>
    <row r="347" spans="1:6" s="18" customFormat="1" ht="12.9" customHeight="1" x14ac:dyDescent="0.2">
      <c r="A347" s="39" t="s">
        <v>3559</v>
      </c>
      <c r="B347" s="30" t="s">
        <v>3560</v>
      </c>
      <c r="C347" s="30" t="s">
        <v>3561</v>
      </c>
      <c r="D347" s="27" t="s">
        <v>3562</v>
      </c>
      <c r="E347" s="28" t="s">
        <v>3</v>
      </c>
      <c r="F347" s="31" t="str">
        <f t="shared" si="5"/>
        <v>Brun Mogno mosaïque rouge/rouge ivoire  males</v>
      </c>
    </row>
    <row r="348" spans="1:6" s="18" customFormat="1" ht="12.9" customHeight="1" x14ac:dyDescent="0.2">
      <c r="A348" s="39" t="s">
        <v>3563</v>
      </c>
      <c r="B348" s="30" t="s">
        <v>810</v>
      </c>
      <c r="C348" s="30" t="s">
        <v>3564</v>
      </c>
      <c r="D348" s="40" t="s">
        <v>3565</v>
      </c>
      <c r="E348" s="28" t="s">
        <v>3</v>
      </c>
      <c r="F348" s="31" t="str">
        <f t="shared" si="5"/>
        <v>Brun Mogno mosaïque rouge/rouge ivoire femelles</v>
      </c>
    </row>
    <row r="349" spans="1:6" s="18" customFormat="1" ht="12.9" customHeight="1" x14ac:dyDescent="0.2">
      <c r="A349" s="201" t="s">
        <v>155</v>
      </c>
      <c r="B349" s="201"/>
      <c r="C349" s="201" t="s">
        <v>3566</v>
      </c>
      <c r="D349" s="201"/>
      <c r="E349" s="28" t="s">
        <v>3</v>
      </c>
      <c r="F349" s="31"/>
    </row>
    <row r="350" spans="1:6" s="9" customFormat="1" ht="10.199999999999999" x14ac:dyDescent="0.2">
      <c r="A350" s="41" t="s">
        <v>3567</v>
      </c>
      <c r="B350" s="30" t="s">
        <v>3568</v>
      </c>
      <c r="C350" s="30" t="s">
        <v>3569</v>
      </c>
      <c r="D350" s="27" t="s">
        <v>3570</v>
      </c>
      <c r="E350" s="28" t="s">
        <v>3</v>
      </c>
      <c r="F350" s="31" t="str">
        <f t="shared" si="5"/>
        <v>Nouvelles mutations en étude -  ( pas de médailles )</v>
      </c>
    </row>
    <row r="351" spans="1:6" s="10" customFormat="1" ht="48.75" customHeight="1" x14ac:dyDescent="0.25">
      <c r="A351" s="42"/>
      <c r="B351" s="193" t="s">
        <v>3571</v>
      </c>
      <c r="C351" s="193"/>
      <c r="D351" s="42"/>
      <c r="E351" s="192" t="s">
        <v>2921</v>
      </c>
      <c r="F351" s="31"/>
    </row>
    <row r="352" spans="1:6" s="9" customFormat="1" ht="34.5" customHeight="1" x14ac:dyDescent="0.2">
      <c r="A352" s="26"/>
      <c r="B352" s="26" t="s">
        <v>3572</v>
      </c>
      <c r="C352" s="43" t="s">
        <v>814</v>
      </c>
      <c r="D352" s="34"/>
      <c r="E352" s="192"/>
      <c r="F352" s="31"/>
    </row>
    <row r="353" spans="1:6" s="18" customFormat="1" ht="21.75" customHeight="1" x14ac:dyDescent="0.2">
      <c r="A353" s="44"/>
      <c r="B353" s="200" t="s">
        <v>815</v>
      </c>
      <c r="C353" s="200"/>
      <c r="D353" s="44"/>
      <c r="E353" s="192"/>
      <c r="F353" s="31"/>
    </row>
    <row r="354" spans="1:6" s="18" customFormat="1" ht="33.75" customHeight="1" x14ac:dyDescent="0.2">
      <c r="A354" s="28" t="s">
        <v>206</v>
      </c>
      <c r="B354" s="45" t="s">
        <v>3573</v>
      </c>
      <c r="C354" s="45" t="s">
        <v>3574</v>
      </c>
      <c r="D354" s="28" t="s">
        <v>113</v>
      </c>
      <c r="E354" s="28" t="s">
        <v>114</v>
      </c>
      <c r="F354" s="31"/>
    </row>
    <row r="355" spans="1:6" s="18" customFormat="1" ht="12.9" customHeight="1" x14ac:dyDescent="0.2">
      <c r="A355" s="26" t="s">
        <v>816</v>
      </c>
      <c r="B355" s="30" t="s">
        <v>817</v>
      </c>
      <c r="C355" s="30" t="s">
        <v>3575</v>
      </c>
      <c r="D355" s="34" t="s">
        <v>818</v>
      </c>
      <c r="E355" s="28" t="s">
        <v>114</v>
      </c>
      <c r="F355" s="31" t="str">
        <f t="shared" si="5"/>
        <v>Frisé parisien   Toutes les variétés à fond blanc (Lipochromes / Mélanines / Panachés lipochromes / panachés mélanines)</v>
      </c>
    </row>
    <row r="356" spans="1:6" s="18" customFormat="1" ht="12.9" customHeight="1" x14ac:dyDescent="0.2">
      <c r="A356" s="26" t="s">
        <v>819</v>
      </c>
      <c r="B356" s="30" t="s">
        <v>820</v>
      </c>
      <c r="C356" s="30" t="s">
        <v>3576</v>
      </c>
      <c r="D356" s="34" t="s">
        <v>821</v>
      </c>
      <c r="E356" s="28" t="s">
        <v>114</v>
      </c>
      <c r="F356" s="31" t="str">
        <f t="shared" si="5"/>
        <v xml:space="preserve">Frisé Parisien   lipochrome 100% </v>
      </c>
    </row>
    <row r="357" spans="1:6" s="10" customFormat="1" ht="10.199999999999999" x14ac:dyDescent="0.25">
      <c r="A357" s="26" t="s">
        <v>822</v>
      </c>
      <c r="B357" s="30" t="s">
        <v>823</v>
      </c>
      <c r="C357" s="30" t="s">
        <v>3577</v>
      </c>
      <c r="D357" s="34" t="s">
        <v>824</v>
      </c>
      <c r="E357" s="28" t="s">
        <v>114</v>
      </c>
      <c r="F357" s="31" t="str">
        <f t="shared" si="5"/>
        <v xml:space="preserve">Frisé Parisien   mélanine 100% </v>
      </c>
    </row>
    <row r="358" spans="1:6" s="9" customFormat="1" ht="10.199999999999999" x14ac:dyDescent="0.2">
      <c r="A358" s="26" t="s">
        <v>825</v>
      </c>
      <c r="B358" s="30" t="s">
        <v>826</v>
      </c>
      <c r="C358" s="30" t="s">
        <v>3578</v>
      </c>
      <c r="D358" s="34" t="s">
        <v>827</v>
      </c>
      <c r="E358" s="28" t="s">
        <v>114</v>
      </c>
      <c r="F358" s="31" t="str">
        <f t="shared" si="5"/>
        <v xml:space="preserve">Frisé Parisien   lipochrome panaché (lipochrome supérieur à 50%)  </v>
      </c>
    </row>
    <row r="359" spans="1:6" s="18" customFormat="1" ht="12.9" customHeight="1" x14ac:dyDescent="0.2">
      <c r="A359" s="26" t="s">
        <v>828</v>
      </c>
      <c r="B359" s="30" t="s">
        <v>829</v>
      </c>
      <c r="C359" s="30" t="s">
        <v>3579</v>
      </c>
      <c r="D359" s="34" t="s">
        <v>830</v>
      </c>
      <c r="E359" s="28" t="s">
        <v>114</v>
      </c>
      <c r="F359" s="31" t="str">
        <f t="shared" si="5"/>
        <v xml:space="preserve">Frisé Parisien   mélanine panaché (mélanine supérieur à 50%)  </v>
      </c>
    </row>
    <row r="360" spans="1:6" s="18" customFormat="1" ht="38.25" customHeight="1" x14ac:dyDescent="0.2">
      <c r="A360" s="46" t="s">
        <v>206</v>
      </c>
      <c r="B360" s="47" t="s">
        <v>3580</v>
      </c>
      <c r="C360" s="47" t="s">
        <v>3581</v>
      </c>
      <c r="D360" s="46" t="s">
        <v>113</v>
      </c>
      <c r="E360" s="28" t="s">
        <v>114</v>
      </c>
      <c r="F360" s="31"/>
    </row>
    <row r="361" spans="1:6" s="18" customFormat="1" ht="12.9" customHeight="1" x14ac:dyDescent="0.2">
      <c r="A361" s="26" t="s">
        <v>831</v>
      </c>
      <c r="B361" s="30" t="s">
        <v>832</v>
      </c>
      <c r="C361" s="30" t="s">
        <v>3582</v>
      </c>
      <c r="D361" s="26" t="s">
        <v>833</v>
      </c>
      <c r="E361" s="28" t="s">
        <v>114</v>
      </c>
      <c r="F361" s="31" t="str">
        <f t="shared" si="5"/>
        <v>A.G.I.   Toutes les variétés à fond blanc (Lipochromes / Mélanines / Panachés lipochromes / panachés mélanines)</v>
      </c>
    </row>
    <row r="362" spans="1:6" s="18" customFormat="1" ht="12.9" customHeight="1" x14ac:dyDescent="0.2">
      <c r="A362" s="26" t="s">
        <v>834</v>
      </c>
      <c r="B362" s="30" t="s">
        <v>835</v>
      </c>
      <c r="C362" s="30" t="s">
        <v>3583</v>
      </c>
      <c r="D362" s="26" t="s">
        <v>836</v>
      </c>
      <c r="E362" s="28" t="s">
        <v>114</v>
      </c>
      <c r="F362" s="31" t="str">
        <f t="shared" si="5"/>
        <v xml:space="preserve">A.G.I.   lipochrome 100%  </v>
      </c>
    </row>
    <row r="363" spans="1:6" s="10" customFormat="1" ht="10.199999999999999" x14ac:dyDescent="0.25">
      <c r="A363" s="26" t="s">
        <v>837</v>
      </c>
      <c r="B363" s="30" t="s">
        <v>3584</v>
      </c>
      <c r="C363" s="30" t="s">
        <v>3585</v>
      </c>
      <c r="D363" s="26" t="s">
        <v>838</v>
      </c>
      <c r="E363" s="28" t="s">
        <v>114</v>
      </c>
      <c r="F363" s="31" t="str">
        <f t="shared" si="5"/>
        <v xml:space="preserve">A.G.I.   mélanine 100% </v>
      </c>
    </row>
    <row r="364" spans="1:6" s="9" customFormat="1" ht="10.199999999999999" x14ac:dyDescent="0.2">
      <c r="A364" s="26" t="s">
        <v>839</v>
      </c>
      <c r="B364" s="30" t="s">
        <v>840</v>
      </c>
      <c r="C364" s="30" t="s">
        <v>3586</v>
      </c>
      <c r="D364" s="26" t="s">
        <v>841</v>
      </c>
      <c r="E364" s="28" t="s">
        <v>114</v>
      </c>
      <c r="F364" s="31" t="str">
        <f t="shared" si="5"/>
        <v xml:space="preserve">A.G.I.   lipochrome panaché (lipochrome supérieur à 50%)  </v>
      </c>
    </row>
    <row r="365" spans="1:6" s="18" customFormat="1" ht="12.9" customHeight="1" x14ac:dyDescent="0.2">
      <c r="A365" s="26" t="s">
        <v>842</v>
      </c>
      <c r="B365" s="30" t="s">
        <v>843</v>
      </c>
      <c r="C365" s="30" t="s">
        <v>3587</v>
      </c>
      <c r="D365" s="26" t="s">
        <v>844</v>
      </c>
      <c r="E365" s="28" t="s">
        <v>114</v>
      </c>
      <c r="F365" s="31" t="str">
        <f t="shared" si="5"/>
        <v xml:space="preserve">A.G.I.   mélanine panaché (mélanine supérieur à 50%)  </v>
      </c>
    </row>
    <row r="366" spans="1:6" s="18" customFormat="1" ht="36.75" customHeight="1" x14ac:dyDescent="0.2">
      <c r="A366" s="46" t="s">
        <v>206</v>
      </c>
      <c r="B366" s="47" t="s">
        <v>3588</v>
      </c>
      <c r="C366" s="47" t="s">
        <v>3589</v>
      </c>
      <c r="D366" s="46" t="s">
        <v>113</v>
      </c>
      <c r="E366" s="28" t="s">
        <v>114</v>
      </c>
      <c r="F366" s="31"/>
    </row>
    <row r="367" spans="1:6" s="18" customFormat="1" ht="12.9" customHeight="1" x14ac:dyDescent="0.2">
      <c r="A367" s="26" t="s">
        <v>845</v>
      </c>
      <c r="B367" s="30" t="s">
        <v>846</v>
      </c>
      <c r="C367" s="30" t="s">
        <v>3590</v>
      </c>
      <c r="D367" s="26" t="s">
        <v>847</v>
      </c>
      <c r="E367" s="28" t="s">
        <v>114</v>
      </c>
      <c r="F367" s="31" t="str">
        <f t="shared" si="5"/>
        <v>Padovan huppé   Toutes les variétés à fond blanc (Lipochromes / Mélanines / Panachés lipochromes / panachés mélanines)</v>
      </c>
    </row>
    <row r="368" spans="1:6" s="18" customFormat="1" ht="12.9" customHeight="1" x14ac:dyDescent="0.2">
      <c r="A368" s="26" t="s">
        <v>848</v>
      </c>
      <c r="B368" s="30" t="s">
        <v>849</v>
      </c>
      <c r="C368" s="30" t="s">
        <v>3591</v>
      </c>
      <c r="D368" s="26" t="s">
        <v>850</v>
      </c>
      <c r="E368" s="28" t="s">
        <v>114</v>
      </c>
      <c r="F368" s="31" t="str">
        <f t="shared" si="5"/>
        <v xml:space="preserve">Padovan huppé  lipochrome 100%  </v>
      </c>
    </row>
    <row r="369" spans="1:6" s="10" customFormat="1" ht="10.199999999999999" x14ac:dyDescent="0.25">
      <c r="A369" s="26" t="s">
        <v>851</v>
      </c>
      <c r="B369" s="30" t="s">
        <v>852</v>
      </c>
      <c r="C369" s="30" t="s">
        <v>3592</v>
      </c>
      <c r="D369" s="26" t="s">
        <v>853</v>
      </c>
      <c r="E369" s="28" t="s">
        <v>114</v>
      </c>
      <c r="F369" s="31" t="str">
        <f t="shared" si="5"/>
        <v xml:space="preserve">Padovan huppé  mélanine 100%  </v>
      </c>
    </row>
    <row r="370" spans="1:6" s="9" customFormat="1" ht="10.199999999999999" x14ac:dyDescent="0.2">
      <c r="A370" s="26" t="s">
        <v>854</v>
      </c>
      <c r="B370" s="30" t="s">
        <v>855</v>
      </c>
      <c r="C370" s="30" t="s">
        <v>3593</v>
      </c>
      <c r="D370" s="26" t="s">
        <v>856</v>
      </c>
      <c r="E370" s="28" t="s">
        <v>114</v>
      </c>
      <c r="F370" s="31" t="str">
        <f t="shared" si="5"/>
        <v xml:space="preserve">Padovan huppé  lipochrome panaché (lipochrome supérieur à 50%)  </v>
      </c>
    </row>
    <row r="371" spans="1:6" s="18" customFormat="1" ht="12.9" customHeight="1" x14ac:dyDescent="0.2">
      <c r="A371" s="26" t="s">
        <v>857</v>
      </c>
      <c r="B371" s="30" t="s">
        <v>858</v>
      </c>
      <c r="C371" s="30" t="s">
        <v>3594</v>
      </c>
      <c r="D371" s="26" t="s">
        <v>859</v>
      </c>
      <c r="E371" s="28" t="s">
        <v>114</v>
      </c>
      <c r="F371" s="31" t="str">
        <f t="shared" si="5"/>
        <v xml:space="preserve">Padovan huppé  mélanine panaché (mélanine supérieur à 50%)  </v>
      </c>
    </row>
    <row r="372" spans="1:6" s="18" customFormat="1" ht="39" customHeight="1" x14ac:dyDescent="0.2">
      <c r="A372" s="46" t="s">
        <v>206</v>
      </c>
      <c r="B372" s="47" t="s">
        <v>3595</v>
      </c>
      <c r="C372" s="47" t="s">
        <v>3596</v>
      </c>
      <c r="D372" s="46" t="s">
        <v>113</v>
      </c>
      <c r="E372" s="28" t="s">
        <v>114</v>
      </c>
      <c r="F372" s="31"/>
    </row>
    <row r="373" spans="1:6" s="18" customFormat="1" ht="12.9" customHeight="1" x14ac:dyDescent="0.2">
      <c r="A373" s="26" t="s">
        <v>860</v>
      </c>
      <c r="B373" s="30" t="s">
        <v>861</v>
      </c>
      <c r="C373" s="30" t="s">
        <v>3597</v>
      </c>
      <c r="D373" s="26" t="s">
        <v>862</v>
      </c>
      <c r="E373" s="28" t="s">
        <v>114</v>
      </c>
      <c r="F373" s="31" t="str">
        <f t="shared" si="5"/>
        <v>Padovan non huppé    Toutes les variétés à fond blanc (Lipochromes / Mélanines / Panachés lipochromes / panachés mélanines)</v>
      </c>
    </row>
    <row r="374" spans="1:6" s="18" customFormat="1" ht="12.9" customHeight="1" x14ac:dyDescent="0.2">
      <c r="A374" s="26" t="s">
        <v>863</v>
      </c>
      <c r="B374" s="30" t="s">
        <v>864</v>
      </c>
      <c r="C374" s="30" t="s">
        <v>3598</v>
      </c>
      <c r="D374" s="26" t="s">
        <v>865</v>
      </c>
      <c r="E374" s="28" t="s">
        <v>114</v>
      </c>
      <c r="F374" s="31" t="str">
        <f t="shared" si="5"/>
        <v xml:space="preserve">Padovan non huppé   lipochrome 100%  </v>
      </c>
    </row>
    <row r="375" spans="1:6" s="10" customFormat="1" ht="10.199999999999999" x14ac:dyDescent="0.25">
      <c r="A375" s="26" t="s">
        <v>866</v>
      </c>
      <c r="B375" s="30" t="s">
        <v>867</v>
      </c>
      <c r="C375" s="30" t="s">
        <v>3599</v>
      </c>
      <c r="D375" s="26" t="s">
        <v>868</v>
      </c>
      <c r="E375" s="28" t="s">
        <v>114</v>
      </c>
      <c r="F375" s="31" t="str">
        <f t="shared" si="5"/>
        <v xml:space="preserve">Padovan non huppé   mélanine 100%  </v>
      </c>
    </row>
    <row r="376" spans="1:6" s="9" customFormat="1" ht="10.199999999999999" x14ac:dyDescent="0.2">
      <c r="A376" s="26" t="s">
        <v>869</v>
      </c>
      <c r="B376" s="30" t="s">
        <v>870</v>
      </c>
      <c r="C376" s="30" t="s">
        <v>3600</v>
      </c>
      <c r="D376" s="26" t="s">
        <v>871</v>
      </c>
      <c r="E376" s="28" t="s">
        <v>114</v>
      </c>
      <c r="F376" s="31" t="str">
        <f t="shared" si="5"/>
        <v xml:space="preserve">Padovan non huppé   lipochrome panaché (lipochrome supérieur à 50%)   </v>
      </c>
    </row>
    <row r="377" spans="1:6" s="18" customFormat="1" ht="12.9" customHeight="1" x14ac:dyDescent="0.2">
      <c r="A377" s="26" t="s">
        <v>872</v>
      </c>
      <c r="B377" s="30" t="s">
        <v>873</v>
      </c>
      <c r="C377" s="30" t="s">
        <v>3601</v>
      </c>
      <c r="D377" s="26" t="s">
        <v>874</v>
      </c>
      <c r="E377" s="28" t="s">
        <v>114</v>
      </c>
      <c r="F377" s="31" t="str">
        <f t="shared" si="5"/>
        <v xml:space="preserve">Padovan non huppé   mélanine panaché (mélanine supérieur à 50%)  </v>
      </c>
    </row>
    <row r="378" spans="1:6" s="18" customFormat="1" ht="36.75" customHeight="1" x14ac:dyDescent="0.2">
      <c r="A378" s="46" t="s">
        <v>206</v>
      </c>
      <c r="B378" s="47" t="s">
        <v>3602</v>
      </c>
      <c r="C378" s="47" t="s">
        <v>3603</v>
      </c>
      <c r="D378" s="46" t="s">
        <v>875</v>
      </c>
      <c r="E378" s="28" t="s">
        <v>114</v>
      </c>
      <c r="F378" s="31"/>
    </row>
    <row r="379" spans="1:6" s="18" customFormat="1" ht="12.9" customHeight="1" x14ac:dyDescent="0.2">
      <c r="A379" s="26" t="s">
        <v>876</v>
      </c>
      <c r="B379" s="30" t="s">
        <v>877</v>
      </c>
      <c r="C379" s="30" t="s">
        <v>3604</v>
      </c>
      <c r="D379" s="26" t="s">
        <v>878</v>
      </c>
      <c r="E379" s="28" t="s">
        <v>114</v>
      </c>
      <c r="F379" s="31" t="str">
        <f t="shared" si="5"/>
        <v>Frisé du Nord   Toutes les variétés à fond blanc (Lipochromes / Mélanines / Panachés lipochromes / panachés mélanines)</v>
      </c>
    </row>
    <row r="380" spans="1:6" s="18" customFormat="1" ht="12.9" customHeight="1" x14ac:dyDescent="0.2">
      <c r="A380" s="26" t="s">
        <v>879</v>
      </c>
      <c r="B380" s="30" t="s">
        <v>880</v>
      </c>
      <c r="C380" s="30" t="s">
        <v>3605</v>
      </c>
      <c r="D380" s="26" t="s">
        <v>881</v>
      </c>
      <c r="E380" s="28" t="s">
        <v>114</v>
      </c>
      <c r="F380" s="31" t="str">
        <f t="shared" si="5"/>
        <v xml:space="preserve">Frisé du Nord   lipochrome 100%  </v>
      </c>
    </row>
    <row r="381" spans="1:6" s="10" customFormat="1" ht="10.199999999999999" x14ac:dyDescent="0.25">
      <c r="A381" s="26" t="s">
        <v>882</v>
      </c>
      <c r="B381" s="30" t="s">
        <v>883</v>
      </c>
      <c r="C381" s="30" t="s">
        <v>3606</v>
      </c>
      <c r="D381" s="26" t="s">
        <v>884</v>
      </c>
      <c r="E381" s="28" t="s">
        <v>114</v>
      </c>
      <c r="F381" s="31" t="str">
        <f t="shared" si="5"/>
        <v xml:space="preserve">Frisé du Nord   mélanine 100%  </v>
      </c>
    </row>
    <row r="382" spans="1:6" s="9" customFormat="1" ht="10.199999999999999" x14ac:dyDescent="0.2">
      <c r="A382" s="26" t="s">
        <v>885</v>
      </c>
      <c r="B382" s="30" t="s">
        <v>3607</v>
      </c>
      <c r="C382" s="30" t="s">
        <v>3608</v>
      </c>
      <c r="D382" s="26" t="s">
        <v>886</v>
      </c>
      <c r="E382" s="28" t="s">
        <v>114</v>
      </c>
      <c r="F382" s="31" t="str">
        <f t="shared" si="5"/>
        <v xml:space="preserve">Frisé du Nord lipochrome panaché (lipochrome supérieur à 50%)  </v>
      </c>
    </row>
    <row r="383" spans="1:6" s="18" customFormat="1" ht="12.9" customHeight="1" x14ac:dyDescent="0.2">
      <c r="A383" s="26" t="s">
        <v>887</v>
      </c>
      <c r="B383" s="30" t="s">
        <v>888</v>
      </c>
      <c r="C383" s="30" t="s">
        <v>3609</v>
      </c>
      <c r="D383" s="26" t="s">
        <v>889</v>
      </c>
      <c r="E383" s="28" t="s">
        <v>114</v>
      </c>
      <c r="F383" s="31" t="str">
        <f t="shared" si="5"/>
        <v xml:space="preserve">Frisé du Nord   mélanine panaché (mélanine supérieur à 50%) </v>
      </c>
    </row>
    <row r="384" spans="1:6" s="18" customFormat="1" ht="38.25" customHeight="1" x14ac:dyDescent="0.2">
      <c r="A384" s="46" t="s">
        <v>206</v>
      </c>
      <c r="B384" s="47" t="s">
        <v>3610</v>
      </c>
      <c r="C384" s="47" t="s">
        <v>3611</v>
      </c>
      <c r="D384" s="46" t="s">
        <v>113</v>
      </c>
      <c r="E384" s="28" t="s">
        <v>114</v>
      </c>
      <c r="F384" s="31"/>
    </row>
    <row r="385" spans="1:6" s="18" customFormat="1" ht="12.9" customHeight="1" x14ac:dyDescent="0.2">
      <c r="A385" s="26" t="s">
        <v>891</v>
      </c>
      <c r="B385" s="30" t="s">
        <v>892</v>
      </c>
      <c r="C385" s="30" t="s">
        <v>3612</v>
      </c>
      <c r="D385" s="26" t="s">
        <v>893</v>
      </c>
      <c r="E385" s="28" t="s">
        <v>114</v>
      </c>
      <c r="F385" s="31" t="str">
        <f t="shared" si="5"/>
        <v>Mehringer   Toutes les variétés à fond blanc (Lipochromes / Mélanines / Panachés lipochromes / panachés mélanines)</v>
      </c>
    </row>
    <row r="386" spans="1:6" s="18" customFormat="1" ht="12.9" customHeight="1" x14ac:dyDescent="0.2">
      <c r="A386" s="26" t="s">
        <v>894</v>
      </c>
      <c r="B386" s="30" t="s">
        <v>895</v>
      </c>
      <c r="C386" s="30" t="s">
        <v>895</v>
      </c>
      <c r="D386" s="26" t="s">
        <v>896</v>
      </c>
      <c r="E386" s="28" t="s">
        <v>114</v>
      </c>
      <c r="F386" s="31" t="str">
        <f t="shared" si="5"/>
        <v>Mehringer   lipochrome 100%</v>
      </c>
    </row>
    <row r="387" spans="1:6" s="9" customFormat="1" ht="10.199999999999999" x14ac:dyDescent="0.2">
      <c r="A387" s="26" t="s">
        <v>897</v>
      </c>
      <c r="B387" s="30" t="s">
        <v>898</v>
      </c>
      <c r="C387" s="30" t="s">
        <v>3613</v>
      </c>
      <c r="D387" s="26" t="s">
        <v>899</v>
      </c>
      <c r="E387" s="28" t="s">
        <v>114</v>
      </c>
      <c r="F387" s="31" t="str">
        <f t="shared" si="5"/>
        <v>Mehringer   mélanine 100%</v>
      </c>
    </row>
    <row r="388" spans="1:6" s="9" customFormat="1" ht="10.199999999999999" x14ac:dyDescent="0.2">
      <c r="A388" s="26" t="s">
        <v>900</v>
      </c>
      <c r="B388" s="30" t="s">
        <v>901</v>
      </c>
      <c r="C388" s="30" t="s">
        <v>3614</v>
      </c>
      <c r="D388" s="26" t="s">
        <v>902</v>
      </c>
      <c r="E388" s="28" t="s">
        <v>114</v>
      </c>
      <c r="F388" s="31" t="str">
        <f t="shared" si="5"/>
        <v xml:space="preserve">Mehringer   lipochrome panaché (lipochrome supérieur à 50%)  </v>
      </c>
    </row>
    <row r="389" spans="1:6" s="18" customFormat="1" ht="12.9" customHeight="1" x14ac:dyDescent="0.2">
      <c r="A389" s="26" t="s">
        <v>903</v>
      </c>
      <c r="B389" s="30" t="s">
        <v>904</v>
      </c>
      <c r="C389" s="30" t="s">
        <v>3615</v>
      </c>
      <c r="D389" s="26" t="s">
        <v>905</v>
      </c>
      <c r="E389" s="28" t="s">
        <v>114</v>
      </c>
      <c r="F389" s="31" t="str">
        <f t="shared" ref="F389:F452" si="6">B389</f>
        <v xml:space="preserve">Mehringer   mélanine panaché (mélanine supérieur à 50%) </v>
      </c>
    </row>
    <row r="390" spans="1:6" s="18" customFormat="1" ht="30" customHeight="1" x14ac:dyDescent="0.2">
      <c r="A390" s="44"/>
      <c r="B390" s="202" t="s">
        <v>890</v>
      </c>
      <c r="C390" s="203"/>
      <c r="D390" s="44"/>
      <c r="E390" s="28"/>
      <c r="F390" s="31"/>
    </row>
    <row r="391" spans="1:6" s="18" customFormat="1" ht="36" customHeight="1" x14ac:dyDescent="0.2">
      <c r="A391" s="32" t="s">
        <v>206</v>
      </c>
      <c r="B391" s="48" t="s">
        <v>3616</v>
      </c>
      <c r="C391" s="48" t="s">
        <v>3617</v>
      </c>
      <c r="D391" s="32" t="s">
        <v>113</v>
      </c>
      <c r="E391" s="28" t="s">
        <v>156</v>
      </c>
      <c r="F391" s="31"/>
    </row>
    <row r="392" spans="1:6" s="18" customFormat="1" ht="12.9" customHeight="1" x14ac:dyDescent="0.2">
      <c r="A392" s="26" t="s">
        <v>906</v>
      </c>
      <c r="B392" s="30" t="s">
        <v>907</v>
      </c>
      <c r="C392" s="30" t="s">
        <v>3618</v>
      </c>
      <c r="D392" s="26" t="s">
        <v>908</v>
      </c>
      <c r="E392" s="28" t="s">
        <v>156</v>
      </c>
      <c r="F392" s="31" t="str">
        <f t="shared" si="6"/>
        <v>Frisé du Sud   Toutes les variétés à fond blanc (Lipochromes / Mélanines / Panachés lipochromes / panachés mélanines)</v>
      </c>
    </row>
    <row r="393" spans="1:6" s="10" customFormat="1" ht="10.199999999999999" x14ac:dyDescent="0.25">
      <c r="A393" s="26" t="s">
        <v>909</v>
      </c>
      <c r="B393" s="30" t="s">
        <v>910</v>
      </c>
      <c r="C393" s="30" t="s">
        <v>3619</v>
      </c>
      <c r="D393" s="26" t="s">
        <v>911</v>
      </c>
      <c r="E393" s="28" t="s">
        <v>156</v>
      </c>
      <c r="F393" s="31" t="str">
        <f t="shared" si="6"/>
        <v xml:space="preserve">Frisé du Sud   lipochrome 100%  </v>
      </c>
    </row>
    <row r="394" spans="1:6" s="9" customFormat="1" ht="10.199999999999999" x14ac:dyDescent="0.2">
      <c r="A394" s="26" t="s">
        <v>912</v>
      </c>
      <c r="B394" s="30" t="s">
        <v>913</v>
      </c>
      <c r="C394" s="30" t="s">
        <v>3620</v>
      </c>
      <c r="D394" s="26" t="s">
        <v>914</v>
      </c>
      <c r="E394" s="28" t="s">
        <v>156</v>
      </c>
      <c r="F394" s="31" t="str">
        <f t="shared" si="6"/>
        <v xml:space="preserve">Frisé du Sud   mélanine 100%  </v>
      </c>
    </row>
    <row r="395" spans="1:6" s="18" customFormat="1" ht="12.9" customHeight="1" x14ac:dyDescent="0.2">
      <c r="A395" s="26" t="s">
        <v>915</v>
      </c>
      <c r="B395" s="30" t="s">
        <v>3621</v>
      </c>
      <c r="C395" s="30" t="s">
        <v>3622</v>
      </c>
      <c r="D395" s="26" t="s">
        <v>916</v>
      </c>
      <c r="E395" s="28" t="s">
        <v>156</v>
      </c>
      <c r="F395" s="31" t="str">
        <f t="shared" si="6"/>
        <v xml:space="preserve">Frisé du Sud lipochrome panaché (lipochrome supérieur à 50%)  </v>
      </c>
    </row>
    <row r="396" spans="1:6" s="18" customFormat="1" ht="12.9" customHeight="1" x14ac:dyDescent="0.2">
      <c r="A396" s="26" t="s">
        <v>917</v>
      </c>
      <c r="B396" s="30" t="s">
        <v>918</v>
      </c>
      <c r="C396" s="30" t="s">
        <v>3623</v>
      </c>
      <c r="D396" s="26" t="s">
        <v>919</v>
      </c>
      <c r="E396" s="28" t="s">
        <v>156</v>
      </c>
      <c r="F396" s="31" t="str">
        <f t="shared" si="6"/>
        <v xml:space="preserve">Frisé du Sud   mélanine panaché (mélanine supérieur à 50%)  </v>
      </c>
    </row>
    <row r="397" spans="1:6" s="18" customFormat="1" ht="23.25" customHeight="1" x14ac:dyDescent="0.2">
      <c r="A397" s="44"/>
      <c r="B397" s="200" t="s">
        <v>815</v>
      </c>
      <c r="C397" s="200"/>
      <c r="D397" s="44"/>
      <c r="E397" s="28"/>
      <c r="F397" s="31"/>
    </row>
    <row r="398" spans="1:6" s="18" customFormat="1" ht="43.5" customHeight="1" x14ac:dyDescent="0.2">
      <c r="A398" s="32" t="s">
        <v>206</v>
      </c>
      <c r="B398" s="48" t="s">
        <v>3624</v>
      </c>
      <c r="C398" s="48" t="s">
        <v>3625</v>
      </c>
      <c r="D398" s="32" t="s">
        <v>113</v>
      </c>
      <c r="E398" s="28" t="s">
        <v>114</v>
      </c>
      <c r="F398" s="31"/>
    </row>
    <row r="399" spans="1:6" s="10" customFormat="1" ht="10.199999999999999" x14ac:dyDescent="0.25">
      <c r="A399" s="26" t="s">
        <v>920</v>
      </c>
      <c r="B399" s="49" t="s">
        <v>3626</v>
      </c>
      <c r="C399" s="49" t="s">
        <v>3627</v>
      </c>
      <c r="D399" s="26" t="s">
        <v>922</v>
      </c>
      <c r="E399" s="28" t="s">
        <v>114</v>
      </c>
      <c r="F399" s="31" t="str">
        <f t="shared" si="6"/>
        <v>Rogetto   Toutes les variétés à fond blanc (Lipochromes / Mélanines / Panachés lipochromes / panachés mélanines)</v>
      </c>
    </row>
    <row r="400" spans="1:6" s="9" customFormat="1" ht="10.199999999999999" x14ac:dyDescent="0.2">
      <c r="A400" s="26" t="s">
        <v>923</v>
      </c>
      <c r="B400" s="49" t="s">
        <v>3628</v>
      </c>
      <c r="C400" s="49" t="s">
        <v>3628</v>
      </c>
      <c r="D400" s="26" t="s">
        <v>925</v>
      </c>
      <c r="E400" s="28" t="s">
        <v>114</v>
      </c>
      <c r="F400" s="31" t="str">
        <f t="shared" si="6"/>
        <v>Rogetto   lipochrome 100%</v>
      </c>
    </row>
    <row r="401" spans="1:6" s="18" customFormat="1" ht="12.9" customHeight="1" x14ac:dyDescent="0.2">
      <c r="A401" s="26" t="s">
        <v>926</v>
      </c>
      <c r="B401" s="49" t="s">
        <v>3629</v>
      </c>
      <c r="C401" s="49" t="s">
        <v>3630</v>
      </c>
      <c r="D401" s="26" t="s">
        <v>928</v>
      </c>
      <c r="E401" s="28" t="s">
        <v>114</v>
      </c>
      <c r="F401" s="31" t="str">
        <f t="shared" si="6"/>
        <v>Rogetto   mélanine 100%</v>
      </c>
    </row>
    <row r="402" spans="1:6" s="18" customFormat="1" ht="12.9" customHeight="1" x14ac:dyDescent="0.2">
      <c r="A402" s="26" t="s">
        <v>929</v>
      </c>
      <c r="B402" s="49" t="s">
        <v>3631</v>
      </c>
      <c r="C402" s="49" t="s">
        <v>3632</v>
      </c>
      <c r="D402" s="26" t="s">
        <v>931</v>
      </c>
      <c r="E402" s="28" t="s">
        <v>114</v>
      </c>
      <c r="F402" s="31" t="str">
        <f t="shared" si="6"/>
        <v xml:space="preserve">Rogetto   lipochrome panaché (lipochrome supérieur à 50%)  </v>
      </c>
    </row>
    <row r="403" spans="1:6" s="18" customFormat="1" ht="12.9" customHeight="1" x14ac:dyDescent="0.2">
      <c r="A403" s="26" t="s">
        <v>932</v>
      </c>
      <c r="B403" s="50" t="s">
        <v>3633</v>
      </c>
      <c r="C403" s="50" t="s">
        <v>3634</v>
      </c>
      <c r="D403" s="26" t="s">
        <v>934</v>
      </c>
      <c r="E403" s="28" t="s">
        <v>114</v>
      </c>
      <c r="F403" s="31" t="str">
        <f t="shared" si="6"/>
        <v xml:space="preserve">Rogetto   mélanine panaché (mélanine supérieur à 50%) </v>
      </c>
    </row>
    <row r="404" spans="1:6" s="18" customFormat="1" ht="22.5" customHeight="1" x14ac:dyDescent="0.2">
      <c r="A404" s="44"/>
      <c r="B404" s="202" t="s">
        <v>890</v>
      </c>
      <c r="C404" s="203"/>
      <c r="D404" s="44"/>
      <c r="E404" s="28"/>
      <c r="F404" s="31"/>
    </row>
    <row r="405" spans="1:6" s="10" customFormat="1" ht="30.6" x14ac:dyDescent="0.25">
      <c r="A405" s="32" t="s">
        <v>206</v>
      </c>
      <c r="B405" s="48" t="s">
        <v>3635</v>
      </c>
      <c r="C405" s="48" t="s">
        <v>3636</v>
      </c>
      <c r="D405" s="32" t="s">
        <v>113</v>
      </c>
      <c r="E405" s="28" t="s">
        <v>156</v>
      </c>
      <c r="F405" s="31"/>
    </row>
    <row r="406" spans="1:6" s="9" customFormat="1" ht="10.199999999999999" x14ac:dyDescent="0.2">
      <c r="A406" s="26" t="s">
        <v>935</v>
      </c>
      <c r="B406" s="30" t="s">
        <v>921</v>
      </c>
      <c r="C406" s="30" t="s">
        <v>3637</v>
      </c>
      <c r="D406" s="26" t="s">
        <v>937</v>
      </c>
      <c r="E406" s="28" t="s">
        <v>156</v>
      </c>
      <c r="F406" s="31" t="str">
        <f t="shared" si="6"/>
        <v>Frisé Suisse   Toutes les variétés à fond blanc (Lipochromes / Mélanines / Panachés lipochromes / panachés mélanines)</v>
      </c>
    </row>
    <row r="407" spans="1:6" s="18" customFormat="1" ht="12.9" customHeight="1" x14ac:dyDescent="0.2">
      <c r="A407" s="26" t="s">
        <v>938</v>
      </c>
      <c r="B407" s="30" t="s">
        <v>924</v>
      </c>
      <c r="C407" s="30" t="s">
        <v>3638</v>
      </c>
      <c r="D407" s="26" t="s">
        <v>940</v>
      </c>
      <c r="E407" s="28" t="s">
        <v>156</v>
      </c>
      <c r="F407" s="31" t="str">
        <f t="shared" si="6"/>
        <v xml:space="preserve">Frisé Suisse   lipochrome 100%  </v>
      </c>
    </row>
    <row r="408" spans="1:6" s="18" customFormat="1" ht="12.9" customHeight="1" x14ac:dyDescent="0.2">
      <c r="A408" s="26" t="s">
        <v>941</v>
      </c>
      <c r="B408" s="30" t="s">
        <v>927</v>
      </c>
      <c r="C408" s="30" t="s">
        <v>3639</v>
      </c>
      <c r="D408" s="26" t="s">
        <v>943</v>
      </c>
      <c r="E408" s="28" t="s">
        <v>156</v>
      </c>
      <c r="F408" s="31" t="str">
        <f t="shared" si="6"/>
        <v xml:space="preserve">Frisé Suisse   mélanine 100%  </v>
      </c>
    </row>
    <row r="409" spans="1:6" s="18" customFormat="1" ht="12.9" customHeight="1" x14ac:dyDescent="0.2">
      <c r="A409" s="26" t="s">
        <v>944</v>
      </c>
      <c r="B409" s="30" t="s">
        <v>930</v>
      </c>
      <c r="C409" s="30" t="s">
        <v>3640</v>
      </c>
      <c r="D409" s="26" t="s">
        <v>945</v>
      </c>
      <c r="E409" s="28" t="s">
        <v>156</v>
      </c>
      <c r="F409" s="31" t="str">
        <f t="shared" si="6"/>
        <v xml:space="preserve">Frisé Suisse   lipochrome  panaché (lipochrome supérieur à 50%)  </v>
      </c>
    </row>
    <row r="410" spans="1:6" s="18" customFormat="1" ht="12.9" customHeight="1" x14ac:dyDescent="0.2">
      <c r="A410" s="26" t="s">
        <v>946</v>
      </c>
      <c r="B410" s="30" t="s">
        <v>933</v>
      </c>
      <c r="C410" s="30" t="s">
        <v>3641</v>
      </c>
      <c r="D410" s="26" t="s">
        <v>948</v>
      </c>
      <c r="E410" s="28" t="s">
        <v>156</v>
      </c>
      <c r="F410" s="31" t="str">
        <f t="shared" si="6"/>
        <v xml:space="preserve">Frisé Suisse   mélanine panaché (mélanine supérieur à 50%)  </v>
      </c>
    </row>
    <row r="411" spans="1:6" s="10" customFormat="1" ht="30.6" x14ac:dyDescent="0.25">
      <c r="A411" s="32" t="s">
        <v>206</v>
      </c>
      <c r="B411" s="48" t="s">
        <v>3642</v>
      </c>
      <c r="C411" s="48" t="s">
        <v>3643</v>
      </c>
      <c r="D411" s="32" t="s">
        <v>113</v>
      </c>
      <c r="E411" s="28" t="s">
        <v>156</v>
      </c>
      <c r="F411" s="31"/>
    </row>
    <row r="412" spans="1:6" s="9" customFormat="1" ht="10.199999999999999" x14ac:dyDescent="0.2">
      <c r="A412" s="26" t="s">
        <v>949</v>
      </c>
      <c r="B412" s="30" t="s">
        <v>936</v>
      </c>
      <c r="C412" s="30" t="s">
        <v>3644</v>
      </c>
      <c r="D412" s="26" t="s">
        <v>951</v>
      </c>
      <c r="E412" s="28" t="s">
        <v>156</v>
      </c>
      <c r="F412" s="31" t="str">
        <f t="shared" si="6"/>
        <v>Melado Tinerfeño   Toutes les variétés à fond blanc (Lipochromes / Mélanines / Panachés lipochromes / panachés mélanines)</v>
      </c>
    </row>
    <row r="413" spans="1:6" s="18" customFormat="1" ht="12.9" customHeight="1" x14ac:dyDescent="0.2">
      <c r="A413" s="26" t="s">
        <v>952</v>
      </c>
      <c r="B413" s="30" t="s">
        <v>939</v>
      </c>
      <c r="C413" s="30" t="s">
        <v>3645</v>
      </c>
      <c r="D413" s="26" t="s">
        <v>954</v>
      </c>
      <c r="E413" s="28" t="s">
        <v>156</v>
      </c>
      <c r="F413" s="31" t="str">
        <f t="shared" si="6"/>
        <v xml:space="preserve">Melado Tinerfeño   lipochrome 100%  </v>
      </c>
    </row>
    <row r="414" spans="1:6" s="18" customFormat="1" ht="12.9" customHeight="1" x14ac:dyDescent="0.2">
      <c r="A414" s="26" t="s">
        <v>955</v>
      </c>
      <c r="B414" s="30" t="s">
        <v>942</v>
      </c>
      <c r="C414" s="30" t="s">
        <v>3646</v>
      </c>
      <c r="D414" s="26" t="s">
        <v>957</v>
      </c>
      <c r="E414" s="28" t="s">
        <v>156</v>
      </c>
      <c r="F414" s="31" t="str">
        <f t="shared" si="6"/>
        <v xml:space="preserve">Melado Tinerfeño   mélanine 100%  </v>
      </c>
    </row>
    <row r="415" spans="1:6" s="18" customFormat="1" ht="12.9" customHeight="1" x14ac:dyDescent="0.2">
      <c r="A415" s="26" t="s">
        <v>958</v>
      </c>
      <c r="B415" s="30" t="s">
        <v>3647</v>
      </c>
      <c r="C415" s="30" t="s">
        <v>3648</v>
      </c>
      <c r="D415" s="26" t="s">
        <v>959</v>
      </c>
      <c r="E415" s="28" t="s">
        <v>156</v>
      </c>
      <c r="F415" s="31" t="str">
        <f t="shared" si="6"/>
        <v xml:space="preserve">Melado Tinerfeño lipochrome panaché (lipochrome supérieur à 50%)  </v>
      </c>
    </row>
    <row r="416" spans="1:6" s="18" customFormat="1" ht="12.9" customHeight="1" x14ac:dyDescent="0.2">
      <c r="A416" s="26" t="s">
        <v>960</v>
      </c>
      <c r="B416" s="30" t="s">
        <v>947</v>
      </c>
      <c r="C416" s="30" t="s">
        <v>3649</v>
      </c>
      <c r="D416" s="26" t="s">
        <v>962</v>
      </c>
      <c r="E416" s="28" t="s">
        <v>156</v>
      </c>
      <c r="F416" s="31" t="str">
        <f t="shared" si="6"/>
        <v xml:space="preserve">Melado Tinerfeño   mélanine panaché (mélanine supérieur à 50%)  </v>
      </c>
    </row>
    <row r="417" spans="1:6" s="10" customFormat="1" ht="30.6" x14ac:dyDescent="0.25">
      <c r="A417" s="32" t="s">
        <v>206</v>
      </c>
      <c r="B417" s="48" t="s">
        <v>3650</v>
      </c>
      <c r="C417" s="48" t="s">
        <v>3651</v>
      </c>
      <c r="D417" s="32" t="s">
        <v>113</v>
      </c>
      <c r="E417" s="28" t="s">
        <v>156</v>
      </c>
      <c r="F417" s="31"/>
    </row>
    <row r="418" spans="1:6" s="9" customFormat="1" ht="10.199999999999999" x14ac:dyDescent="0.2">
      <c r="A418" s="26" t="s">
        <v>963</v>
      </c>
      <c r="B418" s="30" t="s">
        <v>950</v>
      </c>
      <c r="C418" s="30" t="s">
        <v>3652</v>
      </c>
      <c r="D418" s="26" t="s">
        <v>965</v>
      </c>
      <c r="E418" s="28" t="s">
        <v>156</v>
      </c>
      <c r="F418" s="31" t="str">
        <f t="shared" si="6"/>
        <v>Gibber Italicus   Toutes les variétés à fond blanc (Lipochromes / Mélanines / Panachés lipochromes / panachés mélanines)</v>
      </c>
    </row>
    <row r="419" spans="1:6" s="18" customFormat="1" ht="12.9" customHeight="1" x14ac:dyDescent="0.2">
      <c r="A419" s="26" t="s">
        <v>966</v>
      </c>
      <c r="B419" s="30" t="s">
        <v>953</v>
      </c>
      <c r="C419" s="30" t="s">
        <v>3653</v>
      </c>
      <c r="D419" s="26" t="s">
        <v>968</v>
      </c>
      <c r="E419" s="28" t="s">
        <v>156</v>
      </c>
      <c r="F419" s="31" t="str">
        <f t="shared" si="6"/>
        <v xml:space="preserve">Gibber Italicus   lipochrome 100%  </v>
      </c>
    </row>
    <row r="420" spans="1:6" s="18" customFormat="1" ht="12.9" customHeight="1" x14ac:dyDescent="0.2">
      <c r="A420" s="26" t="s">
        <v>969</v>
      </c>
      <c r="B420" s="30" t="s">
        <v>956</v>
      </c>
      <c r="C420" s="30" t="s">
        <v>3654</v>
      </c>
      <c r="D420" s="26" t="s">
        <v>971</v>
      </c>
      <c r="E420" s="28" t="s">
        <v>156</v>
      </c>
      <c r="F420" s="31" t="str">
        <f t="shared" si="6"/>
        <v xml:space="preserve">Gibber Italicus   mélanine 100%  </v>
      </c>
    </row>
    <row r="421" spans="1:6" s="18" customFormat="1" ht="12.9" customHeight="1" x14ac:dyDescent="0.2">
      <c r="A421" s="26" t="s">
        <v>972</v>
      </c>
      <c r="B421" s="30" t="s">
        <v>3655</v>
      </c>
      <c r="C421" s="30" t="s">
        <v>3656</v>
      </c>
      <c r="D421" s="26" t="s">
        <v>973</v>
      </c>
      <c r="E421" s="28" t="s">
        <v>156</v>
      </c>
      <c r="F421" s="31" t="str">
        <f t="shared" si="6"/>
        <v xml:space="preserve">Gibber Italicus lipochrome panaché (lipochrome supérieur à 50%)   </v>
      </c>
    </row>
    <row r="422" spans="1:6" s="18" customFormat="1" ht="12.9" customHeight="1" x14ac:dyDescent="0.2">
      <c r="A422" s="26" t="s">
        <v>974</v>
      </c>
      <c r="B422" s="30" t="s">
        <v>961</v>
      </c>
      <c r="C422" s="30" t="s">
        <v>3657</v>
      </c>
      <c r="D422" s="26" t="s">
        <v>976</v>
      </c>
      <c r="E422" s="28" t="s">
        <v>156</v>
      </c>
      <c r="F422" s="31" t="str">
        <f t="shared" si="6"/>
        <v xml:space="preserve">Gibber Italicus   mélanine panaché (mélanine supérieur à 50%)   </v>
      </c>
    </row>
    <row r="423" spans="1:6" s="10" customFormat="1" ht="30.6" x14ac:dyDescent="0.25">
      <c r="A423" s="32" t="s">
        <v>206</v>
      </c>
      <c r="B423" s="48" t="s">
        <v>3658</v>
      </c>
      <c r="C423" s="48" t="s">
        <v>3659</v>
      </c>
      <c r="D423" s="32" t="s">
        <v>113</v>
      </c>
      <c r="E423" s="28" t="s">
        <v>156</v>
      </c>
      <c r="F423" s="31"/>
    </row>
    <row r="424" spans="1:6" s="18" customFormat="1" ht="12.9" customHeight="1" x14ac:dyDescent="0.2">
      <c r="A424" s="26" t="s">
        <v>977</v>
      </c>
      <c r="B424" s="30" t="s">
        <v>964</v>
      </c>
      <c r="C424" s="30" t="s">
        <v>3660</v>
      </c>
      <c r="D424" s="26" t="s">
        <v>979</v>
      </c>
      <c r="E424" s="28" t="s">
        <v>156</v>
      </c>
      <c r="F424" s="31" t="str">
        <f t="shared" si="6"/>
        <v>Giboso Español  Toutes les variétés à fond blanc (Lipochromes / Mélanines / Panachés lipochromes / panachés mélanines)</v>
      </c>
    </row>
    <row r="425" spans="1:6" s="18" customFormat="1" ht="12.9" customHeight="1" x14ac:dyDescent="0.2">
      <c r="A425" s="26" t="s">
        <v>980</v>
      </c>
      <c r="B425" s="30" t="s">
        <v>967</v>
      </c>
      <c r="C425" s="30" t="s">
        <v>3661</v>
      </c>
      <c r="D425" s="26" t="s">
        <v>982</v>
      </c>
      <c r="E425" s="28" t="s">
        <v>156</v>
      </c>
      <c r="F425" s="31" t="str">
        <f t="shared" si="6"/>
        <v xml:space="preserve">Giboso Español   lipochrome 100%   </v>
      </c>
    </row>
    <row r="426" spans="1:6" s="10" customFormat="1" ht="10.199999999999999" x14ac:dyDescent="0.25">
      <c r="A426" s="26" t="s">
        <v>983</v>
      </c>
      <c r="B426" s="30" t="s">
        <v>970</v>
      </c>
      <c r="C426" s="30" t="s">
        <v>3662</v>
      </c>
      <c r="D426" s="26" t="s">
        <v>985</v>
      </c>
      <c r="E426" s="28" t="s">
        <v>156</v>
      </c>
      <c r="F426" s="31" t="str">
        <f t="shared" si="6"/>
        <v xml:space="preserve">Giboso Español   mélanine 100%   </v>
      </c>
    </row>
    <row r="427" spans="1:6" s="18" customFormat="1" ht="12.9" customHeight="1" x14ac:dyDescent="0.2">
      <c r="A427" s="26" t="s">
        <v>986</v>
      </c>
      <c r="B427" s="30" t="s">
        <v>3663</v>
      </c>
      <c r="C427" s="30" t="s">
        <v>3664</v>
      </c>
      <c r="D427" s="26" t="s">
        <v>988</v>
      </c>
      <c r="E427" s="28" t="s">
        <v>156</v>
      </c>
      <c r="F427" s="31" t="str">
        <f t="shared" si="6"/>
        <v xml:space="preserve">Giboso Español lipochrome panaché (lipochrome supérieur à 50%)    </v>
      </c>
    </row>
    <row r="428" spans="1:6" s="18" customFormat="1" ht="12.9" customHeight="1" x14ac:dyDescent="0.2">
      <c r="A428" s="26" t="s">
        <v>989</v>
      </c>
      <c r="B428" s="30" t="s">
        <v>975</v>
      </c>
      <c r="C428" s="30" t="s">
        <v>3665</v>
      </c>
      <c r="D428" s="26" t="s">
        <v>990</v>
      </c>
      <c r="E428" s="28" t="s">
        <v>156</v>
      </c>
      <c r="F428" s="31" t="str">
        <f t="shared" si="6"/>
        <v xml:space="preserve">Giboso Español   mélanine panaché (mélanine supérieur à 50%)   </v>
      </c>
    </row>
    <row r="429" spans="1:6" s="10" customFormat="1" ht="30.6" x14ac:dyDescent="0.25">
      <c r="A429" s="32" t="s">
        <v>206</v>
      </c>
      <c r="B429" s="48" t="s">
        <v>3666</v>
      </c>
      <c r="C429" s="48" t="s">
        <v>3667</v>
      </c>
      <c r="D429" s="32" t="s">
        <v>113</v>
      </c>
      <c r="E429" s="28" t="s">
        <v>156</v>
      </c>
      <c r="F429" s="31"/>
    </row>
    <row r="430" spans="1:6" s="18" customFormat="1" ht="21.75" customHeight="1" x14ac:dyDescent="0.2">
      <c r="A430" s="26" t="s">
        <v>991</v>
      </c>
      <c r="B430" s="30" t="s">
        <v>978</v>
      </c>
      <c r="C430" s="30" t="s">
        <v>3668</v>
      </c>
      <c r="D430" s="26" t="s">
        <v>993</v>
      </c>
      <c r="E430" s="28" t="s">
        <v>156</v>
      </c>
      <c r="F430" s="31" t="str">
        <f t="shared" si="6"/>
        <v>Geraldillo Sevillano  Toutes les variétés à fond blanc (Lipochromes / Mélanines / Panachés lipochromes / panachés mélanines)</v>
      </c>
    </row>
    <row r="431" spans="1:6" s="18" customFormat="1" ht="12.9" customHeight="1" x14ac:dyDescent="0.2">
      <c r="A431" s="26" t="s">
        <v>994</v>
      </c>
      <c r="B431" s="30" t="s">
        <v>981</v>
      </c>
      <c r="C431" s="30" t="s">
        <v>981</v>
      </c>
      <c r="D431" s="26" t="s">
        <v>995</v>
      </c>
      <c r="E431" s="28" t="s">
        <v>156</v>
      </c>
      <c r="F431" s="31" t="str">
        <f t="shared" si="6"/>
        <v>Geraldillo Sevillano   lipochrome 100%</v>
      </c>
    </row>
    <row r="432" spans="1:6" s="10" customFormat="1" ht="10.199999999999999" x14ac:dyDescent="0.25">
      <c r="A432" s="26" t="s">
        <v>996</v>
      </c>
      <c r="B432" s="30" t="s">
        <v>984</v>
      </c>
      <c r="C432" s="30" t="s">
        <v>3669</v>
      </c>
      <c r="D432" s="26" t="s">
        <v>997</v>
      </c>
      <c r="E432" s="28" t="s">
        <v>156</v>
      </c>
      <c r="F432" s="31" t="str">
        <f t="shared" si="6"/>
        <v xml:space="preserve">Geraldillo Sevillano   mélanine 100%  </v>
      </c>
    </row>
    <row r="433" spans="1:6" s="18" customFormat="1" ht="12.9" customHeight="1" x14ac:dyDescent="0.2">
      <c r="A433" s="26" t="s">
        <v>998</v>
      </c>
      <c r="B433" s="30" t="s">
        <v>987</v>
      </c>
      <c r="C433" s="30" t="s">
        <v>3670</v>
      </c>
      <c r="D433" s="26" t="s">
        <v>999</v>
      </c>
      <c r="E433" s="28" t="s">
        <v>156</v>
      </c>
      <c r="F433" s="31" t="str">
        <f t="shared" si="6"/>
        <v xml:space="preserve">Geraldillo Sevillano   lipochrome  panaché (lipochrome supérieur à 50%)    </v>
      </c>
    </row>
    <row r="434" spans="1:6" s="18" customFormat="1" ht="12.9" customHeight="1" x14ac:dyDescent="0.2">
      <c r="A434" s="26" t="s">
        <v>1000</v>
      </c>
      <c r="B434" s="30" t="s">
        <v>3671</v>
      </c>
      <c r="C434" s="30" t="s">
        <v>3672</v>
      </c>
      <c r="D434" s="26" t="s">
        <v>1001</v>
      </c>
      <c r="E434" s="28" t="s">
        <v>156</v>
      </c>
      <c r="F434" s="31" t="str">
        <f t="shared" si="6"/>
        <v xml:space="preserve">Geraldillo Sevillano mélanine panaché (mélanine supérieur à 50%) </v>
      </c>
    </row>
    <row r="435" spans="1:6" s="9" customFormat="1" ht="30.6" x14ac:dyDescent="0.2">
      <c r="A435" s="32" t="s">
        <v>206</v>
      </c>
      <c r="B435" s="48" t="s">
        <v>3673</v>
      </c>
      <c r="C435" s="48" t="s">
        <v>3674</v>
      </c>
      <c r="D435" s="32" t="s">
        <v>113</v>
      </c>
      <c r="E435" s="28" t="s">
        <v>156</v>
      </c>
      <c r="F435" s="31"/>
    </row>
    <row r="436" spans="1:6" s="10" customFormat="1" ht="10.199999999999999" x14ac:dyDescent="0.25">
      <c r="A436" s="26" t="s">
        <v>1002</v>
      </c>
      <c r="B436" s="49" t="s">
        <v>992</v>
      </c>
      <c r="C436" s="49" t="s">
        <v>3675</v>
      </c>
      <c r="D436" s="26" t="s">
        <v>1003</v>
      </c>
      <c r="E436" s="28" t="s">
        <v>156</v>
      </c>
      <c r="F436" s="31" t="str">
        <f t="shared" si="6"/>
        <v>Bossu Belge   Toutes les variétés à fond blanc (Lipochromes / Mélanines / Panachés lipochromes / panachés mélanines)</v>
      </c>
    </row>
    <row r="437" spans="1:6" s="9" customFormat="1" ht="10.199999999999999" x14ac:dyDescent="0.2">
      <c r="A437" s="26" t="s">
        <v>1004</v>
      </c>
      <c r="B437" s="49" t="s">
        <v>3676</v>
      </c>
      <c r="C437" s="49" t="s">
        <v>3677</v>
      </c>
      <c r="D437" s="26" t="s">
        <v>1005</v>
      </c>
      <c r="E437" s="28" t="s">
        <v>156</v>
      </c>
      <c r="F437" s="31" t="str">
        <f t="shared" si="6"/>
        <v xml:space="preserve">Bossu Belge   lipochrome intensif 100%  </v>
      </c>
    </row>
    <row r="438" spans="1:6" s="18" customFormat="1" ht="12.9" customHeight="1" x14ac:dyDescent="0.2">
      <c r="A438" s="26" t="s">
        <v>1006</v>
      </c>
      <c r="B438" s="49" t="s">
        <v>3678</v>
      </c>
      <c r="C438" s="49" t="s">
        <v>3679</v>
      </c>
      <c r="D438" s="26" t="s">
        <v>1007</v>
      </c>
      <c r="E438" s="28" t="s">
        <v>156</v>
      </c>
      <c r="F438" s="31" t="str">
        <f t="shared" si="6"/>
        <v xml:space="preserve">Bossu Belge   lipochrome  schimmel 100%  </v>
      </c>
    </row>
    <row r="439" spans="1:6" s="18" customFormat="1" ht="12.9" customHeight="1" x14ac:dyDescent="0.2">
      <c r="A439" s="26" t="s">
        <v>1008</v>
      </c>
      <c r="B439" s="49" t="s">
        <v>3680</v>
      </c>
      <c r="C439" s="49" t="s">
        <v>3681</v>
      </c>
      <c r="D439" s="26" t="s">
        <v>1009</v>
      </c>
      <c r="E439" s="28" t="s">
        <v>156</v>
      </c>
      <c r="F439" s="31" t="str">
        <f t="shared" si="6"/>
        <v xml:space="preserve">Bossu Belge   mélanine intensif 100%   </v>
      </c>
    </row>
    <row r="440" spans="1:6" s="18" customFormat="1" ht="12.9" customHeight="1" x14ac:dyDescent="0.2">
      <c r="A440" s="26" t="s">
        <v>1010</v>
      </c>
      <c r="B440" s="49" t="s">
        <v>3682</v>
      </c>
      <c r="C440" s="49" t="s">
        <v>3683</v>
      </c>
      <c r="D440" s="26" t="s">
        <v>1011</v>
      </c>
      <c r="E440" s="28" t="s">
        <v>156</v>
      </c>
      <c r="F440" s="31" t="str">
        <f t="shared" si="6"/>
        <v xml:space="preserve">Bossu Belge   mélanine schimmel 100%   </v>
      </c>
    </row>
    <row r="441" spans="1:6" s="18" customFormat="1" ht="12.9" customHeight="1" x14ac:dyDescent="0.2">
      <c r="A441" s="26" t="s">
        <v>1012</v>
      </c>
      <c r="B441" s="49" t="s">
        <v>3684</v>
      </c>
      <c r="C441" s="49" t="s">
        <v>3685</v>
      </c>
      <c r="D441" s="26" t="s">
        <v>1014</v>
      </c>
      <c r="E441" s="28" t="s">
        <v>156</v>
      </c>
      <c r="F441" s="31" t="str">
        <f t="shared" si="6"/>
        <v xml:space="preserve">Bossu Belge   panaché intensif tous </v>
      </c>
    </row>
    <row r="442" spans="1:6" s="10" customFormat="1" ht="10.199999999999999" x14ac:dyDescent="0.25">
      <c r="A442" s="26" t="s">
        <v>1015</v>
      </c>
      <c r="B442" s="49" t="s">
        <v>3686</v>
      </c>
      <c r="C442" s="49" t="s">
        <v>3687</v>
      </c>
      <c r="D442" s="26" t="s">
        <v>1016</v>
      </c>
      <c r="E442" s="28" t="s">
        <v>156</v>
      </c>
      <c r="F442" s="31" t="str">
        <f t="shared" si="6"/>
        <v>Bossu Belge   panaché schimmel tous</v>
      </c>
    </row>
    <row r="443" spans="1:6" s="9" customFormat="1" ht="30.6" x14ac:dyDescent="0.2">
      <c r="A443" s="32" t="s">
        <v>206</v>
      </c>
      <c r="B443" s="48" t="s">
        <v>3688</v>
      </c>
      <c r="C443" s="48" t="s">
        <v>3689</v>
      </c>
      <c r="D443" s="32" t="s">
        <v>113</v>
      </c>
      <c r="E443" s="28" t="s">
        <v>156</v>
      </c>
      <c r="F443" s="31"/>
    </row>
    <row r="444" spans="1:6" s="18" customFormat="1" ht="12.9" customHeight="1" x14ac:dyDescent="0.2">
      <c r="A444" s="26" t="s">
        <v>1017</v>
      </c>
      <c r="B444" s="49" t="s">
        <v>3690</v>
      </c>
      <c r="C444" s="49" t="s">
        <v>3691</v>
      </c>
      <c r="D444" s="26" t="s">
        <v>1018</v>
      </c>
      <c r="E444" s="28" t="s">
        <v>156</v>
      </c>
      <c r="F444" s="31" t="str">
        <f t="shared" si="6"/>
        <v>Munchener   Toutes les variétés à fond blanc (Lipochromes / Mélanines / Panachés lipochromes / panachés mélanines)</v>
      </c>
    </row>
    <row r="445" spans="1:6" s="18" customFormat="1" ht="12.9" customHeight="1" x14ac:dyDescent="0.2">
      <c r="A445" s="26" t="s">
        <v>1019</v>
      </c>
      <c r="B445" s="49" t="s">
        <v>3692</v>
      </c>
      <c r="C445" s="49" t="s">
        <v>3693</v>
      </c>
      <c r="D445" s="26" t="s">
        <v>1020</v>
      </c>
      <c r="E445" s="28" t="s">
        <v>156</v>
      </c>
      <c r="F445" s="31" t="str">
        <f t="shared" si="6"/>
        <v xml:space="preserve">Munchener   lipochrome intensif 100%  </v>
      </c>
    </row>
    <row r="446" spans="1:6" s="18" customFormat="1" ht="12.9" customHeight="1" x14ac:dyDescent="0.2">
      <c r="A446" s="26" t="s">
        <v>1021</v>
      </c>
      <c r="B446" s="49" t="s">
        <v>3694</v>
      </c>
      <c r="C446" s="49" t="s">
        <v>3695</v>
      </c>
      <c r="D446" s="26" t="s">
        <v>1022</v>
      </c>
      <c r="E446" s="28" t="s">
        <v>156</v>
      </c>
      <c r="F446" s="31" t="str">
        <f t="shared" si="6"/>
        <v xml:space="preserve">Munchener   lipochrome  schimmel 100%  </v>
      </c>
    </row>
    <row r="447" spans="1:6" s="18" customFormat="1" ht="12.9" customHeight="1" x14ac:dyDescent="0.2">
      <c r="A447" s="26" t="s">
        <v>1023</v>
      </c>
      <c r="B447" s="49" t="s">
        <v>3696</v>
      </c>
      <c r="C447" s="49" t="s">
        <v>3697</v>
      </c>
      <c r="D447" s="26" t="s">
        <v>1024</v>
      </c>
      <c r="E447" s="28" t="s">
        <v>156</v>
      </c>
      <c r="F447" s="31" t="str">
        <f t="shared" si="6"/>
        <v xml:space="preserve">Munchener   mélanine intensif 100%   </v>
      </c>
    </row>
    <row r="448" spans="1:6" s="10" customFormat="1" ht="10.199999999999999" x14ac:dyDescent="0.25">
      <c r="A448" s="26" t="s">
        <v>1025</v>
      </c>
      <c r="B448" s="49" t="s">
        <v>3698</v>
      </c>
      <c r="C448" s="49" t="s">
        <v>3699</v>
      </c>
      <c r="D448" s="26" t="s">
        <v>1026</v>
      </c>
      <c r="E448" s="28" t="s">
        <v>156</v>
      </c>
      <c r="F448" s="31" t="str">
        <f t="shared" si="6"/>
        <v xml:space="preserve">Munchener   mélanine schimmel 100%   </v>
      </c>
    </row>
    <row r="449" spans="1:6" s="9" customFormat="1" ht="10.199999999999999" x14ac:dyDescent="0.2">
      <c r="A449" s="26" t="s">
        <v>1027</v>
      </c>
      <c r="B449" s="49" t="s">
        <v>3700</v>
      </c>
      <c r="C449" s="49" t="s">
        <v>3701</v>
      </c>
      <c r="D449" s="26" t="s">
        <v>1028</v>
      </c>
      <c r="E449" s="28" t="s">
        <v>156</v>
      </c>
      <c r="F449" s="31" t="str">
        <f t="shared" si="6"/>
        <v xml:space="preserve">Munchener   panaché intensif tous </v>
      </c>
    </row>
    <row r="450" spans="1:6" s="18" customFormat="1" ht="12.9" customHeight="1" x14ac:dyDescent="0.2">
      <c r="A450" s="26" t="s">
        <v>1029</v>
      </c>
      <c r="B450" s="49" t="s">
        <v>3702</v>
      </c>
      <c r="C450" s="50" t="s">
        <v>3703</v>
      </c>
      <c r="D450" s="26" t="s">
        <v>1030</v>
      </c>
      <c r="E450" s="28" t="s">
        <v>156</v>
      </c>
      <c r="F450" s="31" t="str">
        <f t="shared" si="6"/>
        <v>Munchener   panaché schimmel tous</v>
      </c>
    </row>
    <row r="451" spans="1:6" s="18" customFormat="1" ht="39.75" customHeight="1" x14ac:dyDescent="0.2">
      <c r="A451" s="32" t="s">
        <v>206</v>
      </c>
      <c r="B451" s="48" t="s">
        <v>3704</v>
      </c>
      <c r="C451" s="48" t="s">
        <v>3705</v>
      </c>
      <c r="D451" s="32" t="s">
        <v>113</v>
      </c>
      <c r="E451" s="28" t="s">
        <v>156</v>
      </c>
      <c r="F451" s="31"/>
    </row>
    <row r="452" spans="1:6" s="18" customFormat="1" ht="12.9" customHeight="1" x14ac:dyDescent="0.2">
      <c r="A452" s="26" t="s">
        <v>1031</v>
      </c>
      <c r="B452" s="49" t="s">
        <v>1013</v>
      </c>
      <c r="C452" s="49" t="s">
        <v>3706</v>
      </c>
      <c r="D452" s="26" t="s">
        <v>1032</v>
      </c>
      <c r="E452" s="28" t="s">
        <v>156</v>
      </c>
      <c r="F452" s="31" t="str">
        <f t="shared" si="6"/>
        <v>Bernois   Toutes les variétés à fond blanc (Lipochromes / Mélanines / Panachés lipochromes / panachés mélanines)</v>
      </c>
    </row>
    <row r="453" spans="1:6" s="18" customFormat="1" ht="12.9" customHeight="1" x14ac:dyDescent="0.2">
      <c r="A453" s="26" t="s">
        <v>1033</v>
      </c>
      <c r="B453" s="49" t="s">
        <v>3707</v>
      </c>
      <c r="C453" s="49" t="s">
        <v>3708</v>
      </c>
      <c r="D453" s="26" t="s">
        <v>1034</v>
      </c>
      <c r="E453" s="28" t="s">
        <v>156</v>
      </c>
      <c r="F453" s="31" t="str">
        <f t="shared" ref="F453:F516" si="7">B453</f>
        <v xml:space="preserve">Bernois   lipochrome intensif 100%  </v>
      </c>
    </row>
    <row r="454" spans="1:6" s="10" customFormat="1" ht="10.199999999999999" x14ac:dyDescent="0.25">
      <c r="A454" s="26" t="s">
        <v>1035</v>
      </c>
      <c r="B454" s="49" t="s">
        <v>3709</v>
      </c>
      <c r="C454" s="49" t="s">
        <v>3710</v>
      </c>
      <c r="D454" s="26" t="s">
        <v>1036</v>
      </c>
      <c r="E454" s="28" t="s">
        <v>156</v>
      </c>
      <c r="F454" s="31" t="str">
        <f t="shared" si="7"/>
        <v xml:space="preserve">Bernois   lipochrome  schimmel 100%  </v>
      </c>
    </row>
    <row r="455" spans="1:6" s="9" customFormat="1" ht="10.199999999999999" x14ac:dyDescent="0.2">
      <c r="A455" s="26" t="s">
        <v>1037</v>
      </c>
      <c r="B455" s="49" t="s">
        <v>3711</v>
      </c>
      <c r="C455" s="49" t="s">
        <v>3712</v>
      </c>
      <c r="D455" s="26" t="s">
        <v>1038</v>
      </c>
      <c r="E455" s="28" t="s">
        <v>156</v>
      </c>
      <c r="F455" s="31" t="str">
        <f t="shared" si="7"/>
        <v xml:space="preserve">Bernois   mélanine intensif 100%   </v>
      </c>
    </row>
    <row r="456" spans="1:6" s="18" customFormat="1" ht="12.9" customHeight="1" x14ac:dyDescent="0.2">
      <c r="A456" s="26" t="s">
        <v>1039</v>
      </c>
      <c r="B456" s="49" t="s">
        <v>3713</v>
      </c>
      <c r="C456" s="49" t="s">
        <v>3714</v>
      </c>
      <c r="D456" s="26" t="s">
        <v>1040</v>
      </c>
      <c r="E456" s="28" t="s">
        <v>156</v>
      </c>
      <c r="F456" s="31" t="str">
        <f t="shared" si="7"/>
        <v xml:space="preserve">Bernois   mélanine schimmel 100%   </v>
      </c>
    </row>
    <row r="457" spans="1:6" s="18" customFormat="1" ht="12.9" customHeight="1" x14ac:dyDescent="0.2">
      <c r="A457" s="26" t="s">
        <v>1041</v>
      </c>
      <c r="B457" s="49" t="s">
        <v>3715</v>
      </c>
      <c r="C457" s="49" t="s">
        <v>3716</v>
      </c>
      <c r="D457" s="26" t="s">
        <v>1042</v>
      </c>
      <c r="E457" s="28" t="s">
        <v>156</v>
      </c>
      <c r="F457" s="31" t="str">
        <f t="shared" si="7"/>
        <v xml:space="preserve">Bernois   panaché intensif tous </v>
      </c>
    </row>
    <row r="458" spans="1:6" s="18" customFormat="1" ht="12.9" customHeight="1" x14ac:dyDescent="0.2">
      <c r="A458" s="26" t="s">
        <v>1043</v>
      </c>
      <c r="B458" s="49" t="s">
        <v>3717</v>
      </c>
      <c r="C458" s="50" t="s">
        <v>3718</v>
      </c>
      <c r="D458" s="26" t="s">
        <v>1045</v>
      </c>
      <c r="E458" s="28" t="s">
        <v>156</v>
      </c>
      <c r="F458" s="31" t="str">
        <f t="shared" si="7"/>
        <v>Bernois   panaché schimmel tous</v>
      </c>
    </row>
    <row r="459" spans="1:6" s="18" customFormat="1" ht="40.5" customHeight="1" x14ac:dyDescent="0.2">
      <c r="A459" s="32" t="s">
        <v>206</v>
      </c>
      <c r="B459" s="48" t="s">
        <v>3719</v>
      </c>
      <c r="C459" s="48" t="s">
        <v>3720</v>
      </c>
      <c r="D459" s="32" t="s">
        <v>113</v>
      </c>
      <c r="E459" s="28" t="s">
        <v>156</v>
      </c>
      <c r="F459" s="31"/>
    </row>
    <row r="460" spans="1:6" s="10" customFormat="1" ht="10.199999999999999" x14ac:dyDescent="0.25">
      <c r="A460" s="26" t="s">
        <v>1046</v>
      </c>
      <c r="B460" s="49" t="s">
        <v>3721</v>
      </c>
      <c r="C460" s="49" t="s">
        <v>3722</v>
      </c>
      <c r="D460" s="26" t="s">
        <v>1047</v>
      </c>
      <c r="E460" s="28" t="s">
        <v>156</v>
      </c>
      <c r="F460" s="31" t="str">
        <f t="shared" si="7"/>
        <v>Yorkshire   Toutes les variétés à fond blanc (Lipochromes / Mélanines / Panachés lipochromes / panachés mélanines)</v>
      </c>
    </row>
    <row r="461" spans="1:6" s="9" customFormat="1" ht="10.199999999999999" x14ac:dyDescent="0.2">
      <c r="A461" s="26" t="s">
        <v>1048</v>
      </c>
      <c r="B461" s="49" t="s">
        <v>3723</v>
      </c>
      <c r="C461" s="49" t="s">
        <v>3724</v>
      </c>
      <c r="D461" s="26" t="s">
        <v>1050</v>
      </c>
      <c r="E461" s="28" t="s">
        <v>156</v>
      </c>
      <c r="F461" s="31" t="str">
        <f t="shared" si="7"/>
        <v xml:space="preserve">Yorkshire   lipochrome intensif 100%  </v>
      </c>
    </row>
    <row r="462" spans="1:6" s="18" customFormat="1" ht="12.9" customHeight="1" x14ac:dyDescent="0.2">
      <c r="A462" s="26" t="s">
        <v>1051</v>
      </c>
      <c r="B462" s="49" t="s">
        <v>3725</v>
      </c>
      <c r="C462" s="49" t="s">
        <v>3726</v>
      </c>
      <c r="D462" s="26" t="s">
        <v>1052</v>
      </c>
      <c r="E462" s="28" t="s">
        <v>156</v>
      </c>
      <c r="F462" s="31" t="str">
        <f t="shared" si="7"/>
        <v xml:space="preserve">Yorkshire   lipochrome  schimmel 100%  </v>
      </c>
    </row>
    <row r="463" spans="1:6" s="18" customFormat="1" ht="12.9" customHeight="1" x14ac:dyDescent="0.2">
      <c r="A463" s="26" t="s">
        <v>1053</v>
      </c>
      <c r="B463" s="49" t="s">
        <v>3727</v>
      </c>
      <c r="C463" s="49" t="s">
        <v>3728</v>
      </c>
      <c r="D463" s="26" t="s">
        <v>1055</v>
      </c>
      <c r="E463" s="28" t="s">
        <v>156</v>
      </c>
      <c r="F463" s="31" t="str">
        <f t="shared" si="7"/>
        <v xml:space="preserve">Yorkshire   mélanine intensif 100%   </v>
      </c>
    </row>
    <row r="464" spans="1:6" s="18" customFormat="1" ht="12.9" customHeight="1" x14ac:dyDescent="0.2">
      <c r="A464" s="26" t="s">
        <v>1056</v>
      </c>
      <c r="B464" s="49" t="s">
        <v>3729</v>
      </c>
      <c r="C464" s="49" t="s">
        <v>3730</v>
      </c>
      <c r="D464" s="26" t="s">
        <v>1057</v>
      </c>
      <c r="E464" s="28" t="s">
        <v>156</v>
      </c>
      <c r="F464" s="31" t="str">
        <f t="shared" si="7"/>
        <v xml:space="preserve">Yorkshire   mélanine schimmel 100%   </v>
      </c>
    </row>
    <row r="465" spans="1:6" s="18" customFormat="1" ht="12.9" customHeight="1" x14ac:dyDescent="0.2">
      <c r="A465" s="26" t="s">
        <v>1058</v>
      </c>
      <c r="B465" s="49" t="s">
        <v>3731</v>
      </c>
      <c r="C465" s="49" t="s">
        <v>3732</v>
      </c>
      <c r="D465" s="26" t="s">
        <v>1060</v>
      </c>
      <c r="E465" s="28" t="s">
        <v>156</v>
      </c>
      <c r="F465" s="31" t="str">
        <f t="shared" si="7"/>
        <v xml:space="preserve">Yorkshire   panaché intensif tous </v>
      </c>
    </row>
    <row r="466" spans="1:6" s="10" customFormat="1" ht="10.199999999999999" x14ac:dyDescent="0.25">
      <c r="A466" s="26" t="s">
        <v>1061</v>
      </c>
      <c r="B466" s="49" t="s">
        <v>3733</v>
      </c>
      <c r="C466" s="50" t="s">
        <v>3734</v>
      </c>
      <c r="D466" s="26" t="s">
        <v>1062</v>
      </c>
      <c r="E466" s="28" t="s">
        <v>156</v>
      </c>
      <c r="F466" s="31" t="str">
        <f t="shared" si="7"/>
        <v>Yorkshire   panaché schimmel tous</v>
      </c>
    </row>
    <row r="467" spans="1:6" s="9" customFormat="1" ht="30.6" x14ac:dyDescent="0.2">
      <c r="A467" s="32" t="s">
        <v>206</v>
      </c>
      <c r="B467" s="48" t="s">
        <v>3735</v>
      </c>
      <c r="C467" s="48" t="s">
        <v>3736</v>
      </c>
      <c r="D467" s="32" t="s">
        <v>113</v>
      </c>
      <c r="E467" s="28" t="s">
        <v>156</v>
      </c>
      <c r="F467" s="31"/>
    </row>
    <row r="468" spans="1:6" s="18" customFormat="1" ht="12.9" customHeight="1" x14ac:dyDescent="0.2">
      <c r="A468" s="26" t="s">
        <v>1064</v>
      </c>
      <c r="B468" s="49" t="s">
        <v>3737</v>
      </c>
      <c r="C468" s="49" t="s">
        <v>3738</v>
      </c>
      <c r="D468" s="26" t="s">
        <v>1066</v>
      </c>
      <c r="E468" s="28" t="s">
        <v>156</v>
      </c>
      <c r="F468" s="31" t="str">
        <f t="shared" si="7"/>
        <v>llarguet   Toutes les variétés à fond blanc (Lipochromes / Mélanines / Panachés lipochromes / panachés mélanines)</v>
      </c>
    </row>
    <row r="469" spans="1:6" s="18" customFormat="1" ht="12.9" customHeight="1" x14ac:dyDescent="0.2">
      <c r="A469" s="26" t="s">
        <v>1067</v>
      </c>
      <c r="B469" s="49" t="s">
        <v>3739</v>
      </c>
      <c r="C469" s="49" t="s">
        <v>3740</v>
      </c>
      <c r="D469" s="26" t="s">
        <v>1069</v>
      </c>
      <c r="E469" s="28" t="s">
        <v>156</v>
      </c>
      <c r="F469" s="31" t="str">
        <f t="shared" si="7"/>
        <v xml:space="preserve">llarguet   lipochrome intensif 100%  </v>
      </c>
    </row>
    <row r="470" spans="1:6" s="18" customFormat="1" ht="12.9" customHeight="1" x14ac:dyDescent="0.2">
      <c r="A470" s="26" t="s">
        <v>1070</v>
      </c>
      <c r="B470" s="49" t="s">
        <v>3741</v>
      </c>
      <c r="C470" s="49" t="s">
        <v>3742</v>
      </c>
      <c r="D470" s="26" t="s">
        <v>1072</v>
      </c>
      <c r="E470" s="28" t="s">
        <v>156</v>
      </c>
      <c r="F470" s="31" t="str">
        <f t="shared" si="7"/>
        <v xml:space="preserve">llarguet   lipochrome  schimmel 100%  </v>
      </c>
    </row>
    <row r="471" spans="1:6" s="18" customFormat="1" ht="12.9" customHeight="1" x14ac:dyDescent="0.2">
      <c r="A471" s="26" t="s">
        <v>1073</v>
      </c>
      <c r="B471" s="49" t="s">
        <v>3743</v>
      </c>
      <c r="C471" s="49" t="s">
        <v>3744</v>
      </c>
      <c r="D471" s="26" t="s">
        <v>1075</v>
      </c>
      <c r="E471" s="28" t="s">
        <v>156</v>
      </c>
      <c r="F471" s="31" t="str">
        <f t="shared" si="7"/>
        <v xml:space="preserve">llarguet   mélanine intensif 100%   </v>
      </c>
    </row>
    <row r="472" spans="1:6" s="10" customFormat="1" ht="10.199999999999999" x14ac:dyDescent="0.25">
      <c r="A472" s="26" t="s">
        <v>1076</v>
      </c>
      <c r="B472" s="49" t="s">
        <v>3745</v>
      </c>
      <c r="C472" s="49" t="s">
        <v>3746</v>
      </c>
      <c r="D472" s="26" t="s">
        <v>1078</v>
      </c>
      <c r="E472" s="28" t="s">
        <v>156</v>
      </c>
      <c r="F472" s="31" t="str">
        <f t="shared" si="7"/>
        <v xml:space="preserve">llarguet   mélanine schimmel 100%   </v>
      </c>
    </row>
    <row r="473" spans="1:6" s="9" customFormat="1" ht="10.199999999999999" x14ac:dyDescent="0.2">
      <c r="A473" s="26" t="s">
        <v>1079</v>
      </c>
      <c r="B473" s="49" t="s">
        <v>3747</v>
      </c>
      <c r="C473" s="49" t="s">
        <v>3748</v>
      </c>
      <c r="D473" s="26" t="s">
        <v>1081</v>
      </c>
      <c r="E473" s="28" t="s">
        <v>156</v>
      </c>
      <c r="F473" s="31" t="str">
        <f t="shared" si="7"/>
        <v xml:space="preserve">llarguet   panaché intensif tous </v>
      </c>
    </row>
    <row r="474" spans="1:6" s="18" customFormat="1" ht="12.9" customHeight="1" x14ac:dyDescent="0.2">
      <c r="A474" s="26" t="s">
        <v>1082</v>
      </c>
      <c r="B474" s="49" t="s">
        <v>3749</v>
      </c>
      <c r="C474" s="50" t="s">
        <v>3750</v>
      </c>
      <c r="D474" s="26" t="s">
        <v>1084</v>
      </c>
      <c r="E474" s="28" t="s">
        <v>156</v>
      </c>
      <c r="F474" s="31" t="str">
        <f t="shared" si="7"/>
        <v>llarguet   panaché schimmel tous</v>
      </c>
    </row>
    <row r="475" spans="1:6" s="18" customFormat="1" ht="35.25" customHeight="1" x14ac:dyDescent="0.2">
      <c r="A475" s="32" t="s">
        <v>206</v>
      </c>
      <c r="B475" s="48" t="s">
        <v>3751</v>
      </c>
      <c r="C475" s="48" t="s">
        <v>3752</v>
      </c>
      <c r="D475" s="32" t="s">
        <v>113</v>
      </c>
      <c r="E475" s="28" t="s">
        <v>156</v>
      </c>
      <c r="F475" s="31"/>
    </row>
    <row r="476" spans="1:6" s="18" customFormat="1" ht="12.9" customHeight="1" x14ac:dyDescent="0.2">
      <c r="A476" s="26" t="s">
        <v>1085</v>
      </c>
      <c r="B476" s="30" t="s">
        <v>1044</v>
      </c>
      <c r="C476" s="30" t="s">
        <v>3753</v>
      </c>
      <c r="D476" s="26" t="s">
        <v>1087</v>
      </c>
      <c r="E476" s="28" t="s">
        <v>156</v>
      </c>
      <c r="F476" s="31" t="str">
        <f t="shared" si="7"/>
        <v>Lancashire Huppé (Coppy)   Lipochrome blanc</v>
      </c>
    </row>
    <row r="477" spans="1:6" s="18" customFormat="1" ht="12.9" customHeight="1" x14ac:dyDescent="0.2">
      <c r="A477" s="26" t="s">
        <v>1088</v>
      </c>
      <c r="B477" s="30" t="s">
        <v>3754</v>
      </c>
      <c r="C477" s="30" t="s">
        <v>3755</v>
      </c>
      <c r="D477" s="26" t="s">
        <v>1089</v>
      </c>
      <c r="E477" s="28" t="s">
        <v>156</v>
      </c>
      <c r="F477" s="31" t="str">
        <f t="shared" si="7"/>
        <v>Lancashire huppé (Coppy) - Intensive</v>
      </c>
    </row>
    <row r="478" spans="1:6" s="9" customFormat="1" ht="10.199999999999999" x14ac:dyDescent="0.2">
      <c r="A478" s="26" t="s">
        <v>1090</v>
      </c>
      <c r="B478" s="30" t="s">
        <v>3756</v>
      </c>
      <c r="C478" s="30" t="s">
        <v>3757</v>
      </c>
      <c r="D478" s="26" t="s">
        <v>1092</v>
      </c>
      <c r="E478" s="28"/>
      <c r="F478" s="31" t="str">
        <f t="shared" si="7"/>
        <v>Lancashire huppé (Coppy) - Schimmel</v>
      </c>
    </row>
    <row r="479" spans="1:6" s="9" customFormat="1" ht="36" customHeight="1" x14ac:dyDescent="0.2">
      <c r="A479" s="32" t="s">
        <v>206</v>
      </c>
      <c r="B479" s="48" t="s">
        <v>3758</v>
      </c>
      <c r="C479" s="48" t="s">
        <v>3759</v>
      </c>
      <c r="D479" s="32" t="s">
        <v>113</v>
      </c>
      <c r="E479" s="28" t="s">
        <v>156</v>
      </c>
      <c r="F479" s="31"/>
    </row>
    <row r="480" spans="1:6" s="10" customFormat="1" ht="10.199999999999999" x14ac:dyDescent="0.25">
      <c r="A480" s="26" t="s">
        <v>1093</v>
      </c>
      <c r="B480" s="30" t="s">
        <v>1049</v>
      </c>
      <c r="C480" s="30" t="s">
        <v>3760</v>
      </c>
      <c r="D480" s="26" t="s">
        <v>1094</v>
      </c>
      <c r="E480" s="28" t="s">
        <v>156</v>
      </c>
      <c r="F480" s="31" t="str">
        <f t="shared" si="7"/>
        <v>Lancashire non huppé (Plainhead)   Lipochrome blanc</v>
      </c>
    </row>
    <row r="481" spans="1:6" s="18" customFormat="1" ht="12.9" customHeight="1" x14ac:dyDescent="0.2">
      <c r="A481" s="26" t="s">
        <v>1095</v>
      </c>
      <c r="B481" s="30" t="s">
        <v>3761</v>
      </c>
      <c r="C481" s="30" t="s">
        <v>3762</v>
      </c>
      <c r="D481" s="26" t="s">
        <v>1096</v>
      </c>
      <c r="E481" s="28" t="s">
        <v>156</v>
      </c>
      <c r="F481" s="31" t="str">
        <f t="shared" si="7"/>
        <v>Lancashire non huppé (Plainhead) - intensive</v>
      </c>
    </row>
    <row r="482" spans="1:6" s="18" customFormat="1" ht="12.9" customHeight="1" x14ac:dyDescent="0.2">
      <c r="A482" s="26" t="s">
        <v>1097</v>
      </c>
      <c r="B482" s="30" t="s">
        <v>3763</v>
      </c>
      <c r="C482" s="30" t="s">
        <v>3764</v>
      </c>
      <c r="D482" s="26" t="s">
        <v>1098</v>
      </c>
      <c r="E482" s="28" t="s">
        <v>156</v>
      </c>
      <c r="F482" s="31" t="str">
        <f t="shared" si="7"/>
        <v>Lancashire non huppé (Plainhead) - schimmel</v>
      </c>
    </row>
    <row r="483" spans="1:6" s="18" customFormat="1" ht="38.25" customHeight="1" x14ac:dyDescent="0.2">
      <c r="A483" s="32" t="s">
        <v>206</v>
      </c>
      <c r="B483" s="48" t="s">
        <v>3765</v>
      </c>
      <c r="C483" s="48" t="s">
        <v>3766</v>
      </c>
      <c r="D483" s="32" t="s">
        <v>113</v>
      </c>
      <c r="E483" s="28" t="s">
        <v>156</v>
      </c>
      <c r="F483" s="31"/>
    </row>
    <row r="484" spans="1:6" s="18" customFormat="1" ht="12.9" customHeight="1" x14ac:dyDescent="0.2">
      <c r="A484" s="26" t="s">
        <v>1099</v>
      </c>
      <c r="B484" s="30" t="s">
        <v>1054</v>
      </c>
      <c r="C484" s="30" t="s">
        <v>3767</v>
      </c>
      <c r="D484" s="26" t="s">
        <v>1100</v>
      </c>
      <c r="E484" s="28" t="s">
        <v>156</v>
      </c>
      <c r="F484" s="31" t="str">
        <f t="shared" si="7"/>
        <v>Rheinländer huppé   Lipochrome blanc</v>
      </c>
    </row>
    <row r="485" spans="1:6" s="9" customFormat="1" ht="10.199999999999999" x14ac:dyDescent="0.2">
      <c r="A485" s="26" t="s">
        <v>1101</v>
      </c>
      <c r="B485" s="30" t="s">
        <v>3768</v>
      </c>
      <c r="C485" s="30" t="s">
        <v>3769</v>
      </c>
      <c r="D485" s="26" t="s">
        <v>1102</v>
      </c>
      <c r="E485" s="28" t="s">
        <v>156</v>
      </c>
      <c r="F485" s="31" t="str">
        <f t="shared" si="7"/>
        <v>Rheinländer huppé  - intensive</v>
      </c>
    </row>
    <row r="486" spans="1:6" s="10" customFormat="1" ht="10.199999999999999" x14ac:dyDescent="0.25">
      <c r="A486" s="26" t="s">
        <v>1103</v>
      </c>
      <c r="B486" s="30" t="s">
        <v>3770</v>
      </c>
      <c r="C486" s="30" t="s">
        <v>3771</v>
      </c>
      <c r="D486" s="26" t="s">
        <v>1104</v>
      </c>
      <c r="E486" s="28" t="s">
        <v>156</v>
      </c>
      <c r="F486" s="31" t="str">
        <f t="shared" si="7"/>
        <v>Rheinländer huppé  - schimmel</v>
      </c>
    </row>
    <row r="487" spans="1:6" s="18" customFormat="1" ht="38.25" customHeight="1" x14ac:dyDescent="0.2">
      <c r="A487" s="32" t="s">
        <v>206</v>
      </c>
      <c r="B487" s="48" t="s">
        <v>3772</v>
      </c>
      <c r="C487" s="48" t="s">
        <v>3773</v>
      </c>
      <c r="D487" s="32" t="s">
        <v>113</v>
      </c>
      <c r="E487" s="28" t="s">
        <v>156</v>
      </c>
      <c r="F487" s="31"/>
    </row>
    <row r="488" spans="1:6" s="18" customFormat="1" ht="12.9" customHeight="1" x14ac:dyDescent="0.2">
      <c r="A488" s="26" t="s">
        <v>1105</v>
      </c>
      <c r="B488" s="30" t="s">
        <v>1059</v>
      </c>
      <c r="C488" s="30" t="s">
        <v>3774</v>
      </c>
      <c r="D488" s="26" t="s">
        <v>1106</v>
      </c>
      <c r="E488" s="28" t="s">
        <v>156</v>
      </c>
      <c r="F488" s="31" t="str">
        <f t="shared" si="7"/>
        <v>Rheinländer non huppé   Lipochrome blanc</v>
      </c>
    </row>
    <row r="489" spans="1:6" s="18" customFormat="1" ht="12.9" customHeight="1" x14ac:dyDescent="0.2">
      <c r="A489" s="26" t="s">
        <v>1107</v>
      </c>
      <c r="B489" s="30" t="s">
        <v>3775</v>
      </c>
      <c r="C489" s="30" t="s">
        <v>3776</v>
      </c>
      <c r="D489" s="26" t="s">
        <v>1108</v>
      </c>
      <c r="E489" s="28" t="s">
        <v>156</v>
      </c>
      <c r="F489" s="31" t="str">
        <f t="shared" si="7"/>
        <v>Rheinländer non huppé  - intensive</v>
      </c>
    </row>
    <row r="490" spans="1:6" s="18" customFormat="1" ht="12.9" customHeight="1" x14ac:dyDescent="0.2">
      <c r="A490" s="26" t="s">
        <v>1109</v>
      </c>
      <c r="B490" s="30" t="s">
        <v>3777</v>
      </c>
      <c r="C490" s="30" t="s">
        <v>3778</v>
      </c>
      <c r="D490" s="26" t="s">
        <v>1110</v>
      </c>
      <c r="E490" s="28" t="s">
        <v>156</v>
      </c>
      <c r="F490" s="31" t="str">
        <f t="shared" si="7"/>
        <v>Rheinländer non huppé  - schimmel</v>
      </c>
    </row>
    <row r="491" spans="1:6" s="9" customFormat="1" ht="23.25" customHeight="1" x14ac:dyDescent="0.2">
      <c r="A491" s="44"/>
      <c r="B491" s="200" t="s">
        <v>1063</v>
      </c>
      <c r="C491" s="200"/>
      <c r="D491" s="44"/>
      <c r="E491" s="28" t="s">
        <v>157</v>
      </c>
      <c r="F491" s="31"/>
    </row>
    <row r="492" spans="1:6" s="10" customFormat="1" ht="30.6" x14ac:dyDescent="0.25">
      <c r="A492" s="32" t="s">
        <v>206</v>
      </c>
      <c r="B492" s="48" t="s">
        <v>3779</v>
      </c>
      <c r="C492" s="48" t="s">
        <v>3780</v>
      </c>
      <c r="D492" s="32" t="s">
        <v>113</v>
      </c>
      <c r="E492" s="28" t="s">
        <v>157</v>
      </c>
      <c r="F492" s="31"/>
    </row>
    <row r="493" spans="1:6" s="18" customFormat="1" ht="12.9" customHeight="1" x14ac:dyDescent="0.2">
      <c r="A493" s="26" t="s">
        <v>1111</v>
      </c>
      <c r="B493" s="30" t="s">
        <v>1065</v>
      </c>
      <c r="C493" s="30" t="s">
        <v>3781</v>
      </c>
      <c r="D493" s="26" t="s">
        <v>1112</v>
      </c>
      <c r="E493" s="28" t="s">
        <v>157</v>
      </c>
      <c r="F493" s="31" t="str">
        <f t="shared" si="7"/>
        <v>FiorIno huppé   Toutes les variétés à fond blanc (Lipochromes / Mélanines / Panachés lipochromes / panachés mélanines)</v>
      </c>
    </row>
    <row r="494" spans="1:6" s="18" customFormat="1" ht="12.9" customHeight="1" x14ac:dyDescent="0.2">
      <c r="A494" s="26" t="s">
        <v>1113</v>
      </c>
      <c r="B494" s="30" t="s">
        <v>1068</v>
      </c>
      <c r="C494" s="30" t="s">
        <v>3782</v>
      </c>
      <c r="D494" s="26" t="s">
        <v>1114</v>
      </c>
      <c r="E494" s="28" t="s">
        <v>157</v>
      </c>
      <c r="F494" s="31" t="str">
        <f t="shared" si="7"/>
        <v xml:space="preserve">FiorIno huppé lipochrome 100%  </v>
      </c>
    </row>
    <row r="495" spans="1:6" s="18" customFormat="1" ht="12.9" customHeight="1" x14ac:dyDescent="0.2">
      <c r="A495" s="26" t="s">
        <v>1115</v>
      </c>
      <c r="B495" s="30" t="s">
        <v>1071</v>
      </c>
      <c r="C495" s="30" t="s">
        <v>3783</v>
      </c>
      <c r="D495" s="26" t="s">
        <v>1116</v>
      </c>
      <c r="E495" s="28" t="s">
        <v>157</v>
      </c>
      <c r="F495" s="31" t="str">
        <f t="shared" si="7"/>
        <v xml:space="preserve">FiorIno huppé mélanine 100%  </v>
      </c>
    </row>
    <row r="496" spans="1:6" s="18" customFormat="1" ht="12.9" customHeight="1" x14ac:dyDescent="0.2">
      <c r="A496" s="26" t="s">
        <v>1117</v>
      </c>
      <c r="B496" s="30" t="s">
        <v>1074</v>
      </c>
      <c r="C496" s="30" t="s">
        <v>3784</v>
      </c>
      <c r="D496" s="26" t="s">
        <v>1118</v>
      </c>
      <c r="E496" s="28" t="s">
        <v>157</v>
      </c>
      <c r="F496" s="31" t="str">
        <f t="shared" si="7"/>
        <v xml:space="preserve">FiorIno huppé lipochrome  panaché (lipochrome supérieur à 50%)  </v>
      </c>
    </row>
    <row r="497" spans="1:6" s="9" customFormat="1" ht="10.199999999999999" x14ac:dyDescent="0.2">
      <c r="A497" s="26" t="s">
        <v>1119</v>
      </c>
      <c r="B497" s="30" t="s">
        <v>1077</v>
      </c>
      <c r="C497" s="30" t="s">
        <v>3785</v>
      </c>
      <c r="D497" s="26" t="s">
        <v>1120</v>
      </c>
      <c r="E497" s="28" t="s">
        <v>157</v>
      </c>
      <c r="F497" s="31" t="str">
        <f t="shared" si="7"/>
        <v xml:space="preserve">FiorIno huppé mélanine panaché (mélanine supérieur à 50%)  </v>
      </c>
    </row>
    <row r="498" spans="1:6" s="10" customFormat="1" ht="30.6" x14ac:dyDescent="0.25">
      <c r="A498" s="32" t="s">
        <v>206</v>
      </c>
      <c r="B498" s="48" t="s">
        <v>3786</v>
      </c>
      <c r="C498" s="48" t="s">
        <v>3787</v>
      </c>
      <c r="D498" s="32" t="s">
        <v>113</v>
      </c>
      <c r="E498" s="28" t="s">
        <v>157</v>
      </c>
      <c r="F498" s="31"/>
    </row>
    <row r="499" spans="1:6" s="18" customFormat="1" ht="24" customHeight="1" x14ac:dyDescent="0.2">
      <c r="A499" s="26" t="s">
        <v>1121</v>
      </c>
      <c r="B499" s="30" t="s">
        <v>1080</v>
      </c>
      <c r="C499" s="30" t="s">
        <v>3788</v>
      </c>
      <c r="D499" s="26" t="s">
        <v>1122</v>
      </c>
      <c r="E499" s="28" t="s">
        <v>157</v>
      </c>
      <c r="F499" s="31" t="str">
        <f t="shared" si="7"/>
        <v>FiorIno non huppé   Toutes les variétés à fond blanc (Lipochromes / Mélanines / Panachés lipochromes / panachés mélanines)</v>
      </c>
    </row>
    <row r="500" spans="1:6" s="18" customFormat="1" ht="12.9" customHeight="1" x14ac:dyDescent="0.2">
      <c r="A500" s="26" t="s">
        <v>1123</v>
      </c>
      <c r="B500" s="30" t="s">
        <v>1083</v>
      </c>
      <c r="C500" s="30" t="s">
        <v>3789</v>
      </c>
      <c r="D500" s="26" t="s">
        <v>1124</v>
      </c>
      <c r="E500" s="28" t="s">
        <v>157</v>
      </c>
      <c r="F500" s="31" t="str">
        <f t="shared" si="7"/>
        <v xml:space="preserve">FiorIno non huppé   lipochrome 100% </v>
      </c>
    </row>
    <row r="501" spans="1:6" s="18" customFormat="1" ht="12.9" customHeight="1" x14ac:dyDescent="0.2">
      <c r="A501" s="26" t="s">
        <v>1125</v>
      </c>
      <c r="B501" s="30" t="s">
        <v>1086</v>
      </c>
      <c r="C501" s="30" t="s">
        <v>3790</v>
      </c>
      <c r="D501" s="26" t="s">
        <v>1126</v>
      </c>
      <c r="E501" s="28" t="s">
        <v>157</v>
      </c>
      <c r="F501" s="31" t="str">
        <f t="shared" si="7"/>
        <v xml:space="preserve">FiorIno non huppé   mélanine 100% </v>
      </c>
    </row>
    <row r="502" spans="1:6" s="18" customFormat="1" ht="12.9" customHeight="1" x14ac:dyDescent="0.2">
      <c r="A502" s="26" t="s">
        <v>1127</v>
      </c>
      <c r="B502" s="30" t="s">
        <v>3791</v>
      </c>
      <c r="C502" s="30" t="s">
        <v>3792</v>
      </c>
      <c r="D502" s="26" t="s">
        <v>1128</v>
      </c>
      <c r="E502" s="28" t="s">
        <v>157</v>
      </c>
      <c r="F502" s="31" t="str">
        <f t="shared" si="7"/>
        <v>FiorIno non huppé lipochrome panaché (lipochrome supérieur à 50%)</v>
      </c>
    </row>
    <row r="503" spans="1:6" s="10" customFormat="1" ht="10.199999999999999" x14ac:dyDescent="0.25">
      <c r="A503" s="26" t="s">
        <v>1129</v>
      </c>
      <c r="B503" s="30" t="s">
        <v>1091</v>
      </c>
      <c r="C503" s="30" t="s">
        <v>3793</v>
      </c>
      <c r="D503" s="26" t="s">
        <v>1130</v>
      </c>
      <c r="E503" s="28" t="s">
        <v>157</v>
      </c>
      <c r="F503" s="31" t="str">
        <f t="shared" si="7"/>
        <v xml:space="preserve">FiorIno non huppé   mélanine panaché (mélanine supérieur à 50%)  </v>
      </c>
    </row>
    <row r="504" spans="1:6" s="9" customFormat="1" ht="30.6" x14ac:dyDescent="0.2">
      <c r="A504" s="32" t="s">
        <v>206</v>
      </c>
      <c r="B504" s="48" t="s">
        <v>3794</v>
      </c>
      <c r="C504" s="48" t="s">
        <v>3795</v>
      </c>
      <c r="D504" s="32" t="s">
        <v>113</v>
      </c>
      <c r="E504" s="28" t="s">
        <v>157</v>
      </c>
      <c r="F504" s="31"/>
    </row>
    <row r="505" spans="1:6" s="18" customFormat="1" ht="12.9" customHeight="1" x14ac:dyDescent="0.2">
      <c r="A505" s="26" t="s">
        <v>1131</v>
      </c>
      <c r="B505" s="49" t="s">
        <v>3796</v>
      </c>
      <c r="C505" s="49" t="s">
        <v>3797</v>
      </c>
      <c r="D505" s="26" t="s">
        <v>1132</v>
      </c>
      <c r="E505" s="28" t="s">
        <v>157</v>
      </c>
      <c r="F505" s="31" t="str">
        <f t="shared" si="7"/>
        <v>Border   Toutes les variétés à fond blanc (Lipochromes / Mélanines / Panachés lipochromes / panachés mélanines, cinnamon blanc))</v>
      </c>
    </row>
    <row r="506" spans="1:6" s="18" customFormat="1" ht="12.9" customHeight="1" x14ac:dyDescent="0.2">
      <c r="A506" s="26" t="s">
        <v>1133</v>
      </c>
      <c r="B506" s="49" t="s">
        <v>3798</v>
      </c>
      <c r="C506" s="51" t="s">
        <v>3799</v>
      </c>
      <c r="D506" s="26" t="s">
        <v>1134</v>
      </c>
      <c r="E506" s="28" t="s">
        <v>157</v>
      </c>
      <c r="F506" s="31" t="str">
        <f t="shared" si="7"/>
        <v>Border   Toutes les variétés cinnamons  (Mélanines / Panachés) sauf les cinamons à fond blanc</v>
      </c>
    </row>
    <row r="507" spans="1:6" s="18" customFormat="1" ht="12.9" customHeight="1" x14ac:dyDescent="0.2">
      <c r="A507" s="26" t="s">
        <v>1135</v>
      </c>
      <c r="B507" s="49" t="s">
        <v>3800</v>
      </c>
      <c r="C507" s="49" t="s">
        <v>3801</v>
      </c>
      <c r="D507" s="26" t="s">
        <v>1136</v>
      </c>
      <c r="E507" s="28" t="s">
        <v>157</v>
      </c>
      <c r="F507" s="31" t="str">
        <f t="shared" si="7"/>
        <v xml:space="preserve">Border   lipochrome intensif 100%  </v>
      </c>
    </row>
    <row r="508" spans="1:6" s="18" customFormat="1" ht="12.9" customHeight="1" x14ac:dyDescent="0.2">
      <c r="A508" s="26" t="s">
        <v>1137</v>
      </c>
      <c r="B508" s="49" t="s">
        <v>3802</v>
      </c>
      <c r="C508" s="49" t="s">
        <v>3803</v>
      </c>
      <c r="D508" s="26" t="s">
        <v>1138</v>
      </c>
      <c r="E508" s="28" t="s">
        <v>157</v>
      </c>
      <c r="F508" s="31" t="str">
        <f t="shared" si="7"/>
        <v xml:space="preserve">Border   lipochrome  schimmel 100%  </v>
      </c>
    </row>
    <row r="509" spans="1:6" s="10" customFormat="1" ht="10.199999999999999" x14ac:dyDescent="0.25">
      <c r="A509" s="26" t="s">
        <v>1139</v>
      </c>
      <c r="B509" s="49" t="s">
        <v>3804</v>
      </c>
      <c r="C509" s="49" t="s">
        <v>3805</v>
      </c>
      <c r="D509" s="26" t="s">
        <v>1140</v>
      </c>
      <c r="E509" s="28" t="s">
        <v>157</v>
      </c>
      <c r="F509" s="31" t="str">
        <f t="shared" si="7"/>
        <v xml:space="preserve">Border   mélanine intensif 100%   </v>
      </c>
    </row>
    <row r="510" spans="1:6" s="9" customFormat="1" ht="10.199999999999999" x14ac:dyDescent="0.2">
      <c r="A510" s="26" t="s">
        <v>1141</v>
      </c>
      <c r="B510" s="49" t="s">
        <v>3806</v>
      </c>
      <c r="C510" s="49" t="s">
        <v>3807</v>
      </c>
      <c r="D510" s="26" t="s">
        <v>1142</v>
      </c>
      <c r="E510" s="28" t="s">
        <v>157</v>
      </c>
      <c r="F510" s="31" t="str">
        <f t="shared" si="7"/>
        <v xml:space="preserve">Border   mélanine schimmel 100%   </v>
      </c>
    </row>
    <row r="511" spans="1:6" s="18" customFormat="1" ht="12.9" customHeight="1" x14ac:dyDescent="0.2">
      <c r="A511" s="26" t="s">
        <v>1144</v>
      </c>
      <c r="B511" s="49" t="s">
        <v>3808</v>
      </c>
      <c r="C511" s="49" t="s">
        <v>3809</v>
      </c>
      <c r="D511" s="26" t="s">
        <v>1145</v>
      </c>
      <c r="E511" s="28" t="s">
        <v>157</v>
      </c>
      <c r="F511" s="31" t="str">
        <f t="shared" si="7"/>
        <v xml:space="preserve">Border   panaché intensif tous </v>
      </c>
    </row>
    <row r="512" spans="1:6" s="18" customFormat="1" ht="12.9" customHeight="1" x14ac:dyDescent="0.2">
      <c r="A512" s="26" t="s">
        <v>1146</v>
      </c>
      <c r="B512" s="49" t="s">
        <v>3810</v>
      </c>
      <c r="C512" s="50" t="s">
        <v>3811</v>
      </c>
      <c r="D512" s="26" t="s">
        <v>1147</v>
      </c>
      <c r="E512" s="28" t="s">
        <v>157</v>
      </c>
      <c r="F512" s="31" t="str">
        <f t="shared" si="7"/>
        <v>Border   panaché schimmel tous</v>
      </c>
    </row>
    <row r="513" spans="1:6" s="18" customFormat="1" ht="37.5" customHeight="1" x14ac:dyDescent="0.2">
      <c r="A513" s="32" t="s">
        <v>206</v>
      </c>
      <c r="B513" s="48" t="s">
        <v>3812</v>
      </c>
      <c r="C513" s="48" t="s">
        <v>3813</v>
      </c>
      <c r="D513" s="32" t="s">
        <v>113</v>
      </c>
      <c r="E513" s="28" t="s">
        <v>157</v>
      </c>
      <c r="F513" s="31"/>
    </row>
    <row r="514" spans="1:6" s="18" customFormat="1" ht="12.9" customHeight="1" x14ac:dyDescent="0.2">
      <c r="A514" s="26" t="s">
        <v>1148</v>
      </c>
      <c r="B514" s="49" t="s">
        <v>3814</v>
      </c>
      <c r="C514" s="49" t="s">
        <v>3815</v>
      </c>
      <c r="D514" s="26" t="s">
        <v>1149</v>
      </c>
      <c r="E514" s="28" t="s">
        <v>157</v>
      </c>
      <c r="F514" s="31" t="str">
        <f t="shared" si="7"/>
        <v>Fife fancy   Toutes les variétés à fond blanc (Lipochromes / Mélanines / Panachés lipochromes / panachés mélanines)</v>
      </c>
    </row>
    <row r="515" spans="1:6" s="10" customFormat="1" ht="10.199999999999999" x14ac:dyDescent="0.25">
      <c r="A515" s="26" t="s">
        <v>1150</v>
      </c>
      <c r="B515" s="49" t="s">
        <v>3816</v>
      </c>
      <c r="C515" s="51" t="s">
        <v>3817</v>
      </c>
      <c r="D515" s="26" t="s">
        <v>1151</v>
      </c>
      <c r="E515" s="28" t="s">
        <v>157</v>
      </c>
      <c r="F515" s="31" t="str">
        <f t="shared" si="7"/>
        <v>Fife fancy;   Toutes les variétés cinnamons  ( Mélanines / Panachés) sauf les cinamons à fond blanc</v>
      </c>
    </row>
    <row r="516" spans="1:6" s="18" customFormat="1" ht="12.9" customHeight="1" x14ac:dyDescent="0.2">
      <c r="A516" s="26" t="s">
        <v>1152</v>
      </c>
      <c r="B516" s="49" t="s">
        <v>3818</v>
      </c>
      <c r="C516" s="49" t="s">
        <v>3819</v>
      </c>
      <c r="D516" s="26" t="s">
        <v>1153</v>
      </c>
      <c r="E516" s="28" t="s">
        <v>157</v>
      </c>
      <c r="F516" s="31" t="str">
        <f t="shared" si="7"/>
        <v xml:space="preserve">Fife fancy   lipochrome intensif 100%  </v>
      </c>
    </row>
    <row r="517" spans="1:6" s="18" customFormat="1" ht="12.9" customHeight="1" x14ac:dyDescent="0.2">
      <c r="A517" s="26" t="s">
        <v>1154</v>
      </c>
      <c r="B517" s="49" t="s">
        <v>3820</v>
      </c>
      <c r="C517" s="49" t="s">
        <v>3821</v>
      </c>
      <c r="D517" s="26" t="s">
        <v>3822</v>
      </c>
      <c r="E517" s="28" t="s">
        <v>157</v>
      </c>
      <c r="F517" s="31" t="str">
        <f t="shared" ref="F517:F579" si="8">B517</f>
        <v xml:space="preserve">Fife fancy   lipochrome  schimmel 100%  </v>
      </c>
    </row>
    <row r="518" spans="1:6" s="18" customFormat="1" ht="12.9" customHeight="1" x14ac:dyDescent="0.2">
      <c r="A518" s="26" t="s">
        <v>1155</v>
      </c>
      <c r="B518" s="49" t="s">
        <v>3823</v>
      </c>
      <c r="C518" s="49" t="s">
        <v>3824</v>
      </c>
      <c r="D518" s="26" t="s">
        <v>1156</v>
      </c>
      <c r="E518" s="28" t="s">
        <v>157</v>
      </c>
      <c r="F518" s="31" t="str">
        <f t="shared" si="8"/>
        <v xml:space="preserve">Fife fancy   mélanine intensif 100%   </v>
      </c>
    </row>
    <row r="519" spans="1:6" s="10" customFormat="1" ht="10.199999999999999" x14ac:dyDescent="0.25">
      <c r="A519" s="26" t="s">
        <v>1157</v>
      </c>
      <c r="B519" s="49" t="s">
        <v>3825</v>
      </c>
      <c r="C519" s="49" t="s">
        <v>3826</v>
      </c>
      <c r="D519" s="26" t="s">
        <v>1158</v>
      </c>
      <c r="E519" s="28" t="s">
        <v>157</v>
      </c>
      <c r="F519" s="31" t="str">
        <f t="shared" si="8"/>
        <v xml:space="preserve">Fife fancy   mélanine schimmel 100%   </v>
      </c>
    </row>
    <row r="520" spans="1:6" s="18" customFormat="1" ht="12.9" customHeight="1" x14ac:dyDescent="0.2">
      <c r="A520" s="26" t="s">
        <v>1159</v>
      </c>
      <c r="B520" s="49" t="s">
        <v>3827</v>
      </c>
      <c r="C520" s="49" t="s">
        <v>3828</v>
      </c>
      <c r="D520" s="26" t="s">
        <v>1160</v>
      </c>
      <c r="E520" s="28" t="s">
        <v>157</v>
      </c>
      <c r="F520" s="31" t="str">
        <f t="shared" si="8"/>
        <v xml:space="preserve">Fife fancy   panaché intensif tous </v>
      </c>
    </row>
    <row r="521" spans="1:6" s="9" customFormat="1" ht="10.199999999999999" x14ac:dyDescent="0.2">
      <c r="A521" s="26" t="s">
        <v>1161</v>
      </c>
      <c r="B521" s="49" t="s">
        <v>3829</v>
      </c>
      <c r="C521" s="50" t="s">
        <v>3830</v>
      </c>
      <c r="D521" s="26" t="s">
        <v>1162</v>
      </c>
      <c r="E521" s="28" t="s">
        <v>157</v>
      </c>
      <c r="F521" s="31" t="str">
        <f t="shared" si="8"/>
        <v>Fife fancy   panaché schimmel tous</v>
      </c>
    </row>
    <row r="522" spans="1:6" s="18" customFormat="1" ht="39" customHeight="1" x14ac:dyDescent="0.2">
      <c r="A522" s="32" t="s">
        <v>206</v>
      </c>
      <c r="B522" s="48" t="s">
        <v>3831</v>
      </c>
      <c r="C522" s="48" t="s">
        <v>3832</v>
      </c>
      <c r="D522" s="32" t="s">
        <v>113</v>
      </c>
      <c r="E522" s="28" t="s">
        <v>157</v>
      </c>
      <c r="F522" s="31"/>
    </row>
    <row r="523" spans="1:6" s="9" customFormat="1" ht="10.199999999999999" x14ac:dyDescent="0.2">
      <c r="A523" s="26" t="s">
        <v>1163</v>
      </c>
      <c r="B523" s="49" t="s">
        <v>3833</v>
      </c>
      <c r="C523" s="49" t="s">
        <v>3834</v>
      </c>
      <c r="D523" s="26" t="s">
        <v>1165</v>
      </c>
      <c r="E523" s="28" t="s">
        <v>157</v>
      </c>
      <c r="F523" s="31" t="str">
        <f t="shared" si="8"/>
        <v>Scotch fancy   Toutes les variétés à fond blanc (Lipochromes / Mélanines / Panachés lipochromes / panachés mélanines)</v>
      </c>
    </row>
    <row r="524" spans="1:6" s="18" customFormat="1" ht="12.9" customHeight="1" x14ac:dyDescent="0.2">
      <c r="A524" s="26" t="s">
        <v>1166</v>
      </c>
      <c r="B524" s="49" t="s">
        <v>3835</v>
      </c>
      <c r="C524" s="49" t="s">
        <v>3836</v>
      </c>
      <c r="D524" s="26" t="s">
        <v>1167</v>
      </c>
      <c r="E524" s="28" t="s">
        <v>157</v>
      </c>
      <c r="F524" s="31" t="str">
        <f t="shared" si="8"/>
        <v xml:space="preserve">Scotch fancy   lipochrome intensif 100%  </v>
      </c>
    </row>
    <row r="525" spans="1:6" s="18" customFormat="1" ht="12.9" customHeight="1" x14ac:dyDescent="0.2">
      <c r="A525" s="26" t="s">
        <v>1168</v>
      </c>
      <c r="B525" s="49" t="s">
        <v>3837</v>
      </c>
      <c r="C525" s="49" t="s">
        <v>3838</v>
      </c>
      <c r="D525" s="26" t="s">
        <v>1169</v>
      </c>
      <c r="E525" s="28" t="s">
        <v>157</v>
      </c>
      <c r="F525" s="31" t="str">
        <f t="shared" si="8"/>
        <v xml:space="preserve">Scotch fancy   lipochrome  schimmel 100%  </v>
      </c>
    </row>
    <row r="526" spans="1:6" s="18" customFormat="1" ht="12.9" customHeight="1" x14ac:dyDescent="0.2">
      <c r="A526" s="26" t="s">
        <v>1170</v>
      </c>
      <c r="B526" s="49" t="s">
        <v>3839</v>
      </c>
      <c r="C526" s="49" t="s">
        <v>3840</v>
      </c>
      <c r="D526" s="26" t="s">
        <v>1171</v>
      </c>
      <c r="E526" s="28" t="s">
        <v>157</v>
      </c>
      <c r="F526" s="31" t="str">
        <f t="shared" si="8"/>
        <v xml:space="preserve">Scotch fancy   mélanine intensif 100%   </v>
      </c>
    </row>
    <row r="527" spans="1:6" s="18" customFormat="1" ht="12.9" customHeight="1" x14ac:dyDescent="0.2">
      <c r="A527" s="26" t="s">
        <v>1172</v>
      </c>
      <c r="B527" s="49" t="s">
        <v>3841</v>
      </c>
      <c r="C527" s="49" t="s">
        <v>3842</v>
      </c>
      <c r="D527" s="26" t="s">
        <v>1173</v>
      </c>
      <c r="E527" s="28" t="s">
        <v>157</v>
      </c>
      <c r="F527" s="31" t="str">
        <f t="shared" si="8"/>
        <v xml:space="preserve">Scotch fancy   mélanine schimmel 100%   </v>
      </c>
    </row>
    <row r="528" spans="1:6" s="18" customFormat="1" ht="12.9" customHeight="1" x14ac:dyDescent="0.2">
      <c r="A528" s="26" t="s">
        <v>1174</v>
      </c>
      <c r="B528" s="49" t="s">
        <v>3843</v>
      </c>
      <c r="C528" s="49" t="s">
        <v>3844</v>
      </c>
      <c r="D528" s="26" t="s">
        <v>1176</v>
      </c>
      <c r="E528" s="28" t="s">
        <v>157</v>
      </c>
      <c r="F528" s="31" t="str">
        <f t="shared" si="8"/>
        <v xml:space="preserve">Scotch fancy   panaché intensif tous </v>
      </c>
    </row>
    <row r="529" spans="1:6" s="18" customFormat="1" ht="12.9" customHeight="1" x14ac:dyDescent="0.2">
      <c r="A529" s="26" t="s">
        <v>1177</v>
      </c>
      <c r="B529" s="49" t="s">
        <v>3845</v>
      </c>
      <c r="C529" s="50" t="s">
        <v>3846</v>
      </c>
      <c r="D529" s="26" t="s">
        <v>1178</v>
      </c>
      <c r="E529" s="28" t="s">
        <v>157</v>
      </c>
      <c r="F529" s="31" t="str">
        <f t="shared" si="8"/>
        <v>Scotch fancy   panaché schimmel tous</v>
      </c>
    </row>
    <row r="530" spans="1:6" s="18" customFormat="1" ht="37.5" customHeight="1" x14ac:dyDescent="0.2">
      <c r="A530" s="32" t="s">
        <v>206</v>
      </c>
      <c r="B530" s="48" t="s">
        <v>3847</v>
      </c>
      <c r="C530" s="48" t="s">
        <v>3848</v>
      </c>
      <c r="D530" s="32" t="s">
        <v>113</v>
      </c>
      <c r="E530" s="28" t="s">
        <v>157</v>
      </c>
      <c r="F530" s="31"/>
    </row>
    <row r="531" spans="1:6" s="18" customFormat="1" ht="12.9" customHeight="1" x14ac:dyDescent="0.2">
      <c r="A531" s="26" t="s">
        <v>1179</v>
      </c>
      <c r="B531" s="49" t="s">
        <v>3849</v>
      </c>
      <c r="C531" s="49" t="s">
        <v>3850</v>
      </c>
      <c r="D531" s="26" t="s">
        <v>1180</v>
      </c>
      <c r="E531" s="28" t="s">
        <v>157</v>
      </c>
      <c r="F531" s="31" t="str">
        <f t="shared" si="8"/>
        <v>Japan Hoso   Toutes les variétés à fond blanc (Lipochromes / Mélanines / Panachés lipochromes / panachés mélanines)</v>
      </c>
    </row>
    <row r="532" spans="1:6" s="18" customFormat="1" ht="12.9" customHeight="1" x14ac:dyDescent="0.2">
      <c r="A532" s="26" t="s">
        <v>1181</v>
      </c>
      <c r="B532" s="49" t="s">
        <v>3851</v>
      </c>
      <c r="C532" s="49" t="s">
        <v>3852</v>
      </c>
      <c r="D532" s="26" t="s">
        <v>1182</v>
      </c>
      <c r="E532" s="28" t="s">
        <v>157</v>
      </c>
      <c r="F532" s="31" t="str">
        <f t="shared" si="8"/>
        <v xml:space="preserve">Japan Hoso   lipochrome intensif 100%  </v>
      </c>
    </row>
    <row r="533" spans="1:6" s="9" customFormat="1" ht="10.199999999999999" x14ac:dyDescent="0.2">
      <c r="A533" s="26" t="s">
        <v>1183</v>
      </c>
      <c r="B533" s="49" t="s">
        <v>3853</v>
      </c>
      <c r="C533" s="49" t="s">
        <v>3854</v>
      </c>
      <c r="D533" s="26" t="s">
        <v>1184</v>
      </c>
      <c r="E533" s="28" t="s">
        <v>157</v>
      </c>
      <c r="F533" s="31" t="str">
        <f t="shared" si="8"/>
        <v xml:space="preserve">Japan Hoso   lipochrome  schimmel 100%  </v>
      </c>
    </row>
    <row r="534" spans="1:6" s="9" customFormat="1" ht="10.199999999999999" x14ac:dyDescent="0.2">
      <c r="A534" s="26" t="s">
        <v>1185</v>
      </c>
      <c r="B534" s="49" t="s">
        <v>3855</v>
      </c>
      <c r="C534" s="49" t="s">
        <v>3856</v>
      </c>
      <c r="D534" s="26" t="s">
        <v>1187</v>
      </c>
      <c r="E534" s="28" t="s">
        <v>157</v>
      </c>
      <c r="F534" s="31" t="str">
        <f t="shared" si="8"/>
        <v xml:space="preserve">Japan Hoso   mélanine intensif 100%   </v>
      </c>
    </row>
    <row r="535" spans="1:6" s="9" customFormat="1" ht="10.199999999999999" x14ac:dyDescent="0.2">
      <c r="A535" s="26" t="s">
        <v>1188</v>
      </c>
      <c r="B535" s="49" t="s">
        <v>3857</v>
      </c>
      <c r="C535" s="49" t="s">
        <v>3858</v>
      </c>
      <c r="D535" s="26" t="s">
        <v>1189</v>
      </c>
      <c r="E535" s="28" t="s">
        <v>157</v>
      </c>
      <c r="F535" s="31" t="str">
        <f t="shared" si="8"/>
        <v xml:space="preserve">Japan Hoso   mélanine schimmel 100%   </v>
      </c>
    </row>
    <row r="536" spans="1:6" s="11" customFormat="1" ht="13.2" x14ac:dyDescent="0.25">
      <c r="A536" s="26" t="s">
        <v>1190</v>
      </c>
      <c r="B536" s="49" t="s">
        <v>3859</v>
      </c>
      <c r="C536" s="49" t="s">
        <v>3860</v>
      </c>
      <c r="D536" s="26" t="s">
        <v>1191</v>
      </c>
      <c r="E536" s="28" t="s">
        <v>157</v>
      </c>
      <c r="F536" s="31" t="str">
        <f t="shared" si="8"/>
        <v xml:space="preserve">Japan Hoso   panaché intensif tous </v>
      </c>
    </row>
    <row r="537" spans="1:6" s="10" customFormat="1" ht="10.199999999999999" x14ac:dyDescent="0.25">
      <c r="A537" s="26" t="s">
        <v>1192</v>
      </c>
      <c r="B537" s="49" t="s">
        <v>3861</v>
      </c>
      <c r="C537" s="50" t="s">
        <v>3862</v>
      </c>
      <c r="D537" s="26" t="s">
        <v>1193</v>
      </c>
      <c r="E537" s="28" t="s">
        <v>157</v>
      </c>
      <c r="F537" s="31" t="str">
        <f t="shared" si="8"/>
        <v>Japan Hoso   panaché schimmel tous</v>
      </c>
    </row>
    <row r="538" spans="1:6" s="7" customFormat="1" ht="37.5" customHeight="1" x14ac:dyDescent="0.25">
      <c r="A538" s="32" t="s">
        <v>206</v>
      </c>
      <c r="B538" s="48" t="s">
        <v>3863</v>
      </c>
      <c r="C538" s="48" t="s">
        <v>3864</v>
      </c>
      <c r="D538" s="32" t="s">
        <v>113</v>
      </c>
      <c r="E538" s="28" t="s">
        <v>157</v>
      </c>
      <c r="F538" s="31"/>
    </row>
    <row r="539" spans="1:6" s="12" customFormat="1" ht="12.9" customHeight="1" x14ac:dyDescent="0.2">
      <c r="A539" s="26" t="s">
        <v>1194</v>
      </c>
      <c r="B539" s="49" t="s">
        <v>3865</v>
      </c>
      <c r="C539" s="49" t="s">
        <v>3866</v>
      </c>
      <c r="D539" s="26" t="s">
        <v>1195</v>
      </c>
      <c r="E539" s="28" t="s">
        <v>157</v>
      </c>
      <c r="F539" s="31" t="str">
        <f t="shared" si="8"/>
        <v>Raza Espanola   Toutes les variétés à fond blanc (Lipochromes / Mélanines / Panachés lipochromes / panachés mélanines)</v>
      </c>
    </row>
    <row r="540" spans="1:6" s="12" customFormat="1" ht="12.9" customHeight="1" x14ac:dyDescent="0.2">
      <c r="A540" s="26" t="s">
        <v>1196</v>
      </c>
      <c r="B540" s="49" t="s">
        <v>3867</v>
      </c>
      <c r="C540" s="49" t="s">
        <v>3868</v>
      </c>
      <c r="D540" s="26" t="s">
        <v>1197</v>
      </c>
      <c r="E540" s="28" t="s">
        <v>157</v>
      </c>
      <c r="F540" s="31" t="str">
        <f t="shared" si="8"/>
        <v xml:space="preserve">Raza Espanola   lipochrome intensif 100%  </v>
      </c>
    </row>
    <row r="541" spans="1:6" s="12" customFormat="1" ht="12.9" customHeight="1" x14ac:dyDescent="0.2">
      <c r="A541" s="26" t="s">
        <v>1198</v>
      </c>
      <c r="B541" s="49" t="s">
        <v>3869</v>
      </c>
      <c r="C541" s="49" t="s">
        <v>3870</v>
      </c>
      <c r="D541" s="26" t="s">
        <v>1199</v>
      </c>
      <c r="E541" s="28" t="s">
        <v>157</v>
      </c>
      <c r="F541" s="31" t="str">
        <f t="shared" si="8"/>
        <v xml:space="preserve">Raza Espanola   lipochrome  schimmel 100%  </v>
      </c>
    </row>
    <row r="542" spans="1:6" s="12" customFormat="1" ht="12.9" customHeight="1" x14ac:dyDescent="0.2">
      <c r="A542" s="26" t="s">
        <v>1200</v>
      </c>
      <c r="B542" s="49" t="s">
        <v>3871</v>
      </c>
      <c r="C542" s="49" t="s">
        <v>3872</v>
      </c>
      <c r="D542" s="26" t="s">
        <v>1201</v>
      </c>
      <c r="E542" s="28" t="s">
        <v>157</v>
      </c>
      <c r="F542" s="31" t="str">
        <f t="shared" si="8"/>
        <v xml:space="preserve">Raza Espanola   mélanine intensif 100%   </v>
      </c>
    </row>
    <row r="543" spans="1:6" s="12" customFormat="1" ht="12.9" customHeight="1" x14ac:dyDescent="0.2">
      <c r="A543" s="26" t="s">
        <v>1202</v>
      </c>
      <c r="B543" s="49" t="s">
        <v>3873</v>
      </c>
      <c r="C543" s="49" t="s">
        <v>3874</v>
      </c>
      <c r="D543" s="26" t="s">
        <v>1203</v>
      </c>
      <c r="E543" s="28" t="s">
        <v>157</v>
      </c>
      <c r="F543" s="31" t="str">
        <f t="shared" si="8"/>
        <v xml:space="preserve">Raza Espanola   mélanine schimmel 100%   </v>
      </c>
    </row>
    <row r="544" spans="1:6" s="12" customFormat="1" ht="12.9" customHeight="1" x14ac:dyDescent="0.2">
      <c r="A544" s="26" t="s">
        <v>1204</v>
      </c>
      <c r="B544" s="49" t="s">
        <v>3875</v>
      </c>
      <c r="C544" s="49" t="s">
        <v>3876</v>
      </c>
      <c r="D544" s="26" t="s">
        <v>1205</v>
      </c>
      <c r="E544" s="28" t="s">
        <v>157</v>
      </c>
      <c r="F544" s="31" t="str">
        <f t="shared" si="8"/>
        <v xml:space="preserve">Raza Espanola   panaché intensif tous </v>
      </c>
    </row>
    <row r="545" spans="1:6" s="12" customFormat="1" ht="12.9" customHeight="1" x14ac:dyDescent="0.2">
      <c r="A545" s="26" t="s">
        <v>1206</v>
      </c>
      <c r="B545" s="49" t="s">
        <v>3877</v>
      </c>
      <c r="C545" s="50" t="s">
        <v>3878</v>
      </c>
      <c r="D545" s="26" t="s">
        <v>1208</v>
      </c>
      <c r="E545" s="28" t="s">
        <v>157</v>
      </c>
      <c r="F545" s="31" t="str">
        <f t="shared" si="8"/>
        <v>Raza Espanola   panaché schimmel tous</v>
      </c>
    </row>
    <row r="546" spans="1:6" s="12" customFormat="1" ht="22.5" customHeight="1" x14ac:dyDescent="0.2">
      <c r="A546" s="44"/>
      <c r="B546" s="200" t="s">
        <v>1143</v>
      </c>
      <c r="C546" s="200"/>
      <c r="D546" s="44"/>
      <c r="E546" s="28" t="s">
        <v>115</v>
      </c>
      <c r="F546" s="31"/>
    </row>
    <row r="547" spans="1:6" s="12" customFormat="1" ht="38.25" customHeight="1" x14ac:dyDescent="0.2">
      <c r="A547" s="32" t="s">
        <v>206</v>
      </c>
      <c r="B547" s="48" t="s">
        <v>3879</v>
      </c>
      <c r="C547" s="48" t="s">
        <v>3880</v>
      </c>
      <c r="D547" s="32" t="s">
        <v>113</v>
      </c>
      <c r="E547" s="28" t="s">
        <v>115</v>
      </c>
      <c r="F547" s="31"/>
    </row>
    <row r="548" spans="1:6" s="12" customFormat="1" ht="12.9" customHeight="1" x14ac:dyDescent="0.2">
      <c r="A548" s="26" t="s">
        <v>1209</v>
      </c>
      <c r="B548" s="49" t="s">
        <v>3881</v>
      </c>
      <c r="C548" s="49" t="s">
        <v>3882</v>
      </c>
      <c r="D548" s="26" t="s">
        <v>1210</v>
      </c>
      <c r="E548" s="28" t="s">
        <v>115</v>
      </c>
      <c r="F548" s="31" t="str">
        <f t="shared" si="8"/>
        <v>Gloster corona   Toutes les variétés à fond blanc (Lipochromes / Mélanines / Panachés lipochromes / panachés mélanines)</v>
      </c>
    </row>
    <row r="549" spans="1:6" s="12" customFormat="1" ht="12.9" customHeight="1" x14ac:dyDescent="0.2">
      <c r="A549" s="26" t="s">
        <v>1211</v>
      </c>
      <c r="B549" s="49" t="s">
        <v>3883</v>
      </c>
      <c r="C549" s="51" t="s">
        <v>3884</v>
      </c>
      <c r="D549" s="26" t="s">
        <v>1212</v>
      </c>
      <c r="E549" s="28" t="s">
        <v>115</v>
      </c>
      <c r="F549" s="31" t="str">
        <f t="shared" si="8"/>
        <v>Gloster corona;   Toutes les variétés cinnamons  ( Mélanines / Panachés) sauf les cinamons à fond blanc</v>
      </c>
    </row>
    <row r="550" spans="1:6" s="12" customFormat="1" ht="12.9" customHeight="1" x14ac:dyDescent="0.2">
      <c r="A550" s="26" t="s">
        <v>160</v>
      </c>
      <c r="B550" s="49" t="s">
        <v>3885</v>
      </c>
      <c r="C550" s="49" t="s">
        <v>3886</v>
      </c>
      <c r="D550" s="26" t="s">
        <v>161</v>
      </c>
      <c r="E550" s="28" t="s">
        <v>115</v>
      </c>
      <c r="F550" s="31" t="str">
        <f t="shared" si="8"/>
        <v xml:space="preserve">Gloster corona   lipochrome intensif 100%  </v>
      </c>
    </row>
    <row r="551" spans="1:6" s="12" customFormat="1" ht="12.9" customHeight="1" x14ac:dyDescent="0.2">
      <c r="A551" s="26" t="s">
        <v>1213</v>
      </c>
      <c r="B551" s="49" t="s">
        <v>3887</v>
      </c>
      <c r="C551" s="49" t="s">
        <v>3888</v>
      </c>
      <c r="D551" s="26" t="s">
        <v>1214</v>
      </c>
      <c r="E551" s="28" t="s">
        <v>115</v>
      </c>
      <c r="F551" s="31" t="str">
        <f t="shared" si="8"/>
        <v xml:space="preserve">Gloster corona   lipochrome  schimmel 100%  </v>
      </c>
    </row>
    <row r="552" spans="1:6" s="12" customFormat="1" ht="12.9" customHeight="1" x14ac:dyDescent="0.2">
      <c r="A552" s="26" t="s">
        <v>1216</v>
      </c>
      <c r="B552" s="49" t="s">
        <v>3889</v>
      </c>
      <c r="C552" s="49" t="s">
        <v>3890</v>
      </c>
      <c r="D552" s="26" t="s">
        <v>1217</v>
      </c>
      <c r="E552" s="28" t="s">
        <v>115</v>
      </c>
      <c r="F552" s="31" t="str">
        <f t="shared" si="8"/>
        <v xml:space="preserve">Gloster corona   mélanine intensif 100%   </v>
      </c>
    </row>
    <row r="553" spans="1:6" s="12" customFormat="1" ht="12.9" customHeight="1" x14ac:dyDescent="0.2">
      <c r="A553" s="26" t="s">
        <v>1218</v>
      </c>
      <c r="B553" s="49" t="s">
        <v>3891</v>
      </c>
      <c r="C553" s="49" t="s">
        <v>3892</v>
      </c>
      <c r="D553" s="26" t="s">
        <v>1220</v>
      </c>
      <c r="E553" s="28" t="s">
        <v>115</v>
      </c>
      <c r="F553" s="31" t="str">
        <f t="shared" si="8"/>
        <v xml:space="preserve">Gloster corona   mélanine schimmel 100%   </v>
      </c>
    </row>
    <row r="554" spans="1:6" s="12" customFormat="1" ht="12.9" customHeight="1" x14ac:dyDescent="0.2">
      <c r="A554" s="26" t="s">
        <v>1221</v>
      </c>
      <c r="B554" s="49" t="s">
        <v>3893</v>
      </c>
      <c r="C554" s="49" t="s">
        <v>3894</v>
      </c>
      <c r="D554" s="26" t="s">
        <v>1222</v>
      </c>
      <c r="E554" s="28" t="s">
        <v>115</v>
      </c>
      <c r="F554" s="31" t="str">
        <f t="shared" si="8"/>
        <v xml:space="preserve">Gloster corona   panaché intensif tous </v>
      </c>
    </row>
    <row r="555" spans="1:6" s="12" customFormat="1" ht="12.9" customHeight="1" x14ac:dyDescent="0.2">
      <c r="A555" s="26" t="s">
        <v>1223</v>
      </c>
      <c r="B555" s="49" t="s">
        <v>3895</v>
      </c>
      <c r="C555" s="50" t="s">
        <v>3896</v>
      </c>
      <c r="D555" s="26" t="s">
        <v>1224</v>
      </c>
      <c r="E555" s="28" t="s">
        <v>115</v>
      </c>
      <c r="F555" s="31" t="str">
        <f t="shared" si="8"/>
        <v>Gloster corona   panaché schimmel tous</v>
      </c>
    </row>
    <row r="556" spans="1:6" s="12" customFormat="1" ht="37.5" customHeight="1" x14ac:dyDescent="0.2">
      <c r="A556" s="32" t="s">
        <v>206</v>
      </c>
      <c r="B556" s="48" t="s">
        <v>3897</v>
      </c>
      <c r="C556" s="48" t="s">
        <v>3898</v>
      </c>
      <c r="D556" s="32" t="s">
        <v>113</v>
      </c>
      <c r="E556" s="28" t="s">
        <v>115</v>
      </c>
      <c r="F556" s="31"/>
    </row>
    <row r="557" spans="1:6" s="12" customFormat="1" ht="12.9" customHeight="1" x14ac:dyDescent="0.2">
      <c r="A557" s="26" t="s">
        <v>1225</v>
      </c>
      <c r="B557" s="49" t="s">
        <v>3899</v>
      </c>
      <c r="C557" s="49" t="s">
        <v>3900</v>
      </c>
      <c r="D557" s="26" t="s">
        <v>3901</v>
      </c>
      <c r="E557" s="28" t="s">
        <v>115</v>
      </c>
      <c r="F557" s="31" t="str">
        <f t="shared" si="8"/>
        <v>Gloster consort   Toutes les variétés à fond blanc (Lipochromes / Mélanines / Panachés lipochromes / panachés mélanines)</v>
      </c>
    </row>
    <row r="558" spans="1:6" s="12" customFormat="1" ht="12.9" customHeight="1" x14ac:dyDescent="0.2">
      <c r="A558" s="26" t="s">
        <v>1227</v>
      </c>
      <c r="B558" s="49" t="s">
        <v>3902</v>
      </c>
      <c r="C558" s="51" t="s">
        <v>3903</v>
      </c>
      <c r="D558" s="26" t="s">
        <v>1228</v>
      </c>
      <c r="E558" s="28" t="s">
        <v>115</v>
      </c>
      <c r="F558" s="31" t="str">
        <f t="shared" si="8"/>
        <v>Gloster consort:   Toutes les variétés cinnamons  ( Mélanines / Panachés) sauf les cinamons à fond blanc</v>
      </c>
    </row>
    <row r="559" spans="1:6" s="12" customFormat="1" ht="12.9" customHeight="1" x14ac:dyDescent="0.2">
      <c r="A559" s="26" t="s">
        <v>1229</v>
      </c>
      <c r="B559" s="49" t="s">
        <v>3904</v>
      </c>
      <c r="C559" s="49" t="s">
        <v>3905</v>
      </c>
      <c r="D559" s="26" t="s">
        <v>3906</v>
      </c>
      <c r="E559" s="28" t="s">
        <v>115</v>
      </c>
      <c r="F559" s="31" t="str">
        <f t="shared" si="8"/>
        <v xml:space="preserve">Gloster consort   lipochrome intensif 100%  </v>
      </c>
    </row>
    <row r="560" spans="1:6" s="12" customFormat="1" ht="12.9" customHeight="1" x14ac:dyDescent="0.2">
      <c r="A560" s="26" t="s">
        <v>1230</v>
      </c>
      <c r="B560" s="49" t="s">
        <v>3907</v>
      </c>
      <c r="C560" s="49" t="s">
        <v>3908</v>
      </c>
      <c r="D560" s="26" t="s">
        <v>3909</v>
      </c>
      <c r="E560" s="28" t="s">
        <v>115</v>
      </c>
      <c r="F560" s="31" t="str">
        <f t="shared" si="8"/>
        <v xml:space="preserve">Gloster consort   lipochrome  schimmel 100%  </v>
      </c>
    </row>
    <row r="561" spans="1:6" s="12" customFormat="1" ht="12.9" customHeight="1" x14ac:dyDescent="0.2">
      <c r="A561" s="26" t="s">
        <v>1231</v>
      </c>
      <c r="B561" s="49" t="s">
        <v>3910</v>
      </c>
      <c r="C561" s="49" t="s">
        <v>3911</v>
      </c>
      <c r="D561" s="26" t="s">
        <v>3912</v>
      </c>
      <c r="E561" s="28" t="s">
        <v>115</v>
      </c>
      <c r="F561" s="31" t="str">
        <f t="shared" si="8"/>
        <v xml:space="preserve">Gloster consort   mélanine intensif 100%   </v>
      </c>
    </row>
    <row r="562" spans="1:6" s="12" customFormat="1" ht="12.9" customHeight="1" x14ac:dyDescent="0.2">
      <c r="A562" s="26" t="s">
        <v>1234</v>
      </c>
      <c r="B562" s="49" t="s">
        <v>3913</v>
      </c>
      <c r="C562" s="49" t="s">
        <v>3914</v>
      </c>
      <c r="D562" s="26" t="s">
        <v>3915</v>
      </c>
      <c r="E562" s="28" t="s">
        <v>115</v>
      </c>
      <c r="F562" s="31" t="str">
        <f t="shared" si="8"/>
        <v xml:space="preserve">Gloster consort   mélanine schimmel 100%   </v>
      </c>
    </row>
    <row r="563" spans="1:6" s="12" customFormat="1" ht="12.9" customHeight="1" x14ac:dyDescent="0.2">
      <c r="A563" s="26" t="s">
        <v>3916</v>
      </c>
      <c r="B563" s="49" t="s">
        <v>3917</v>
      </c>
      <c r="C563" s="49" t="s">
        <v>3918</v>
      </c>
      <c r="D563" s="26" t="s">
        <v>3919</v>
      </c>
      <c r="E563" s="28" t="s">
        <v>115</v>
      </c>
      <c r="F563" s="31" t="str">
        <f t="shared" si="8"/>
        <v xml:space="preserve">Gloster consort   panaché intensif tous </v>
      </c>
    </row>
    <row r="564" spans="1:6" s="12" customFormat="1" ht="12.9" customHeight="1" x14ac:dyDescent="0.2">
      <c r="A564" s="26" t="s">
        <v>3920</v>
      </c>
      <c r="B564" s="49" t="s">
        <v>3921</v>
      </c>
      <c r="C564" s="50" t="s">
        <v>3922</v>
      </c>
      <c r="D564" s="26" t="s">
        <v>3923</v>
      </c>
      <c r="E564" s="28" t="s">
        <v>115</v>
      </c>
      <c r="F564" s="31" t="str">
        <f t="shared" si="8"/>
        <v>Gloster consort   panaché schimmel tous</v>
      </c>
    </row>
    <row r="565" spans="1:6" s="12" customFormat="1" ht="36.75" customHeight="1" x14ac:dyDescent="0.2">
      <c r="A565" s="32" t="s">
        <v>206</v>
      </c>
      <c r="B565" s="48" t="s">
        <v>3924</v>
      </c>
      <c r="C565" s="48" t="s">
        <v>3925</v>
      </c>
      <c r="D565" s="32" t="s">
        <v>113</v>
      </c>
      <c r="E565" s="28" t="s">
        <v>158</v>
      </c>
      <c r="F565" s="31"/>
    </row>
    <row r="566" spans="1:6" s="12" customFormat="1" ht="12.9" customHeight="1" x14ac:dyDescent="0.2">
      <c r="A566" s="26" t="s">
        <v>3926</v>
      </c>
      <c r="B566" s="49" t="s">
        <v>1164</v>
      </c>
      <c r="C566" s="49" t="s">
        <v>3927</v>
      </c>
      <c r="D566" s="26" t="s">
        <v>3928</v>
      </c>
      <c r="E566" s="28" t="s">
        <v>158</v>
      </c>
      <c r="F566" s="31" t="str">
        <f t="shared" si="8"/>
        <v>Crested   Toutes les variétés à fond blanc (Lipochromes / Mélanines / Panachés lipochromes / panachés mélanines)</v>
      </c>
    </row>
    <row r="567" spans="1:6" s="12" customFormat="1" ht="12.9" customHeight="1" x14ac:dyDescent="0.2">
      <c r="A567" s="26" t="s">
        <v>3929</v>
      </c>
      <c r="B567" s="49" t="s">
        <v>3930</v>
      </c>
      <c r="C567" s="51" t="s">
        <v>3931</v>
      </c>
      <c r="D567" s="26" t="s">
        <v>3932</v>
      </c>
      <c r="E567" s="28" t="s">
        <v>158</v>
      </c>
      <c r="F567" s="31" t="str">
        <f t="shared" si="8"/>
        <v>Crested:   Toutes les variétés cinnamons  ( Mélanines / Panachés) sauf les cinamons à fond blanc</v>
      </c>
    </row>
    <row r="568" spans="1:6" s="12" customFormat="1" ht="12.9" customHeight="1" x14ac:dyDescent="0.2">
      <c r="A568" s="26" t="s">
        <v>3933</v>
      </c>
      <c r="B568" s="49" t="s">
        <v>3934</v>
      </c>
      <c r="C568" s="49" t="s">
        <v>3935</v>
      </c>
      <c r="D568" s="26" t="s">
        <v>3936</v>
      </c>
      <c r="E568" s="28" t="s">
        <v>158</v>
      </c>
      <c r="F568" s="31" t="str">
        <f t="shared" si="8"/>
        <v xml:space="preserve">Crested   lipochrome intensif 100%  </v>
      </c>
    </row>
    <row r="569" spans="1:6" s="12" customFormat="1" ht="12.9" customHeight="1" x14ac:dyDescent="0.2">
      <c r="A569" s="26" t="s">
        <v>3937</v>
      </c>
      <c r="B569" s="49" t="s">
        <v>3938</v>
      </c>
      <c r="C569" s="49" t="s">
        <v>3939</v>
      </c>
      <c r="D569" s="26" t="s">
        <v>3940</v>
      </c>
      <c r="E569" s="28" t="s">
        <v>158</v>
      </c>
      <c r="F569" s="31" t="str">
        <f t="shared" si="8"/>
        <v xml:space="preserve">Crested   lipochrome  schimmel 100%  </v>
      </c>
    </row>
    <row r="570" spans="1:6" s="12" customFormat="1" ht="12.9" customHeight="1" x14ac:dyDescent="0.2">
      <c r="A570" s="26" t="s">
        <v>3941</v>
      </c>
      <c r="B570" s="49" t="s">
        <v>3942</v>
      </c>
      <c r="C570" s="49" t="s">
        <v>3943</v>
      </c>
      <c r="D570" s="26" t="s">
        <v>3944</v>
      </c>
      <c r="E570" s="28" t="s">
        <v>158</v>
      </c>
      <c r="F570" s="31" t="str">
        <f t="shared" si="8"/>
        <v xml:space="preserve">Crested   mélanine intensif 100%   </v>
      </c>
    </row>
    <row r="571" spans="1:6" s="12" customFormat="1" ht="12.9" customHeight="1" x14ac:dyDescent="0.2">
      <c r="A571" s="26" t="s">
        <v>3945</v>
      </c>
      <c r="B571" s="49" t="s">
        <v>3946</v>
      </c>
      <c r="C571" s="49" t="s">
        <v>3947</v>
      </c>
      <c r="D571" s="26" t="s">
        <v>3948</v>
      </c>
      <c r="E571" s="28" t="s">
        <v>158</v>
      </c>
      <c r="F571" s="31" t="str">
        <f t="shared" si="8"/>
        <v xml:space="preserve">Crested   mélanine schimmel 100%   </v>
      </c>
    </row>
    <row r="572" spans="1:6" s="12" customFormat="1" ht="12.9" customHeight="1" x14ac:dyDescent="0.2">
      <c r="A572" s="26" t="s">
        <v>3949</v>
      </c>
      <c r="B572" s="49" t="s">
        <v>3950</v>
      </c>
      <c r="C572" s="49" t="s">
        <v>3951</v>
      </c>
      <c r="D572" s="26" t="s">
        <v>3952</v>
      </c>
      <c r="E572" s="28" t="s">
        <v>158</v>
      </c>
      <c r="F572" s="31" t="str">
        <f t="shared" si="8"/>
        <v xml:space="preserve">Crested   panaché intensif tous </v>
      </c>
    </row>
    <row r="573" spans="1:6" s="12" customFormat="1" ht="12.9" customHeight="1" x14ac:dyDescent="0.2">
      <c r="A573" s="26" t="s">
        <v>3953</v>
      </c>
      <c r="B573" s="49" t="s">
        <v>3954</v>
      </c>
      <c r="C573" s="50" t="s">
        <v>3955</v>
      </c>
      <c r="D573" s="26" t="s">
        <v>3956</v>
      </c>
      <c r="E573" s="28" t="s">
        <v>158</v>
      </c>
      <c r="F573" s="31" t="str">
        <f t="shared" si="8"/>
        <v>Crested   panaché schimmel tous</v>
      </c>
    </row>
    <row r="574" spans="1:6" s="12" customFormat="1" ht="37.5" customHeight="1" x14ac:dyDescent="0.2">
      <c r="A574" s="32" t="s">
        <v>206</v>
      </c>
      <c r="B574" s="48" t="s">
        <v>3957</v>
      </c>
      <c r="C574" s="48" t="s">
        <v>3958</v>
      </c>
      <c r="D574" s="32" t="s">
        <v>113</v>
      </c>
      <c r="E574" s="28" t="s">
        <v>158</v>
      </c>
      <c r="F574" s="31"/>
    </row>
    <row r="575" spans="1:6" s="12" customFormat="1" ht="12.9" customHeight="1" x14ac:dyDescent="0.2">
      <c r="A575" s="26" t="s">
        <v>3959</v>
      </c>
      <c r="B575" s="49" t="s">
        <v>1175</v>
      </c>
      <c r="C575" s="49" t="s">
        <v>3960</v>
      </c>
      <c r="D575" s="26" t="s">
        <v>3961</v>
      </c>
      <c r="E575" s="28" t="s">
        <v>158</v>
      </c>
      <c r="F575" s="31" t="str">
        <f t="shared" si="8"/>
        <v>Crestbred   Toutes les variétés à fond blanc (Lipochromes / Mélanines / Panachés lipochromes / panachés mélanines)</v>
      </c>
    </row>
    <row r="576" spans="1:6" s="12" customFormat="1" ht="12.9" customHeight="1" x14ac:dyDescent="0.2">
      <c r="A576" s="26" t="s">
        <v>3962</v>
      </c>
      <c r="B576" s="49" t="s">
        <v>3963</v>
      </c>
      <c r="C576" s="51" t="s">
        <v>3964</v>
      </c>
      <c r="D576" s="26" t="s">
        <v>3965</v>
      </c>
      <c r="E576" s="28" t="s">
        <v>158</v>
      </c>
      <c r="F576" s="31" t="str">
        <f t="shared" si="8"/>
        <v>Crestbred:   Toutes les variétés cinnamons  ( Mélanines / Panachés) sauf les cinamons à fond blanc</v>
      </c>
    </row>
    <row r="577" spans="1:6" s="12" customFormat="1" ht="12.9" customHeight="1" x14ac:dyDescent="0.2">
      <c r="A577" s="26" t="s">
        <v>3966</v>
      </c>
      <c r="B577" s="49" t="s">
        <v>3967</v>
      </c>
      <c r="C577" s="49" t="s">
        <v>3968</v>
      </c>
      <c r="D577" s="26" t="s">
        <v>3969</v>
      </c>
      <c r="E577" s="28" t="s">
        <v>158</v>
      </c>
      <c r="F577" s="31" t="str">
        <f t="shared" si="8"/>
        <v xml:space="preserve">Crestbred   lipochrome intensif 100%  </v>
      </c>
    </row>
    <row r="578" spans="1:6" s="12" customFormat="1" ht="12.9" customHeight="1" x14ac:dyDescent="0.2">
      <c r="A578" s="26" t="s">
        <v>3970</v>
      </c>
      <c r="B578" s="49" t="s">
        <v>3971</v>
      </c>
      <c r="C578" s="49" t="s">
        <v>3972</v>
      </c>
      <c r="D578" s="26" t="s">
        <v>3973</v>
      </c>
      <c r="E578" s="28" t="s">
        <v>158</v>
      </c>
      <c r="F578" s="31" t="str">
        <f t="shared" si="8"/>
        <v xml:space="preserve">Crestbred   lipochrome  schimmel 100%  </v>
      </c>
    </row>
    <row r="579" spans="1:6" s="12" customFormat="1" ht="12.9" customHeight="1" x14ac:dyDescent="0.2">
      <c r="A579" s="26" t="s">
        <v>3974</v>
      </c>
      <c r="B579" s="49" t="s">
        <v>3975</v>
      </c>
      <c r="C579" s="49" t="s">
        <v>3976</v>
      </c>
      <c r="D579" s="26" t="s">
        <v>3977</v>
      </c>
      <c r="E579" s="28" t="s">
        <v>158</v>
      </c>
      <c r="F579" s="31" t="str">
        <f t="shared" si="8"/>
        <v xml:space="preserve">Crestbred   mélanine intensif 100%   </v>
      </c>
    </row>
    <row r="580" spans="1:6" s="7" customFormat="1" ht="13.2" x14ac:dyDescent="0.25">
      <c r="A580" s="26" t="s">
        <v>3978</v>
      </c>
      <c r="B580" s="49" t="s">
        <v>3979</v>
      </c>
      <c r="C580" s="49" t="s">
        <v>3980</v>
      </c>
      <c r="D580" s="26" t="s">
        <v>3981</v>
      </c>
      <c r="E580" s="28" t="s">
        <v>158</v>
      </c>
      <c r="F580" s="31" t="str">
        <f t="shared" ref="F580:F643" si="9">B580</f>
        <v xml:space="preserve">Crestbred   mélanine schimmel 100%   </v>
      </c>
    </row>
    <row r="581" spans="1:6" s="12" customFormat="1" ht="10.199999999999999" x14ac:dyDescent="0.2">
      <c r="A581" s="26" t="s">
        <v>3982</v>
      </c>
      <c r="B581" s="49" t="s">
        <v>3983</v>
      </c>
      <c r="C581" s="49" t="s">
        <v>3984</v>
      </c>
      <c r="D581" s="26" t="s">
        <v>3985</v>
      </c>
      <c r="E581" s="28" t="s">
        <v>158</v>
      </c>
      <c r="F581" s="31" t="str">
        <f t="shared" si="9"/>
        <v xml:space="preserve">Crestbred   panaché intensif tous </v>
      </c>
    </row>
    <row r="582" spans="1:6" s="12" customFormat="1" ht="10.199999999999999" x14ac:dyDescent="0.2">
      <c r="A582" s="26" t="s">
        <v>3986</v>
      </c>
      <c r="B582" s="49" t="s">
        <v>3987</v>
      </c>
      <c r="C582" s="50" t="s">
        <v>3988</v>
      </c>
      <c r="D582" s="26" t="s">
        <v>3989</v>
      </c>
      <c r="E582" s="28" t="s">
        <v>158</v>
      </c>
      <c r="F582" s="31" t="str">
        <f t="shared" si="9"/>
        <v>Crestbred   panaché schimmel tous</v>
      </c>
    </row>
    <row r="583" spans="1:6" s="12" customFormat="1" ht="38.25" customHeight="1" x14ac:dyDescent="0.2">
      <c r="A583" s="32" t="s">
        <v>206</v>
      </c>
      <c r="B583" s="48" t="s">
        <v>3990</v>
      </c>
      <c r="C583" s="48" t="s">
        <v>3991</v>
      </c>
      <c r="D583" s="32" t="s">
        <v>113</v>
      </c>
      <c r="E583" s="28" t="s">
        <v>159</v>
      </c>
      <c r="F583" s="31"/>
    </row>
    <row r="584" spans="1:6" s="12" customFormat="1" ht="10.199999999999999" x14ac:dyDescent="0.2">
      <c r="A584" s="26" t="s">
        <v>3992</v>
      </c>
      <c r="B584" s="49" t="s">
        <v>1186</v>
      </c>
      <c r="C584" s="49" t="s">
        <v>3993</v>
      </c>
      <c r="D584" s="26" t="s">
        <v>3994</v>
      </c>
      <c r="E584" s="28" t="s">
        <v>159</v>
      </c>
      <c r="F584" s="31" t="str">
        <f t="shared" si="9"/>
        <v>Norwich   Toutes les variétés à fond blanc (Lipochromes / Mélanines / Panachés lipochromes / panachés mélanines)</v>
      </c>
    </row>
    <row r="585" spans="1:6" s="12" customFormat="1" ht="10.199999999999999" x14ac:dyDescent="0.2">
      <c r="A585" s="26" t="s">
        <v>3995</v>
      </c>
      <c r="B585" s="49" t="s">
        <v>3996</v>
      </c>
      <c r="C585" s="49" t="s">
        <v>3997</v>
      </c>
      <c r="D585" s="26" t="s">
        <v>3998</v>
      </c>
      <c r="E585" s="28" t="s">
        <v>159</v>
      </c>
      <c r="F585" s="31" t="str">
        <f t="shared" si="9"/>
        <v xml:space="preserve">Norwich   lipochrome intensif 100%  </v>
      </c>
    </row>
    <row r="586" spans="1:6" s="12" customFormat="1" ht="10.199999999999999" x14ac:dyDescent="0.2">
      <c r="A586" s="26" t="s">
        <v>3999</v>
      </c>
      <c r="B586" s="49" t="s">
        <v>4000</v>
      </c>
      <c r="C586" s="49" t="s">
        <v>4001</v>
      </c>
      <c r="D586" s="26" t="s">
        <v>4002</v>
      </c>
      <c r="E586" s="28" t="s">
        <v>159</v>
      </c>
      <c r="F586" s="31" t="str">
        <f t="shared" si="9"/>
        <v xml:space="preserve">Norwich   lipochrome  schimmel 100%  </v>
      </c>
    </row>
    <row r="587" spans="1:6" s="12" customFormat="1" ht="10.199999999999999" x14ac:dyDescent="0.2">
      <c r="A587" s="26" t="s">
        <v>4003</v>
      </c>
      <c r="B587" s="49" t="s">
        <v>4004</v>
      </c>
      <c r="C587" s="49" t="s">
        <v>4005</v>
      </c>
      <c r="D587" s="26" t="s">
        <v>4006</v>
      </c>
      <c r="E587" s="28" t="s">
        <v>159</v>
      </c>
      <c r="F587" s="31" t="str">
        <f t="shared" si="9"/>
        <v xml:space="preserve">Norwich   mélanine intensif 100%   </v>
      </c>
    </row>
    <row r="588" spans="1:6" s="12" customFormat="1" ht="10.199999999999999" x14ac:dyDescent="0.2">
      <c r="A588" s="26" t="s">
        <v>4007</v>
      </c>
      <c r="B588" s="49" t="s">
        <v>4008</v>
      </c>
      <c r="C588" s="49" t="s">
        <v>4009</v>
      </c>
      <c r="D588" s="26" t="s">
        <v>4010</v>
      </c>
      <c r="E588" s="28" t="s">
        <v>159</v>
      </c>
      <c r="F588" s="31" t="str">
        <f t="shared" si="9"/>
        <v xml:space="preserve">Norwich   mélanine schimmel 100%   </v>
      </c>
    </row>
    <row r="589" spans="1:6" s="7" customFormat="1" ht="13.2" x14ac:dyDescent="0.25">
      <c r="A589" s="26" t="s">
        <v>4011</v>
      </c>
      <c r="B589" s="49" t="s">
        <v>4012</v>
      </c>
      <c r="C589" s="49" t="s">
        <v>4013</v>
      </c>
      <c r="D589" s="26" t="s">
        <v>4014</v>
      </c>
      <c r="E589" s="28" t="s">
        <v>159</v>
      </c>
      <c r="F589" s="31" t="str">
        <f t="shared" si="9"/>
        <v xml:space="preserve">Norwich   panaché intensif tous </v>
      </c>
    </row>
    <row r="590" spans="1:6" s="12" customFormat="1" ht="12.9" customHeight="1" x14ac:dyDescent="0.2">
      <c r="A590" s="26" t="s">
        <v>4015</v>
      </c>
      <c r="B590" s="49" t="s">
        <v>4016</v>
      </c>
      <c r="C590" s="50" t="s">
        <v>4017</v>
      </c>
      <c r="D590" s="26" t="s">
        <v>4018</v>
      </c>
      <c r="E590" s="28" t="s">
        <v>159</v>
      </c>
      <c r="F590" s="31" t="str">
        <f t="shared" si="9"/>
        <v>Norwich   panaché schimmel tous</v>
      </c>
    </row>
    <row r="591" spans="1:6" s="12" customFormat="1" ht="36" customHeight="1" x14ac:dyDescent="0.2">
      <c r="A591" s="32" t="s">
        <v>206</v>
      </c>
      <c r="B591" s="48" t="s">
        <v>4019</v>
      </c>
      <c r="C591" s="48" t="s">
        <v>4020</v>
      </c>
      <c r="D591" s="32" t="s">
        <v>113</v>
      </c>
      <c r="E591" s="28" t="s">
        <v>3</v>
      </c>
      <c r="F591" s="31"/>
    </row>
    <row r="592" spans="1:6" s="12" customFormat="1" ht="12.9" customHeight="1" x14ac:dyDescent="0.2">
      <c r="A592" s="26" t="s">
        <v>4021</v>
      </c>
      <c r="B592" s="49" t="s">
        <v>4022</v>
      </c>
      <c r="C592" s="49" t="s">
        <v>4023</v>
      </c>
      <c r="D592" s="26" t="s">
        <v>4024</v>
      </c>
      <c r="E592" s="28" t="s">
        <v>3</v>
      </c>
      <c r="F592" s="31" t="str">
        <f t="shared" si="9"/>
        <v>Irish fancy   Toutes les variétés à fond blanc (Lipochromes / Mélanines / Panachés lipochromes / panachés mélanines)</v>
      </c>
    </row>
    <row r="593" spans="1:6" s="12" customFormat="1" ht="12.9" customHeight="1" x14ac:dyDescent="0.2">
      <c r="A593" s="26" t="s">
        <v>4025</v>
      </c>
      <c r="B593" s="49" t="s">
        <v>4026</v>
      </c>
      <c r="C593" s="49" t="s">
        <v>4027</v>
      </c>
      <c r="D593" s="26" t="s">
        <v>4028</v>
      </c>
      <c r="E593" s="28" t="s">
        <v>3</v>
      </c>
      <c r="F593" s="31" t="str">
        <f t="shared" si="9"/>
        <v xml:space="preserve">Irish fancy   lipochrome intensif 100%  </v>
      </c>
    </row>
    <row r="594" spans="1:6" s="12" customFormat="1" ht="12.9" customHeight="1" x14ac:dyDescent="0.2">
      <c r="A594" s="26" t="s">
        <v>4029</v>
      </c>
      <c r="B594" s="49" t="s">
        <v>4030</v>
      </c>
      <c r="C594" s="49" t="s">
        <v>4031</v>
      </c>
      <c r="D594" s="26" t="s">
        <v>4032</v>
      </c>
      <c r="E594" s="28" t="s">
        <v>3</v>
      </c>
      <c r="F594" s="31" t="str">
        <f t="shared" si="9"/>
        <v xml:space="preserve">Irish fancy   lipochrome  schimmel 100%  </v>
      </c>
    </row>
    <row r="595" spans="1:6" s="12" customFormat="1" ht="12.9" customHeight="1" x14ac:dyDescent="0.2">
      <c r="A595" s="26" t="s">
        <v>4033</v>
      </c>
      <c r="B595" s="49" t="s">
        <v>4034</v>
      </c>
      <c r="C595" s="49" t="s">
        <v>4035</v>
      </c>
      <c r="D595" s="26" t="s">
        <v>4036</v>
      </c>
      <c r="E595" s="28" t="s">
        <v>3</v>
      </c>
      <c r="F595" s="31" t="str">
        <f t="shared" si="9"/>
        <v xml:space="preserve">Irish fancy   mélanine intensif 100%   </v>
      </c>
    </row>
    <row r="596" spans="1:6" s="12" customFormat="1" ht="12.9" customHeight="1" x14ac:dyDescent="0.2">
      <c r="A596" s="26" t="s">
        <v>4037</v>
      </c>
      <c r="B596" s="49" t="s">
        <v>4038</v>
      </c>
      <c r="C596" s="49" t="s">
        <v>4039</v>
      </c>
      <c r="D596" s="26" t="s">
        <v>4040</v>
      </c>
      <c r="E596" s="28" t="s">
        <v>3</v>
      </c>
      <c r="F596" s="31" t="str">
        <f t="shared" si="9"/>
        <v xml:space="preserve">Irish fancy   mélanine schimmel 100%   </v>
      </c>
    </row>
    <row r="597" spans="1:6" s="12" customFormat="1" ht="12.9" customHeight="1" x14ac:dyDescent="0.2">
      <c r="A597" s="26" t="s">
        <v>4041</v>
      </c>
      <c r="B597" s="49" t="s">
        <v>4042</v>
      </c>
      <c r="C597" s="49" t="s">
        <v>4043</v>
      </c>
      <c r="D597" s="26" t="s">
        <v>4044</v>
      </c>
      <c r="E597" s="28" t="s">
        <v>3</v>
      </c>
      <c r="F597" s="31" t="str">
        <f t="shared" si="9"/>
        <v xml:space="preserve">Irish fancy   panaché intensif tous </v>
      </c>
    </row>
    <row r="598" spans="1:6" s="12" customFormat="1" ht="12.9" customHeight="1" x14ac:dyDescent="0.2">
      <c r="A598" s="26" t="s">
        <v>4045</v>
      </c>
      <c r="B598" s="49" t="s">
        <v>4046</v>
      </c>
      <c r="C598" s="50" t="s">
        <v>4047</v>
      </c>
      <c r="D598" s="26" t="s">
        <v>4048</v>
      </c>
      <c r="E598" s="28" t="s">
        <v>3</v>
      </c>
      <c r="F598" s="31" t="str">
        <f t="shared" si="9"/>
        <v>Irish fancy   panaché schimmel tous</v>
      </c>
    </row>
    <row r="599" spans="1:6" s="12" customFormat="1" ht="34.5" customHeight="1" x14ac:dyDescent="0.2">
      <c r="A599" s="32" t="s">
        <v>206</v>
      </c>
      <c r="B599" s="48" t="s">
        <v>4049</v>
      </c>
      <c r="C599" s="48" t="s">
        <v>4050</v>
      </c>
      <c r="D599" s="32" t="s">
        <v>113</v>
      </c>
      <c r="E599" s="28" t="s">
        <v>3</v>
      </c>
      <c r="F599" s="31"/>
    </row>
    <row r="600" spans="1:6" s="12" customFormat="1" ht="12.9" customHeight="1" x14ac:dyDescent="0.2">
      <c r="A600" s="26" t="s">
        <v>4051</v>
      </c>
      <c r="B600" s="49" t="s">
        <v>1207</v>
      </c>
      <c r="C600" s="55" t="s">
        <v>4052</v>
      </c>
      <c r="D600" s="26" t="s">
        <v>4053</v>
      </c>
      <c r="E600" s="28" t="s">
        <v>3</v>
      </c>
      <c r="F600" s="31" t="str">
        <f t="shared" si="9"/>
        <v>Huppé Allemand   Toutes les variétés à fond blanc</v>
      </c>
    </row>
    <row r="601" spans="1:6" s="12" customFormat="1" ht="12.9" customHeight="1" x14ac:dyDescent="0.2">
      <c r="A601" s="26" t="s">
        <v>4054</v>
      </c>
      <c r="B601" s="49" t="s">
        <v>4055</v>
      </c>
      <c r="C601" s="49" t="s">
        <v>4056</v>
      </c>
      <c r="D601" s="26" t="s">
        <v>4057</v>
      </c>
      <c r="E601" s="28" t="s">
        <v>3</v>
      </c>
      <c r="F601" s="31" t="str">
        <f t="shared" si="9"/>
        <v>Huppé Allemand   lipochrome  intensif</v>
      </c>
    </row>
    <row r="602" spans="1:6" s="12" customFormat="1" ht="12.9" customHeight="1" x14ac:dyDescent="0.2">
      <c r="A602" s="26" t="s">
        <v>4058</v>
      </c>
      <c r="B602" s="49" t="s">
        <v>4059</v>
      </c>
      <c r="C602" s="49" t="s">
        <v>4060</v>
      </c>
      <c r="D602" s="26" t="s">
        <v>4061</v>
      </c>
      <c r="E602" s="28" t="s">
        <v>3</v>
      </c>
      <c r="F602" s="31" t="str">
        <f t="shared" si="9"/>
        <v>Huppé Allemand   lipochrome  schimmel</v>
      </c>
    </row>
    <row r="603" spans="1:6" s="12" customFormat="1" ht="12.9" customHeight="1" x14ac:dyDescent="0.2">
      <c r="A603" s="26" t="s">
        <v>4062</v>
      </c>
      <c r="B603" s="49" t="s">
        <v>4063</v>
      </c>
      <c r="C603" s="49" t="s">
        <v>4064</v>
      </c>
      <c r="D603" s="26" t="s">
        <v>4065</v>
      </c>
      <c r="E603" s="28" t="s">
        <v>3</v>
      </c>
      <c r="F603" s="31" t="str">
        <f t="shared" si="9"/>
        <v>Huppé Allemand   mélanine intensif</v>
      </c>
    </row>
    <row r="604" spans="1:6" s="12" customFormat="1" ht="12.9" customHeight="1" x14ac:dyDescent="0.2">
      <c r="A604" s="26" t="s">
        <v>4066</v>
      </c>
      <c r="B604" s="49" t="s">
        <v>4067</v>
      </c>
      <c r="C604" s="49" t="s">
        <v>4068</v>
      </c>
      <c r="D604" s="26" t="s">
        <v>4069</v>
      </c>
      <c r="E604" s="28" t="s">
        <v>3</v>
      </c>
      <c r="F604" s="31" t="str">
        <f t="shared" si="9"/>
        <v>Huppé Allemand   mélanine schimmel</v>
      </c>
    </row>
    <row r="605" spans="1:6" s="12" customFormat="1" ht="12.9" customHeight="1" x14ac:dyDescent="0.2">
      <c r="A605" s="52"/>
      <c r="B605" s="53" t="s">
        <v>4070</v>
      </c>
      <c r="C605" s="53" t="s">
        <v>4071</v>
      </c>
      <c r="D605" s="52"/>
      <c r="E605" s="54"/>
      <c r="F605" s="31" t="str">
        <f t="shared" si="9"/>
        <v>Remarque : Les Huppes allemands mosaiques doivent etre inscrits dans les classes schimmel</v>
      </c>
    </row>
    <row r="606" spans="1:6" s="12" customFormat="1" ht="33.75" customHeight="1" x14ac:dyDescent="0.2">
      <c r="A606" s="32" t="s">
        <v>206</v>
      </c>
      <c r="B606" s="48" t="s">
        <v>4072</v>
      </c>
      <c r="C606" s="48" t="s">
        <v>4073</v>
      </c>
      <c r="D606" s="32" t="s">
        <v>113</v>
      </c>
      <c r="E606" s="28" t="s">
        <v>3</v>
      </c>
      <c r="F606" s="31"/>
    </row>
    <row r="607" spans="1:6" s="12" customFormat="1" ht="12.9" customHeight="1" x14ac:dyDescent="0.2">
      <c r="A607" s="26" t="s">
        <v>4074</v>
      </c>
      <c r="B607" s="49" t="s">
        <v>4075</v>
      </c>
      <c r="C607" s="56" t="s">
        <v>4076</v>
      </c>
      <c r="D607" s="26" t="s">
        <v>4077</v>
      </c>
      <c r="E607" s="28" t="s">
        <v>3</v>
      </c>
      <c r="F607" s="31" t="str">
        <f t="shared" si="9"/>
        <v>Arlequim portugais poupa (huppé)  male</v>
      </c>
    </row>
    <row r="608" spans="1:6" s="12" customFormat="1" ht="12.9" customHeight="1" x14ac:dyDescent="0.2">
      <c r="A608" s="26" t="s">
        <v>4078</v>
      </c>
      <c r="B608" s="49" t="s">
        <v>4079</v>
      </c>
      <c r="C608" s="56" t="s">
        <v>4080</v>
      </c>
      <c r="D608" s="26" t="s">
        <v>4081</v>
      </c>
      <c r="E608" s="28" t="s">
        <v>3</v>
      </c>
      <c r="F608" s="31" t="str">
        <f t="shared" si="9"/>
        <v>Arlequim portugais poupa (huppé)  Femelle</v>
      </c>
    </row>
    <row r="609" spans="1:6" s="12" customFormat="1" ht="34.5" customHeight="1" x14ac:dyDescent="0.2">
      <c r="A609" s="32" t="s">
        <v>206</v>
      </c>
      <c r="B609" s="48" t="s">
        <v>4082</v>
      </c>
      <c r="C609" s="48" t="s">
        <v>4083</v>
      </c>
      <c r="D609" s="32" t="s">
        <v>113</v>
      </c>
      <c r="E609" s="28" t="s">
        <v>3</v>
      </c>
      <c r="F609" s="31"/>
    </row>
    <row r="610" spans="1:6" s="12" customFormat="1" ht="12.9" customHeight="1" x14ac:dyDescent="0.2">
      <c r="A610" s="34" t="s">
        <v>4084</v>
      </c>
      <c r="B610" s="57" t="s">
        <v>4085</v>
      </c>
      <c r="C610" s="57" t="s">
        <v>4086</v>
      </c>
      <c r="D610" s="34" t="s">
        <v>4087</v>
      </c>
      <c r="E610" s="28" t="s">
        <v>3</v>
      </c>
      <c r="F610" s="31" t="str">
        <f t="shared" si="9"/>
        <v>Arlequim portugais par (non huppé)  male</v>
      </c>
    </row>
    <row r="611" spans="1:6" s="12" customFormat="1" ht="12.9" customHeight="1" x14ac:dyDescent="0.2">
      <c r="A611" s="34" t="s">
        <v>4088</v>
      </c>
      <c r="B611" s="57" t="s">
        <v>4089</v>
      </c>
      <c r="C611" s="57" t="s">
        <v>4090</v>
      </c>
      <c r="D611" s="34" t="s">
        <v>4091</v>
      </c>
      <c r="E611" s="28" t="s">
        <v>3</v>
      </c>
      <c r="F611" s="31" t="str">
        <f t="shared" si="9"/>
        <v>Arlequim portugais par (non huppé)  Femelle</v>
      </c>
    </row>
    <row r="612" spans="1:6" s="12" customFormat="1" ht="38.25" customHeight="1" x14ac:dyDescent="0.2">
      <c r="A612" s="32" t="s">
        <v>1215</v>
      </c>
      <c r="B612" s="48" t="s">
        <v>4092</v>
      </c>
      <c r="C612" s="48" t="s">
        <v>4093</v>
      </c>
      <c r="D612" s="32" t="s">
        <v>113</v>
      </c>
      <c r="E612" s="28" t="s">
        <v>3</v>
      </c>
      <c r="F612" s="31"/>
    </row>
    <row r="613" spans="1:6" s="12" customFormat="1" ht="12.9" customHeight="1" x14ac:dyDescent="0.2">
      <c r="A613" s="34" t="s">
        <v>4094</v>
      </c>
      <c r="B613" s="30" t="s">
        <v>4095</v>
      </c>
      <c r="C613" s="30" t="s">
        <v>4096</v>
      </c>
      <c r="D613" s="34" t="s">
        <v>4097</v>
      </c>
      <c r="E613" s="28" t="s">
        <v>3</v>
      </c>
      <c r="F613" s="31" t="str">
        <f t="shared" si="9"/>
        <v>Lizard bleu   Casque plein ou presque plein</v>
      </c>
    </row>
    <row r="614" spans="1:6" s="12" customFormat="1" ht="12.9" customHeight="1" x14ac:dyDescent="0.2">
      <c r="A614" s="34" t="s">
        <v>4098</v>
      </c>
      <c r="B614" s="30" t="s">
        <v>1219</v>
      </c>
      <c r="C614" s="30" t="s">
        <v>4099</v>
      </c>
      <c r="D614" s="34" t="s">
        <v>4100</v>
      </c>
      <c r="E614" s="28" t="s">
        <v>3</v>
      </c>
      <c r="F614" s="31" t="str">
        <f t="shared" si="9"/>
        <v xml:space="preserve">Lizard bleu   Casque brisé </v>
      </c>
    </row>
    <row r="615" spans="1:6" s="12" customFormat="1" ht="12.9" customHeight="1" x14ac:dyDescent="0.2">
      <c r="A615" s="34" t="s">
        <v>4101</v>
      </c>
      <c r="B615" s="30" t="s">
        <v>4102</v>
      </c>
      <c r="C615" s="30" t="s">
        <v>4103</v>
      </c>
      <c r="D615" s="34" t="s">
        <v>4104</v>
      </c>
      <c r="E615" s="28" t="s">
        <v>3</v>
      </c>
      <c r="F615" s="31" t="str">
        <f t="shared" si="9"/>
        <v>Lizard bleu   Non casqué (ou presque non casque)</v>
      </c>
    </row>
    <row r="616" spans="1:6" s="7" customFormat="1" ht="13.2" x14ac:dyDescent="0.25">
      <c r="A616" s="34" t="s">
        <v>4105</v>
      </c>
      <c r="B616" s="30" t="s">
        <v>4106</v>
      </c>
      <c r="C616" s="30" t="s">
        <v>4107</v>
      </c>
      <c r="D616" s="34" t="s">
        <v>4108</v>
      </c>
      <c r="E616" s="28" t="s">
        <v>3</v>
      </c>
      <c r="F616" s="31" t="str">
        <f t="shared" si="9"/>
        <v>Lizard doré   Casque plein ou presque plein</v>
      </c>
    </row>
    <row r="617" spans="1:6" s="12" customFormat="1" ht="12.9" customHeight="1" x14ac:dyDescent="0.2">
      <c r="A617" s="34" t="s">
        <v>4109</v>
      </c>
      <c r="B617" s="30" t="s">
        <v>1226</v>
      </c>
      <c r="C617" s="30" t="s">
        <v>4110</v>
      </c>
      <c r="D617" s="34" t="s">
        <v>4111</v>
      </c>
      <c r="E617" s="28" t="s">
        <v>3</v>
      </c>
      <c r="F617" s="31" t="str">
        <f t="shared" si="9"/>
        <v xml:space="preserve">Lizard doré   Casque brisé   </v>
      </c>
    </row>
    <row r="618" spans="1:6" s="12" customFormat="1" ht="12.9" customHeight="1" x14ac:dyDescent="0.2">
      <c r="A618" s="34" t="s">
        <v>4112</v>
      </c>
      <c r="B618" s="30" t="s">
        <v>4113</v>
      </c>
      <c r="C618" s="30" t="s">
        <v>4114</v>
      </c>
      <c r="D618" s="34" t="s">
        <v>4115</v>
      </c>
      <c r="E618" s="28" t="s">
        <v>3</v>
      </c>
      <c r="F618" s="31" t="str">
        <f t="shared" si="9"/>
        <v>Lizard doré   Non casqué  (ou presque non casque)</v>
      </c>
    </row>
    <row r="619" spans="1:6" s="12" customFormat="1" ht="12.9" customHeight="1" x14ac:dyDescent="0.2">
      <c r="A619" s="34" t="s">
        <v>4116</v>
      </c>
      <c r="B619" s="30" t="s">
        <v>4117</v>
      </c>
      <c r="C619" s="30" t="s">
        <v>4118</v>
      </c>
      <c r="D619" s="34" t="s">
        <v>4119</v>
      </c>
      <c r="E619" s="28" t="s">
        <v>3</v>
      </c>
      <c r="F619" s="31" t="str">
        <f t="shared" si="9"/>
        <v>Lizard argenté   Casque plein ou presque plein</v>
      </c>
    </row>
    <row r="620" spans="1:6" s="12" customFormat="1" ht="12.9" customHeight="1" x14ac:dyDescent="0.2">
      <c r="A620" s="34" t="s">
        <v>4120</v>
      </c>
      <c r="B620" s="30" t="s">
        <v>1232</v>
      </c>
      <c r="C620" s="30" t="s">
        <v>4121</v>
      </c>
      <c r="D620" s="34" t="s">
        <v>4122</v>
      </c>
      <c r="E620" s="28" t="s">
        <v>3</v>
      </c>
      <c r="F620" s="31" t="str">
        <f t="shared" si="9"/>
        <v xml:space="preserve">Lizard argenté   Casque brisé  </v>
      </c>
    </row>
    <row r="621" spans="1:6" s="12" customFormat="1" ht="12.9" customHeight="1" x14ac:dyDescent="0.2">
      <c r="A621" s="34" t="s">
        <v>4123</v>
      </c>
      <c r="B621" s="30" t="s">
        <v>4124</v>
      </c>
      <c r="C621" s="30" t="s">
        <v>4125</v>
      </c>
      <c r="D621" s="34" t="s">
        <v>4126</v>
      </c>
      <c r="E621" s="28" t="s">
        <v>3</v>
      </c>
      <c r="F621" s="31" t="str">
        <f t="shared" si="9"/>
        <v>Lizard argenté   Non casqué (ou presque non casque)</v>
      </c>
    </row>
    <row r="622" spans="1:6" s="12" customFormat="1" ht="23.25" customHeight="1" x14ac:dyDescent="0.2">
      <c r="A622" s="44"/>
      <c r="B622" s="191" t="s">
        <v>1233</v>
      </c>
      <c r="C622" s="191"/>
      <c r="D622" s="44"/>
      <c r="E622" s="28" t="s">
        <v>3</v>
      </c>
      <c r="F622" s="31"/>
    </row>
    <row r="623" spans="1:6" s="12" customFormat="1" ht="39" customHeight="1" x14ac:dyDescent="0.2">
      <c r="A623" s="32" t="s">
        <v>206</v>
      </c>
      <c r="B623" s="48" t="s">
        <v>4127</v>
      </c>
      <c r="C623" s="48" t="s">
        <v>4128</v>
      </c>
      <c r="D623" s="32" t="s">
        <v>113</v>
      </c>
      <c r="E623" s="28"/>
      <c r="F623" s="31"/>
    </row>
    <row r="624" spans="1:6" s="12" customFormat="1" ht="12.9" customHeight="1" x14ac:dyDescent="0.2">
      <c r="A624" s="34" t="s">
        <v>4129</v>
      </c>
      <c r="B624" s="30" t="s">
        <v>4130</v>
      </c>
      <c r="C624" s="30" t="s">
        <v>4131</v>
      </c>
      <c r="D624" s="34" t="s">
        <v>4132</v>
      </c>
      <c r="E624" s="28" t="s">
        <v>156</v>
      </c>
      <c r="F624" s="31" t="str">
        <f t="shared" si="9"/>
        <v>Nouvelles Races en étude (pas de médailles ) - Salentino</v>
      </c>
    </row>
    <row r="625" spans="1:6" s="7" customFormat="1" ht="13.2" x14ac:dyDescent="0.25">
      <c r="A625" s="34" t="s">
        <v>4133</v>
      </c>
      <c r="B625" s="30" t="s">
        <v>4134</v>
      </c>
      <c r="C625" s="30" t="s">
        <v>4135</v>
      </c>
      <c r="D625" s="34" t="s">
        <v>4136</v>
      </c>
      <c r="E625" s="28" t="s">
        <v>3</v>
      </c>
      <c r="F625" s="31" t="str">
        <f t="shared" si="9"/>
        <v>Nouvelles Races en étude (pas de médailles ) - London Fancy</v>
      </c>
    </row>
    <row r="626" spans="1:6" s="12" customFormat="1" ht="12.9" customHeight="1" x14ac:dyDescent="0.2">
      <c r="A626" s="34" t="s">
        <v>4137</v>
      </c>
      <c r="B626" s="30" t="s">
        <v>4138</v>
      </c>
      <c r="C626" s="30" t="s">
        <v>4139</v>
      </c>
      <c r="D626" s="34" t="s">
        <v>4140</v>
      </c>
      <c r="E626" s="28" t="s">
        <v>156</v>
      </c>
      <c r="F626" s="31" t="str">
        <f t="shared" si="9"/>
        <v>Nouvelles Races en étude (pas de médailles ) - Benacus</v>
      </c>
    </row>
    <row r="627" spans="1:6" s="12" customFormat="1" ht="12.9" customHeight="1" x14ac:dyDescent="0.2">
      <c r="A627" s="34" t="s">
        <v>4141</v>
      </c>
      <c r="B627" s="30" t="s">
        <v>4142</v>
      </c>
      <c r="C627" s="30" t="s">
        <v>4143</v>
      </c>
      <c r="D627" s="34" t="s">
        <v>4144</v>
      </c>
      <c r="E627" s="28"/>
      <c r="F627" s="31" t="str">
        <f t="shared" si="9"/>
        <v>Autres (pas de jugement et pas de medailles)</v>
      </c>
    </row>
    <row r="628" spans="1:6" s="12" customFormat="1" ht="50.25" customHeight="1" x14ac:dyDescent="0.2">
      <c r="A628" s="42" t="s">
        <v>91</v>
      </c>
      <c r="B628" s="193" t="s">
        <v>4145</v>
      </c>
      <c r="C628" s="193"/>
      <c r="D628" s="42"/>
      <c r="E628" s="192" t="s">
        <v>2921</v>
      </c>
      <c r="F628" s="31"/>
    </row>
    <row r="629" spans="1:6" s="12" customFormat="1" ht="38.25" customHeight="1" x14ac:dyDescent="0.2">
      <c r="A629" s="26"/>
      <c r="B629" s="26" t="s">
        <v>4146</v>
      </c>
      <c r="C629" s="27" t="s">
        <v>4147</v>
      </c>
      <c r="D629" s="34"/>
      <c r="E629" s="192"/>
      <c r="F629" s="31"/>
    </row>
    <row r="630" spans="1:6" s="12" customFormat="1" ht="39.75" customHeight="1" x14ac:dyDescent="0.2">
      <c r="A630" s="32" t="s">
        <v>206</v>
      </c>
      <c r="B630" s="48" t="s">
        <v>4148</v>
      </c>
      <c r="C630" s="48" t="s">
        <v>4149</v>
      </c>
      <c r="D630" s="32" t="s">
        <v>113</v>
      </c>
      <c r="E630" s="28" t="s">
        <v>3</v>
      </c>
      <c r="F630" s="31"/>
    </row>
    <row r="631" spans="1:6" s="12" customFormat="1" ht="12.9" customHeight="1" x14ac:dyDescent="0.2">
      <c r="A631" s="44"/>
      <c r="B631" s="58" t="s">
        <v>4150</v>
      </c>
      <c r="C631" s="59" t="s">
        <v>4151</v>
      </c>
      <c r="D631" s="44"/>
      <c r="E631" s="28" t="s">
        <v>3</v>
      </c>
      <c r="F631" s="31"/>
    </row>
    <row r="632" spans="1:6" s="12" customFormat="1" ht="12.9" customHeight="1" x14ac:dyDescent="0.2">
      <c r="A632" s="26" t="s">
        <v>1235</v>
      </c>
      <c r="B632" s="30" t="s">
        <v>4152</v>
      </c>
      <c r="C632" s="30" t="s">
        <v>4153</v>
      </c>
      <c r="D632" s="26" t="s">
        <v>1236</v>
      </c>
      <c r="E632" s="60" t="s">
        <v>3</v>
      </c>
      <c r="F632" s="31" t="str">
        <f t="shared" si="9"/>
        <v>Diamant mandarin Grismale</v>
      </c>
    </row>
    <row r="633" spans="1:6" s="12" customFormat="1" ht="12.9" customHeight="1" x14ac:dyDescent="0.2">
      <c r="A633" s="26" t="s">
        <v>1237</v>
      </c>
      <c r="B633" s="30" t="s">
        <v>4154</v>
      </c>
      <c r="C633" s="30" t="s">
        <v>4155</v>
      </c>
      <c r="D633" s="26" t="s">
        <v>1238</v>
      </c>
      <c r="E633" s="60" t="s">
        <v>3</v>
      </c>
      <c r="F633" s="31" t="str">
        <f t="shared" si="9"/>
        <v xml:space="preserve">Diamant mandarin Brun male </v>
      </c>
    </row>
    <row r="634" spans="1:6" s="7" customFormat="1" ht="13.2" x14ac:dyDescent="0.25">
      <c r="A634" s="26" t="s">
        <v>1239</v>
      </c>
      <c r="B634" s="30" t="s">
        <v>4156</v>
      </c>
      <c r="C634" s="30" t="s">
        <v>4157</v>
      </c>
      <c r="D634" s="26" t="s">
        <v>1240</v>
      </c>
      <c r="E634" s="28" t="s">
        <v>3</v>
      </c>
      <c r="F634" s="31" t="str">
        <f t="shared" si="9"/>
        <v xml:space="preserve">Diamant mandarin Dos pâle Grismale </v>
      </c>
    </row>
    <row r="635" spans="1:6" s="12" customFormat="1" ht="12.9" customHeight="1" x14ac:dyDescent="0.2">
      <c r="A635" s="26" t="s">
        <v>1241</v>
      </c>
      <c r="B635" s="30" t="s">
        <v>4158</v>
      </c>
      <c r="C635" s="30" t="s">
        <v>4159</v>
      </c>
      <c r="D635" s="26" t="s">
        <v>1242</v>
      </c>
      <c r="E635" s="60" t="s">
        <v>3</v>
      </c>
      <c r="F635" s="31" t="str">
        <f t="shared" si="9"/>
        <v>Diamant mandarin Dos pâle Brun male</v>
      </c>
    </row>
    <row r="636" spans="1:6" s="12" customFormat="1" ht="12.9" customHeight="1" x14ac:dyDescent="0.2">
      <c r="A636" s="26" t="s">
        <v>1243</v>
      </c>
      <c r="B636" s="30" t="s">
        <v>4160</v>
      </c>
      <c r="C636" s="30" t="s">
        <v>4161</v>
      </c>
      <c r="D636" s="26" t="s">
        <v>1244</v>
      </c>
      <c r="E636" s="60" t="s">
        <v>3</v>
      </c>
      <c r="F636" s="31" t="str">
        <f t="shared" si="9"/>
        <v xml:space="preserve">Diamant mandarin Masqué Grismale </v>
      </c>
    </row>
    <row r="637" spans="1:6" s="12" customFormat="1" ht="12.9" customHeight="1" x14ac:dyDescent="0.2">
      <c r="A637" s="26" t="s">
        <v>1245</v>
      </c>
      <c r="B637" s="30" t="s">
        <v>4162</v>
      </c>
      <c r="C637" s="30" t="s">
        <v>4163</v>
      </c>
      <c r="D637" s="26" t="s">
        <v>1246</v>
      </c>
      <c r="E637" s="28" t="s">
        <v>3</v>
      </c>
      <c r="F637" s="31" t="str">
        <f t="shared" si="9"/>
        <v xml:space="preserve">Diamant mandarin Masqué Brun male </v>
      </c>
    </row>
    <row r="638" spans="1:6" s="12" customFormat="1" ht="12.9" customHeight="1" x14ac:dyDescent="0.2">
      <c r="A638" s="26" t="s">
        <v>1247</v>
      </c>
      <c r="B638" s="30" t="s">
        <v>4164</v>
      </c>
      <c r="C638" s="30" t="s">
        <v>4165</v>
      </c>
      <c r="D638" s="26" t="s">
        <v>1248</v>
      </c>
      <c r="E638" s="29" t="s">
        <v>3</v>
      </c>
      <c r="F638" s="31" t="str">
        <f t="shared" si="9"/>
        <v xml:space="preserve">Diamant mandarin Ino male </v>
      </c>
    </row>
    <row r="639" spans="1:6" s="12" customFormat="1" ht="12.9" customHeight="1" x14ac:dyDescent="0.2">
      <c r="A639" s="26" t="s">
        <v>1249</v>
      </c>
      <c r="B639" s="30" t="s">
        <v>4166</v>
      </c>
      <c r="C639" s="30" t="s">
        <v>4167</v>
      </c>
      <c r="D639" s="26" t="s">
        <v>1250</v>
      </c>
      <c r="E639" s="60" t="s">
        <v>3</v>
      </c>
      <c r="F639" s="31" t="str">
        <f t="shared" si="9"/>
        <v xml:space="preserve">Diamant mandarin Poitrine noire GrisBrun  dos pâle  masqué male </v>
      </c>
    </row>
    <row r="640" spans="1:6" s="12" customFormat="1" ht="12.9" customHeight="1" x14ac:dyDescent="0.2">
      <c r="A640" s="26" t="s">
        <v>1251</v>
      </c>
      <c r="B640" s="30" t="s">
        <v>4168</v>
      </c>
      <c r="C640" s="30" t="s">
        <v>4169</v>
      </c>
      <c r="D640" s="26" t="s">
        <v>1252</v>
      </c>
      <c r="E640" s="28" t="s">
        <v>3</v>
      </c>
      <c r="F640" s="31" t="str">
        <f t="shared" si="9"/>
        <v>Diamant mandarin Poitrine orange GrisBrun  dos pâle  masqué male</v>
      </c>
    </row>
    <row r="641" spans="1:6" s="19" customFormat="1" ht="10.199999999999999" x14ac:dyDescent="0.2">
      <c r="A641" s="26" t="s">
        <v>1253</v>
      </c>
      <c r="B641" s="30" t="s">
        <v>4170</v>
      </c>
      <c r="C641" s="30" t="s">
        <v>4171</v>
      </c>
      <c r="D641" s="26" t="s">
        <v>1254</v>
      </c>
      <c r="E641" s="29" t="s">
        <v>3</v>
      </c>
      <c r="F641" s="31" t="str">
        <f t="shared" si="9"/>
        <v xml:space="preserve">Diamant mandarin Face noire (black-face) GrisBrun  dos pâle  masqué  male </v>
      </c>
    </row>
    <row r="642" spans="1:6" s="7" customFormat="1" ht="13.2" x14ac:dyDescent="0.25">
      <c r="A642" s="26" t="s">
        <v>1255</v>
      </c>
      <c r="B642" s="30" t="s">
        <v>4172</v>
      </c>
      <c r="C642" s="30" t="s">
        <v>4173</v>
      </c>
      <c r="D642" s="26" t="s">
        <v>1256</v>
      </c>
      <c r="E642" s="29" t="s">
        <v>3</v>
      </c>
      <c r="F642" s="31" t="str">
        <f t="shared" si="9"/>
        <v xml:space="preserve">Diamant mandarin Joues noires Gris Brun  dos pâle  masqué  male </v>
      </c>
    </row>
    <row r="643" spans="1:6" s="12" customFormat="1" ht="12.9" customHeight="1" x14ac:dyDescent="0.2">
      <c r="A643" s="26" t="s">
        <v>1257</v>
      </c>
      <c r="B643" s="30" t="s">
        <v>4174</v>
      </c>
      <c r="C643" s="30" t="s">
        <v>4175</v>
      </c>
      <c r="D643" s="26" t="s">
        <v>1258</v>
      </c>
      <c r="E643" s="28" t="s">
        <v>3</v>
      </c>
      <c r="F643" s="31" t="str">
        <f t="shared" si="9"/>
        <v xml:space="preserve">Diamant mandarin Dilué (pastel) Gris, Brun  dos-pale  masqué male </v>
      </c>
    </row>
    <row r="644" spans="1:6" s="12" customFormat="1" ht="12.9" customHeight="1" x14ac:dyDescent="0.2">
      <c r="A644" s="26" t="s">
        <v>1259</v>
      </c>
      <c r="B644" s="30" t="s">
        <v>4176</v>
      </c>
      <c r="C644" s="30" t="s">
        <v>4177</v>
      </c>
      <c r="D644" s="26" t="s">
        <v>1260</v>
      </c>
      <c r="E644" s="29" t="s">
        <v>3</v>
      </c>
      <c r="F644" s="31" t="str">
        <f t="shared" ref="F644:F705" si="10">B644</f>
        <v xml:space="preserve">Diamant mandarin Topaze (ex-agate) Gris Brun  dos pâle  masqué male </v>
      </c>
    </row>
    <row r="645" spans="1:6" s="12" customFormat="1" ht="12.9" customHeight="1" x14ac:dyDescent="0.2">
      <c r="A645" s="26" t="s">
        <v>1261</v>
      </c>
      <c r="B645" s="30" t="s">
        <v>4178</v>
      </c>
      <c r="C645" s="30" t="s">
        <v>4179</v>
      </c>
      <c r="D645" s="26" t="s">
        <v>1262</v>
      </c>
      <c r="E645" s="29" t="s">
        <v>3</v>
      </c>
      <c r="F645" s="31" t="str">
        <f t="shared" si="10"/>
        <v>Diamant mandarin Phaéo (ex-Isabelle ) GrisBrun  male</v>
      </c>
    </row>
    <row r="646" spans="1:6" s="12" customFormat="1" ht="12.9" customHeight="1" x14ac:dyDescent="0.2">
      <c r="A646" s="26" t="s">
        <v>1263</v>
      </c>
      <c r="B646" s="30" t="s">
        <v>4180</v>
      </c>
      <c r="C646" s="30" t="s">
        <v>4181</v>
      </c>
      <c r="D646" s="26" t="s">
        <v>1264</v>
      </c>
      <c r="E646" s="28" t="s">
        <v>3</v>
      </c>
      <c r="F646" s="31" t="str">
        <f t="shared" si="10"/>
        <v>Diamant mandarin Phaéo (ex-Isabelle ) autres combinaisons male</v>
      </c>
    </row>
    <row r="647" spans="1:6" s="12" customFormat="1" ht="12.9" customHeight="1" x14ac:dyDescent="0.2">
      <c r="A647" s="26" t="s">
        <v>1265</v>
      </c>
      <c r="B647" s="30" t="s">
        <v>4182</v>
      </c>
      <c r="C647" s="30" t="s">
        <v>4183</v>
      </c>
      <c r="D647" s="26" t="s">
        <v>1266</v>
      </c>
      <c r="E647" s="29" t="s">
        <v>3</v>
      </c>
      <c r="F647" s="31" t="str">
        <f t="shared" si="10"/>
        <v xml:space="preserve">Diamant mandarin Joues grises et Brunes male </v>
      </c>
    </row>
    <row r="648" spans="1:6" s="12" customFormat="1" ht="12.9" customHeight="1" x14ac:dyDescent="0.2">
      <c r="A648" s="26" t="s">
        <v>1267</v>
      </c>
      <c r="B648" s="30" t="s">
        <v>4184</v>
      </c>
      <c r="C648" s="30" t="s">
        <v>4185</v>
      </c>
      <c r="D648" s="26" t="s">
        <v>1268</v>
      </c>
      <c r="E648" s="29" t="s">
        <v>3</v>
      </c>
      <c r="F648" s="31" t="str">
        <f t="shared" si="10"/>
        <v>Diamant mandarin Poitrine blanche GrisBrun  male</v>
      </c>
    </row>
    <row r="649" spans="1:6" s="7" customFormat="1" ht="13.2" x14ac:dyDescent="0.25">
      <c r="A649" s="26" t="s">
        <v>1269</v>
      </c>
      <c r="B649" s="30" t="s">
        <v>4186</v>
      </c>
      <c r="C649" s="30" t="s">
        <v>4187</v>
      </c>
      <c r="D649" s="26" t="s">
        <v>4188</v>
      </c>
      <c r="E649" s="28" t="s">
        <v>3</v>
      </c>
      <c r="F649" s="31" t="str">
        <f t="shared" si="10"/>
        <v xml:space="preserve">Diamant mandarin Sellé  et Sellé à capuchon GrisBrun male </v>
      </c>
    </row>
    <row r="650" spans="1:6" s="12" customFormat="1" ht="12.9" customHeight="1" x14ac:dyDescent="0.2">
      <c r="A650" s="26" t="s">
        <v>1270</v>
      </c>
      <c r="B650" s="30" t="s">
        <v>4189</v>
      </c>
      <c r="C650" s="30" t="s">
        <v>4190</v>
      </c>
      <c r="D650" s="26" t="s">
        <v>1271</v>
      </c>
      <c r="E650" s="29" t="s">
        <v>3</v>
      </c>
      <c r="F650" s="31" t="str">
        <f t="shared" si="10"/>
        <v>Diamant mandarin Blanc male</v>
      </c>
    </row>
    <row r="651" spans="1:6" s="12" customFormat="1" ht="12.9" customHeight="1" x14ac:dyDescent="0.2">
      <c r="A651" s="26" t="s">
        <v>1272</v>
      </c>
      <c r="B651" s="30" t="s">
        <v>4191</v>
      </c>
      <c r="C651" s="30" t="s">
        <v>4192</v>
      </c>
      <c r="D651" s="26" t="s">
        <v>1273</v>
      </c>
      <c r="E651" s="29" t="s">
        <v>3</v>
      </c>
      <c r="F651" s="31" t="str">
        <f t="shared" si="10"/>
        <v xml:space="preserve">Diamant mandarin Becs jaunes toutes couleurs male </v>
      </c>
    </row>
    <row r="652" spans="1:6" s="12" customFormat="1" ht="12.9" customHeight="1" x14ac:dyDescent="0.2">
      <c r="A652" s="26" t="s">
        <v>1274</v>
      </c>
      <c r="B652" s="30" t="s">
        <v>4193</v>
      </c>
      <c r="C652" s="30" t="s">
        <v>4194</v>
      </c>
      <c r="D652" s="26" t="s">
        <v>1275</v>
      </c>
      <c r="E652" s="28" t="s">
        <v>3</v>
      </c>
      <c r="F652" s="31" t="str">
        <f t="shared" si="10"/>
        <v xml:space="preserve">Diamant mandarin Grisautres combinaisons phénotype AVEC Poitrine orange male </v>
      </c>
    </row>
    <row r="653" spans="1:6" s="12" customFormat="1" ht="12.9" customHeight="1" x14ac:dyDescent="0.2">
      <c r="A653" s="26" t="s">
        <v>1276</v>
      </c>
      <c r="B653" s="30" t="s">
        <v>4195</v>
      </c>
      <c r="C653" s="30" t="s">
        <v>4196</v>
      </c>
      <c r="D653" s="26" t="s">
        <v>1277</v>
      </c>
      <c r="E653" s="29" t="s">
        <v>3</v>
      </c>
      <c r="F653" s="31" t="str">
        <f t="shared" si="10"/>
        <v xml:space="preserve">Diamant mandarin Brun autres combinaisons phénotype AVEC Poitrine orange male </v>
      </c>
    </row>
    <row r="654" spans="1:6" s="12" customFormat="1" ht="12.9" customHeight="1" x14ac:dyDescent="0.2">
      <c r="A654" s="26" t="s">
        <v>1278</v>
      </c>
      <c r="B654" s="30" t="s">
        <v>4197</v>
      </c>
      <c r="C654" s="30" t="s">
        <v>4198</v>
      </c>
      <c r="D654" s="26" t="s">
        <v>1279</v>
      </c>
      <c r="E654" s="29" t="s">
        <v>3</v>
      </c>
      <c r="F654" s="31" t="str">
        <f t="shared" si="10"/>
        <v>Diamant mandarin Grisautres combinaisons phénotype SANS Poitrine orange  male</v>
      </c>
    </row>
    <row r="655" spans="1:6" s="7" customFormat="1" ht="13.2" x14ac:dyDescent="0.25">
      <c r="A655" s="26" t="s">
        <v>1280</v>
      </c>
      <c r="B655" s="30" t="s">
        <v>4199</v>
      </c>
      <c r="C655" s="30" t="s">
        <v>4200</v>
      </c>
      <c r="D655" s="26" t="s">
        <v>1281</v>
      </c>
      <c r="E655" s="28" t="s">
        <v>3</v>
      </c>
      <c r="F655" s="31" t="str">
        <f t="shared" si="10"/>
        <v xml:space="preserve">Diamant mandarin Brun autres combinaisons phénotype SANS Poitrine orange male </v>
      </c>
    </row>
    <row r="656" spans="1:6" s="12" customFormat="1" ht="12.9" customHeight="1" x14ac:dyDescent="0.2">
      <c r="A656" s="26" t="s">
        <v>1282</v>
      </c>
      <c r="B656" s="30" t="s">
        <v>4201</v>
      </c>
      <c r="C656" s="30" t="s">
        <v>4202</v>
      </c>
      <c r="D656" s="26" t="s">
        <v>1283</v>
      </c>
      <c r="E656" s="29" t="s">
        <v>3</v>
      </c>
      <c r="F656" s="31" t="str">
        <f t="shared" si="10"/>
        <v xml:space="preserve">Diamant mandarin Huppé toutes couleurs male </v>
      </c>
    </row>
    <row r="657" spans="1:6" s="12" customFormat="1" ht="12.9" customHeight="1" x14ac:dyDescent="0.2">
      <c r="A657" s="26" t="s">
        <v>1284</v>
      </c>
      <c r="B657" s="30" t="s">
        <v>4203</v>
      </c>
      <c r="C657" s="30" t="s">
        <v>4204</v>
      </c>
      <c r="D657" s="26" t="s">
        <v>1285</v>
      </c>
      <c r="E657" s="29" t="s">
        <v>3</v>
      </c>
      <c r="F657" s="31" t="str">
        <f t="shared" si="10"/>
        <v>Diamant mandarin Griset Brun panaché male</v>
      </c>
    </row>
    <row r="658" spans="1:6" s="12" customFormat="1" ht="12.9" customHeight="1" x14ac:dyDescent="0.2">
      <c r="A658" s="61"/>
      <c r="B658" s="58" t="s">
        <v>4205</v>
      </c>
      <c r="C658" s="59" t="s">
        <v>4206</v>
      </c>
      <c r="D658" s="44"/>
      <c r="E658" s="28" t="s">
        <v>3</v>
      </c>
      <c r="F658" s="31"/>
    </row>
    <row r="659" spans="1:6" s="12" customFormat="1" ht="12.9" customHeight="1" x14ac:dyDescent="0.2">
      <c r="A659" s="26" t="s">
        <v>1286</v>
      </c>
      <c r="B659" s="30" t="s">
        <v>4207</v>
      </c>
      <c r="C659" s="30" t="s">
        <v>4208</v>
      </c>
      <c r="D659" s="26" t="s">
        <v>4209</v>
      </c>
      <c r="E659" s="29" t="s">
        <v>3</v>
      </c>
      <c r="F659" s="31" t="str">
        <f t="shared" si="10"/>
        <v>Diamant mandarin Grisfemelle</v>
      </c>
    </row>
    <row r="660" spans="1:6" s="12" customFormat="1" ht="12.9" customHeight="1" x14ac:dyDescent="0.2">
      <c r="A660" s="26" t="s">
        <v>1287</v>
      </c>
      <c r="B660" s="30" t="s">
        <v>4210</v>
      </c>
      <c r="C660" s="30" t="s">
        <v>4211</v>
      </c>
      <c r="D660" s="26" t="s">
        <v>1288</v>
      </c>
      <c r="E660" s="29" t="s">
        <v>3</v>
      </c>
      <c r="F660" s="31" t="str">
        <f t="shared" si="10"/>
        <v>Diamant mandarin Brun  femelle</v>
      </c>
    </row>
    <row r="661" spans="1:6" s="12" customFormat="1" ht="12.9" customHeight="1" x14ac:dyDescent="0.2">
      <c r="A661" s="26" t="s">
        <v>1289</v>
      </c>
      <c r="B661" s="30" t="s">
        <v>4212</v>
      </c>
      <c r="C661" s="30" t="s">
        <v>4213</v>
      </c>
      <c r="D661" s="26" t="s">
        <v>1290</v>
      </c>
      <c r="E661" s="28" t="s">
        <v>3</v>
      </c>
      <c r="F661" s="31" t="str">
        <f t="shared" si="10"/>
        <v>Diamant mandarin Dos pâle Gris femelle</v>
      </c>
    </row>
    <row r="662" spans="1:6" s="7" customFormat="1" ht="13.2" x14ac:dyDescent="0.25">
      <c r="A662" s="26" t="s">
        <v>1291</v>
      </c>
      <c r="B662" s="30" t="s">
        <v>4214</v>
      </c>
      <c r="C662" s="30" t="s">
        <v>4215</v>
      </c>
      <c r="D662" s="26" t="s">
        <v>1292</v>
      </c>
      <c r="E662" s="29" t="s">
        <v>3</v>
      </c>
      <c r="F662" s="31" t="str">
        <f t="shared" si="10"/>
        <v>Diamant mandarin Dos pâle Brun femelle</v>
      </c>
    </row>
    <row r="663" spans="1:6" s="12" customFormat="1" ht="12.9" customHeight="1" x14ac:dyDescent="0.2">
      <c r="A663" s="26" t="s">
        <v>1293</v>
      </c>
      <c r="B663" s="30" t="s">
        <v>4216</v>
      </c>
      <c r="C663" s="30" t="s">
        <v>4217</v>
      </c>
      <c r="D663" s="26" t="s">
        <v>1294</v>
      </c>
      <c r="E663" s="29" t="s">
        <v>3</v>
      </c>
      <c r="F663" s="31" t="str">
        <f t="shared" si="10"/>
        <v>Diamant mandarin Masqué Gris femelle</v>
      </c>
    </row>
    <row r="664" spans="1:6" s="12" customFormat="1" ht="12.9" customHeight="1" x14ac:dyDescent="0.2">
      <c r="A664" s="26" t="s">
        <v>1295</v>
      </c>
      <c r="B664" s="30" t="s">
        <v>4218</v>
      </c>
      <c r="C664" s="30" t="s">
        <v>4219</v>
      </c>
      <c r="D664" s="26" t="s">
        <v>1296</v>
      </c>
      <c r="E664" s="28" t="s">
        <v>3</v>
      </c>
      <c r="F664" s="31" t="str">
        <f t="shared" si="10"/>
        <v>Diamant mandarin Masqué Brun  femelle</v>
      </c>
    </row>
    <row r="665" spans="1:6" s="12" customFormat="1" ht="12.9" customHeight="1" x14ac:dyDescent="0.2">
      <c r="A665" s="26" t="s">
        <v>1297</v>
      </c>
      <c r="B665" s="30" t="s">
        <v>4220</v>
      </c>
      <c r="C665" s="30" t="s">
        <v>4221</v>
      </c>
      <c r="D665" s="26" t="s">
        <v>1299</v>
      </c>
      <c r="E665" s="29" t="s">
        <v>3</v>
      </c>
      <c r="F665" s="31" t="str">
        <f t="shared" si="10"/>
        <v>Diamant mandarin Ino femelle</v>
      </c>
    </row>
    <row r="666" spans="1:6" s="7" customFormat="1" ht="13.2" x14ac:dyDescent="0.25">
      <c r="A666" s="26" t="s">
        <v>1300</v>
      </c>
      <c r="B666" s="30" t="s">
        <v>4222</v>
      </c>
      <c r="C666" s="30" t="s">
        <v>4223</v>
      </c>
      <c r="D666" s="26" t="s">
        <v>1302</v>
      </c>
      <c r="E666" s="29" t="s">
        <v>3</v>
      </c>
      <c r="F666" s="31" t="str">
        <f t="shared" si="10"/>
        <v>Diamant mandarin Poitrine noire GrisBrun  dos pâle  masqué  femelle</v>
      </c>
    </row>
    <row r="667" spans="1:6" s="12" customFormat="1" ht="12.9" customHeight="1" x14ac:dyDescent="0.2">
      <c r="A667" s="26" t="s">
        <v>1303</v>
      </c>
      <c r="B667" s="30" t="s">
        <v>4224</v>
      </c>
      <c r="C667" s="30" t="s">
        <v>4225</v>
      </c>
      <c r="D667" s="26" t="s">
        <v>1304</v>
      </c>
      <c r="E667" s="28" t="s">
        <v>3</v>
      </c>
      <c r="F667" s="31" t="str">
        <f t="shared" si="10"/>
        <v>Diamant mandarin Poitrine orange GrisBrun  dos pâle  masqué femelle</v>
      </c>
    </row>
    <row r="668" spans="1:6" s="12" customFormat="1" ht="12.9" customHeight="1" x14ac:dyDescent="0.2">
      <c r="A668" s="26" t="s">
        <v>1305</v>
      </c>
      <c r="B668" s="30" t="s">
        <v>4226</v>
      </c>
      <c r="C668" s="30" t="s">
        <v>4227</v>
      </c>
      <c r="D668" s="26" t="s">
        <v>1306</v>
      </c>
      <c r="E668" s="29" t="s">
        <v>3</v>
      </c>
      <c r="F668" s="31" t="str">
        <f t="shared" si="10"/>
        <v xml:space="preserve">Diamant mandarin Face noire (black-face) GrisBrun  dos pâle  masqué  femelle </v>
      </c>
    </row>
    <row r="669" spans="1:6" s="12" customFormat="1" ht="12.9" customHeight="1" x14ac:dyDescent="0.2">
      <c r="A669" s="26" t="s">
        <v>1307</v>
      </c>
      <c r="B669" s="30" t="s">
        <v>4228</v>
      </c>
      <c r="C669" s="30" t="s">
        <v>4229</v>
      </c>
      <c r="D669" s="26" t="s">
        <v>1308</v>
      </c>
      <c r="E669" s="29" t="s">
        <v>3</v>
      </c>
      <c r="F669" s="31" t="str">
        <f t="shared" si="10"/>
        <v xml:space="preserve">Diamant mandarin Joues noires Gris Brun  dos pâle  masqué  femelle </v>
      </c>
    </row>
    <row r="670" spans="1:6" s="7" customFormat="1" ht="13.2" x14ac:dyDescent="0.25">
      <c r="A670" s="26" t="s">
        <v>1309</v>
      </c>
      <c r="B670" s="30" t="s">
        <v>4230</v>
      </c>
      <c r="C670" s="30" t="s">
        <v>4231</v>
      </c>
      <c r="D670" s="26" t="s">
        <v>1311</v>
      </c>
      <c r="E670" s="29" t="s">
        <v>3</v>
      </c>
      <c r="F670" s="31" t="str">
        <f t="shared" si="10"/>
        <v>Diamant mandarin Dilué (pastel) grisbBrun  dos pâle  masqué  femelle</v>
      </c>
    </row>
    <row r="671" spans="1:6" s="12" customFormat="1" ht="12.9" customHeight="1" x14ac:dyDescent="0.2">
      <c r="A671" s="26" t="s">
        <v>1312</v>
      </c>
      <c r="B671" s="30" t="s">
        <v>4232</v>
      </c>
      <c r="C671" s="30" t="s">
        <v>4233</v>
      </c>
      <c r="D671" s="26" t="s">
        <v>1313</v>
      </c>
      <c r="E671" s="29" t="s">
        <v>3</v>
      </c>
      <c r="F671" s="31" t="str">
        <f t="shared" si="10"/>
        <v xml:space="preserve">Diamant mandarin Topaze (ex-agate) Gris Brun  dos pâle  masqué femelle </v>
      </c>
    </row>
    <row r="672" spans="1:6" s="12" customFormat="1" ht="12.9" customHeight="1" x14ac:dyDescent="0.2">
      <c r="A672" s="26" t="s">
        <v>1314</v>
      </c>
      <c r="B672" s="30" t="s">
        <v>4234</v>
      </c>
      <c r="C672" s="30" t="s">
        <v>4235</v>
      </c>
      <c r="D672" s="26" t="s">
        <v>1315</v>
      </c>
      <c r="E672" s="28" t="s">
        <v>3</v>
      </c>
      <c r="F672" s="31" t="str">
        <f t="shared" si="10"/>
        <v>Diamant mandarin Phaéo (ex-Isabelle ) GrisBrun  femelle</v>
      </c>
    </row>
    <row r="673" spans="1:6" s="12" customFormat="1" ht="12.9" customHeight="1" x14ac:dyDescent="0.2">
      <c r="A673" s="26" t="s">
        <v>1316</v>
      </c>
      <c r="B673" s="30" t="s">
        <v>4236</v>
      </c>
      <c r="C673" s="30" t="s">
        <v>4237</v>
      </c>
      <c r="D673" s="26" t="s">
        <v>1317</v>
      </c>
      <c r="E673" s="29" t="s">
        <v>3</v>
      </c>
      <c r="F673" s="31" t="str">
        <f t="shared" si="10"/>
        <v>Diamant mandarin Phaéo (ex-Isabelle ) autres combinaisons femelle</v>
      </c>
    </row>
    <row r="674" spans="1:6" s="12" customFormat="1" ht="12.9" customHeight="1" x14ac:dyDescent="0.2">
      <c r="A674" s="26" t="s">
        <v>1318</v>
      </c>
      <c r="B674" s="30" t="s">
        <v>4238</v>
      </c>
      <c r="C674" s="30" t="s">
        <v>4239</v>
      </c>
      <c r="D674" s="26" t="s">
        <v>1319</v>
      </c>
      <c r="E674" s="29" t="s">
        <v>3</v>
      </c>
      <c r="F674" s="31" t="str">
        <f t="shared" si="10"/>
        <v xml:space="preserve">Diamant mandarin Joues grises et Brunes femelle </v>
      </c>
    </row>
    <row r="675" spans="1:6" s="7" customFormat="1" ht="13.2" x14ac:dyDescent="0.25">
      <c r="A675" s="26" t="s">
        <v>1320</v>
      </c>
      <c r="B675" s="30" t="s">
        <v>4240</v>
      </c>
      <c r="C675" s="30" t="s">
        <v>4241</v>
      </c>
      <c r="D675" s="26" t="s">
        <v>1321</v>
      </c>
      <c r="E675" s="28" t="s">
        <v>3</v>
      </c>
      <c r="F675" s="31" t="str">
        <f t="shared" si="10"/>
        <v>Diamant mandarin Poitrine blanche GrisBrun  femelle</v>
      </c>
    </row>
    <row r="676" spans="1:6" s="12" customFormat="1" ht="12.9" customHeight="1" x14ac:dyDescent="0.2">
      <c r="A676" s="26" t="s">
        <v>1322</v>
      </c>
      <c r="B676" s="30" t="s">
        <v>4242</v>
      </c>
      <c r="C676" s="30" t="s">
        <v>4243</v>
      </c>
      <c r="D676" s="26" t="s">
        <v>1324</v>
      </c>
      <c r="E676" s="29" t="s">
        <v>3</v>
      </c>
      <c r="F676" s="31" t="str">
        <f t="shared" si="10"/>
        <v xml:space="preserve">Diamant mandarin Sellé  et Sellé à capuchon Gris et Brun femelle </v>
      </c>
    </row>
    <row r="677" spans="1:6" s="12" customFormat="1" ht="12.9" customHeight="1" x14ac:dyDescent="0.2">
      <c r="A677" s="26" t="s">
        <v>1325</v>
      </c>
      <c r="B677" s="30" t="s">
        <v>4244</v>
      </c>
      <c r="C677" s="30" t="s">
        <v>4245</v>
      </c>
      <c r="D677" s="26" t="s">
        <v>1326</v>
      </c>
      <c r="E677" s="29" t="s">
        <v>3</v>
      </c>
      <c r="F677" s="31" t="str">
        <f t="shared" si="10"/>
        <v>Diamant mandarin Blanc femelle</v>
      </c>
    </row>
    <row r="678" spans="1:6" s="12" customFormat="1" ht="12.9" customHeight="1" x14ac:dyDescent="0.2">
      <c r="A678" s="26" t="s">
        <v>1327</v>
      </c>
      <c r="B678" s="30" t="s">
        <v>4246</v>
      </c>
      <c r="C678" s="30" t="s">
        <v>4247</v>
      </c>
      <c r="D678" s="26" t="s">
        <v>1328</v>
      </c>
      <c r="E678" s="28" t="s">
        <v>3</v>
      </c>
      <c r="F678" s="31" t="str">
        <f t="shared" si="10"/>
        <v>Diamant mandarin Becs jaunes toutes couleurs  femelle</v>
      </c>
    </row>
    <row r="679" spans="1:6" s="12" customFormat="1" ht="12.9" customHeight="1" x14ac:dyDescent="0.2">
      <c r="A679" s="26" t="s">
        <v>1329</v>
      </c>
      <c r="B679" s="30" t="s">
        <v>4248</v>
      </c>
      <c r="C679" s="30" t="s">
        <v>4249</v>
      </c>
      <c r="D679" s="26" t="s">
        <v>1330</v>
      </c>
      <c r="E679" s="29" t="s">
        <v>3</v>
      </c>
      <c r="F679" s="31" t="str">
        <f t="shared" si="10"/>
        <v xml:space="preserve">Diamant mandarin Grisautres combinaisons phénotype AVEC Poitrine orange femelle  </v>
      </c>
    </row>
    <row r="680" spans="1:6" s="12" customFormat="1" ht="12.9" customHeight="1" x14ac:dyDescent="0.2">
      <c r="A680" s="26" t="s">
        <v>1331</v>
      </c>
      <c r="B680" s="30" t="s">
        <v>4250</v>
      </c>
      <c r="C680" s="30" t="s">
        <v>4251</v>
      </c>
      <c r="D680" s="26" t="s">
        <v>1332</v>
      </c>
      <c r="E680" s="29" t="s">
        <v>3</v>
      </c>
      <c r="F680" s="31" t="str">
        <f t="shared" si="10"/>
        <v xml:space="preserve">Diamant mandarin Brun autres combinaisons phénotype AVEC Poitrine orange femelle  </v>
      </c>
    </row>
    <row r="681" spans="1:6" s="12" customFormat="1" ht="12.9" customHeight="1" x14ac:dyDescent="0.2">
      <c r="A681" s="26" t="s">
        <v>1333</v>
      </c>
      <c r="B681" s="30" t="s">
        <v>4252</v>
      </c>
      <c r="C681" s="30" t="s">
        <v>4253</v>
      </c>
      <c r="D681" s="26" t="s">
        <v>1334</v>
      </c>
      <c r="E681" s="29" t="s">
        <v>3</v>
      </c>
      <c r="F681" s="31" t="str">
        <f t="shared" si="10"/>
        <v xml:space="preserve">Diamant mandarin Grisautres combinaisons phénotype SANS Poitrine orange femelle  </v>
      </c>
    </row>
    <row r="682" spans="1:6" s="12" customFormat="1" ht="12.9" customHeight="1" x14ac:dyDescent="0.2">
      <c r="A682" s="26" t="s">
        <v>1335</v>
      </c>
      <c r="B682" s="30" t="s">
        <v>4254</v>
      </c>
      <c r="C682" s="30" t="s">
        <v>4255</v>
      </c>
      <c r="D682" s="26" t="s">
        <v>1336</v>
      </c>
      <c r="E682" s="28" t="s">
        <v>3</v>
      </c>
      <c r="F682" s="31" t="str">
        <f t="shared" si="10"/>
        <v xml:space="preserve">Diamant mandarin Brun autres combinaisons phénotype SANS Poitrine orange femelle  </v>
      </c>
    </row>
    <row r="683" spans="1:6" s="12" customFormat="1" ht="12.9" customHeight="1" x14ac:dyDescent="0.2">
      <c r="A683" s="26" t="s">
        <v>1337</v>
      </c>
      <c r="B683" s="30" t="s">
        <v>4256</v>
      </c>
      <c r="C683" s="30" t="s">
        <v>4257</v>
      </c>
      <c r="D683" s="26" t="s">
        <v>1338</v>
      </c>
      <c r="E683" s="29" t="s">
        <v>3</v>
      </c>
      <c r="F683" s="31" t="str">
        <f t="shared" si="10"/>
        <v xml:space="preserve">Diamant mandarin Huppé toutes couleurs femelle  </v>
      </c>
    </row>
    <row r="684" spans="1:6" s="12" customFormat="1" ht="12.9" customHeight="1" x14ac:dyDescent="0.2">
      <c r="A684" s="26" t="s">
        <v>1339</v>
      </c>
      <c r="B684" s="30" t="s">
        <v>4258</v>
      </c>
      <c r="C684" s="30" t="s">
        <v>4259</v>
      </c>
      <c r="D684" s="26" t="s">
        <v>1340</v>
      </c>
      <c r="E684" s="29" t="s">
        <v>3</v>
      </c>
      <c r="F684" s="31" t="str">
        <f t="shared" si="10"/>
        <v xml:space="preserve">Diamant mandarin Griset Brun panaché femelle </v>
      </c>
    </row>
    <row r="685" spans="1:6" s="12" customFormat="1" ht="11.25" customHeight="1" x14ac:dyDescent="0.2">
      <c r="A685" s="62"/>
      <c r="B685" s="58"/>
      <c r="C685" s="59"/>
      <c r="D685" s="44"/>
      <c r="E685" s="29" t="s">
        <v>3</v>
      </c>
      <c r="F685" s="31"/>
    </row>
    <row r="686" spans="1:6" s="7" customFormat="1" ht="13.2" x14ac:dyDescent="0.25">
      <c r="A686" s="26" t="s">
        <v>1341</v>
      </c>
      <c r="B686" s="30" t="s">
        <v>4260</v>
      </c>
      <c r="C686" s="30" t="s">
        <v>4261</v>
      </c>
      <c r="D686" s="26" t="s">
        <v>1342</v>
      </c>
      <c r="E686" s="29" t="s">
        <v>3</v>
      </c>
      <c r="F686" s="31" t="str">
        <f t="shared" si="10"/>
        <v xml:space="preserve">Diamant mandarin Nouvelles mutations en étude (pas médaille et pas jugement ) </v>
      </c>
    </row>
    <row r="687" spans="1:6" s="12" customFormat="1" ht="12.9" customHeight="1" x14ac:dyDescent="0.2">
      <c r="A687" s="32"/>
      <c r="B687" s="32" t="s">
        <v>4262</v>
      </c>
      <c r="C687" s="32" t="s">
        <v>4263</v>
      </c>
      <c r="D687" s="32"/>
      <c r="E687" s="29"/>
      <c r="F687" s="31"/>
    </row>
    <row r="688" spans="1:6" s="12" customFormat="1" ht="24.75" customHeight="1" x14ac:dyDescent="0.2">
      <c r="A688" s="32"/>
      <c r="B688" s="30" t="s">
        <v>4264</v>
      </c>
      <c r="C688" s="30" t="s">
        <v>4265</v>
      </c>
      <c r="D688" s="32"/>
      <c r="E688" s="29"/>
      <c r="F688" s="31"/>
    </row>
    <row r="689" spans="1:6" s="12" customFormat="1" ht="36.75" customHeight="1" x14ac:dyDescent="0.2">
      <c r="A689" s="32" t="s">
        <v>206</v>
      </c>
      <c r="B689" s="48" t="s">
        <v>4266</v>
      </c>
      <c r="C689" s="48" t="s">
        <v>4267</v>
      </c>
      <c r="D689" s="32" t="s">
        <v>113</v>
      </c>
      <c r="E689" s="28" t="s">
        <v>3</v>
      </c>
      <c r="F689" s="31"/>
    </row>
    <row r="690" spans="1:6" s="12" customFormat="1" ht="12.9" customHeight="1" x14ac:dyDescent="0.2">
      <c r="A690" s="26" t="s">
        <v>1343</v>
      </c>
      <c r="B690" s="30" t="s">
        <v>4268</v>
      </c>
      <c r="C690" s="30" t="s">
        <v>4269</v>
      </c>
      <c r="D690" s="26" t="s">
        <v>1344</v>
      </c>
      <c r="E690" s="29" t="s">
        <v>3</v>
      </c>
      <c r="F690" s="31" t="str">
        <f t="shared" si="10"/>
        <v xml:space="preserve">Moineau du Japon Noir-Brun </v>
      </c>
    </row>
    <row r="691" spans="1:6" s="12" customFormat="1" ht="12.9" customHeight="1" x14ac:dyDescent="0.2">
      <c r="A691" s="26" t="s">
        <v>1345</v>
      </c>
      <c r="B691" s="30" t="s">
        <v>4270</v>
      </c>
      <c r="C691" s="30" t="s">
        <v>4271</v>
      </c>
      <c r="D691" s="26" t="s">
        <v>1346</v>
      </c>
      <c r="E691" s="29" t="s">
        <v>3</v>
      </c>
      <c r="F691" s="31" t="str">
        <f t="shared" si="10"/>
        <v xml:space="preserve">Moineau du Japon Moka-Brun  </v>
      </c>
    </row>
    <row r="692" spans="1:6" s="12" customFormat="1" ht="12.9" customHeight="1" x14ac:dyDescent="0.2">
      <c r="A692" s="26" t="s">
        <v>1347</v>
      </c>
      <c r="B692" s="30" t="s">
        <v>4272</v>
      </c>
      <c r="C692" s="30" t="s">
        <v>4273</v>
      </c>
      <c r="D692" s="26" t="s">
        <v>1348</v>
      </c>
      <c r="E692" s="28" t="s">
        <v>3</v>
      </c>
      <c r="F692" s="31" t="str">
        <f t="shared" si="10"/>
        <v xml:space="preserve">Moineau du Japon Rouge-Brun  </v>
      </c>
    </row>
    <row r="693" spans="1:6" s="12" customFormat="1" ht="12.9" customHeight="1" x14ac:dyDescent="0.2">
      <c r="A693" s="26" t="s">
        <v>1349</v>
      </c>
      <c r="B693" s="30" t="s">
        <v>4274</v>
      </c>
      <c r="C693" s="30" t="s">
        <v>4275</v>
      </c>
      <c r="D693" s="26" t="s">
        <v>1350</v>
      </c>
      <c r="E693" s="29" t="s">
        <v>3</v>
      </c>
      <c r="F693" s="31" t="str">
        <f t="shared" si="10"/>
        <v xml:space="preserve">Moineau du Japon Noir-Gris </v>
      </c>
    </row>
    <row r="694" spans="1:6" s="12" customFormat="1" ht="12.9" customHeight="1" x14ac:dyDescent="0.2">
      <c r="A694" s="26" t="s">
        <v>1351</v>
      </c>
      <c r="B694" s="30" t="s">
        <v>4276</v>
      </c>
      <c r="C694" s="30" t="s">
        <v>4277</v>
      </c>
      <c r="D694" s="26" t="s">
        <v>1352</v>
      </c>
      <c r="E694" s="29" t="s">
        <v>3</v>
      </c>
      <c r="F694" s="31" t="str">
        <f t="shared" si="10"/>
        <v xml:space="preserve">Moineau du Japon Moka-Gris </v>
      </c>
    </row>
    <row r="695" spans="1:6" s="12" customFormat="1" ht="12.9" customHeight="1" x14ac:dyDescent="0.2">
      <c r="A695" s="26" t="s">
        <v>1353</v>
      </c>
      <c r="B695" s="30" t="s">
        <v>4278</v>
      </c>
      <c r="C695" s="30" t="s">
        <v>4279</v>
      </c>
      <c r="D695" s="26" t="s">
        <v>1354</v>
      </c>
      <c r="E695" s="28" t="s">
        <v>3</v>
      </c>
      <c r="F695" s="31" t="str">
        <f t="shared" si="10"/>
        <v xml:space="preserve">Moineau du Japon Rouge-Gris </v>
      </c>
    </row>
    <row r="696" spans="1:6" s="7" customFormat="1" ht="13.2" x14ac:dyDescent="0.25">
      <c r="A696" s="26" t="s">
        <v>1355</v>
      </c>
      <c r="B696" s="30" t="s">
        <v>1298</v>
      </c>
      <c r="C696" s="30" t="s">
        <v>4280</v>
      </c>
      <c r="D696" s="26" t="s">
        <v>1356</v>
      </c>
      <c r="E696" s="29" t="s">
        <v>3</v>
      </c>
      <c r="F696" s="31" t="str">
        <f t="shared" si="10"/>
        <v xml:space="preserve">Moineau du Japon Pastel (tous) </v>
      </c>
    </row>
    <row r="697" spans="1:6" s="12" customFormat="1" ht="10.199999999999999" x14ac:dyDescent="0.2">
      <c r="A697" s="26" t="s">
        <v>1357</v>
      </c>
      <c r="B697" s="30" t="s">
        <v>1301</v>
      </c>
      <c r="C697" s="30" t="s">
        <v>4281</v>
      </c>
      <c r="D697" s="26" t="s">
        <v>1358</v>
      </c>
      <c r="E697" s="29" t="s">
        <v>3</v>
      </c>
      <c r="F697" s="31" t="str">
        <f t="shared" si="10"/>
        <v xml:space="preserve">Moineau du Japon Ailes claires (tous) </v>
      </c>
    </row>
    <row r="698" spans="1:6" s="12" customFormat="1" ht="10.199999999999999" x14ac:dyDescent="0.2">
      <c r="A698" s="26" t="s">
        <v>1359</v>
      </c>
      <c r="B698" s="30" t="s">
        <v>4282</v>
      </c>
      <c r="C698" s="30" t="s">
        <v>4283</v>
      </c>
      <c r="D698" s="26" t="s">
        <v>1360</v>
      </c>
      <c r="E698" s="28" t="s">
        <v>3</v>
      </c>
      <c r="F698" s="31" t="str">
        <f t="shared" si="10"/>
        <v>Moineau du Japon Ino Brun et ino Gris</v>
      </c>
    </row>
    <row r="699" spans="1:6" s="12" customFormat="1" ht="10.199999999999999" x14ac:dyDescent="0.2">
      <c r="A699" s="26" t="s">
        <v>1361</v>
      </c>
      <c r="B699" s="30" t="s">
        <v>4284</v>
      </c>
      <c r="C699" s="30" t="s">
        <v>4285</v>
      </c>
      <c r="D699" s="26" t="s">
        <v>1362</v>
      </c>
      <c r="E699" s="29" t="s">
        <v>3</v>
      </c>
      <c r="F699" s="31" t="str">
        <f t="shared" si="10"/>
        <v xml:space="preserve">Moineau du Japon Perlé Gris ou Brun  </v>
      </c>
    </row>
    <row r="700" spans="1:6" s="12" customFormat="1" ht="10.199999999999999" x14ac:dyDescent="0.2">
      <c r="A700" s="26" t="s">
        <v>1363</v>
      </c>
      <c r="B700" s="30" t="s">
        <v>1310</v>
      </c>
      <c r="C700" s="30" t="s">
        <v>4286</v>
      </c>
      <c r="D700" s="26" t="s">
        <v>1364</v>
      </c>
      <c r="E700" s="29" t="s">
        <v>3</v>
      </c>
      <c r="F700" s="31" t="str">
        <f t="shared" si="10"/>
        <v xml:space="preserve">Moineau du Japon Sellé et Sellé à capuchon  </v>
      </c>
    </row>
    <row r="701" spans="1:6" s="12" customFormat="1" ht="10.199999999999999" x14ac:dyDescent="0.2">
      <c r="A701" s="26" t="s">
        <v>1365</v>
      </c>
      <c r="B701" s="30" t="s">
        <v>4287</v>
      </c>
      <c r="C701" s="30" t="s">
        <v>4288</v>
      </c>
      <c r="D701" s="26" t="s">
        <v>1366</v>
      </c>
      <c r="E701" s="28" t="s">
        <v>3</v>
      </c>
      <c r="F701" s="31" t="str">
        <f t="shared" si="10"/>
        <v>Moineau du Japon Blanc et Albino</v>
      </c>
    </row>
    <row r="702" spans="1:6" s="12" customFormat="1" ht="10.199999999999999" x14ac:dyDescent="0.2">
      <c r="A702" s="26" t="s">
        <v>1367</v>
      </c>
      <c r="B702" s="30" t="s">
        <v>4289</v>
      </c>
      <c r="C702" s="30" t="s">
        <v>4290</v>
      </c>
      <c r="D702" s="26" t="s">
        <v>1368</v>
      </c>
      <c r="E702" s="29" t="s">
        <v>3</v>
      </c>
      <c r="F702" s="31" t="str">
        <f t="shared" si="10"/>
        <v xml:space="preserve">Moineau du Japon Huppés Frisés toutes couleurs  </v>
      </c>
    </row>
    <row r="703" spans="1:6" s="12" customFormat="1" ht="10.199999999999999" x14ac:dyDescent="0.2">
      <c r="A703" s="26" t="s">
        <v>1369</v>
      </c>
      <c r="B703" s="30" t="s">
        <v>4291</v>
      </c>
      <c r="C703" s="30" t="s">
        <v>4292</v>
      </c>
      <c r="D703" s="26" t="s">
        <v>1370</v>
      </c>
      <c r="E703" s="29" t="s">
        <v>3</v>
      </c>
      <c r="F703" s="31" t="str">
        <f t="shared" si="10"/>
        <v>Moineau du Japon  Panaché Noir-Brun , Moka-Brun , Rouge-Brun  et Noir-Gris(pas des combinaisons)</v>
      </c>
    </row>
    <row r="704" spans="1:6" s="12" customFormat="1" ht="10.199999999999999" x14ac:dyDescent="0.2">
      <c r="A704" s="26" t="s">
        <v>1371</v>
      </c>
      <c r="B704" s="30" t="s">
        <v>4293</v>
      </c>
      <c r="C704" s="30" t="s">
        <v>4294</v>
      </c>
      <c r="D704" s="26" t="s">
        <v>1372</v>
      </c>
      <c r="E704" s="28" t="s">
        <v>3</v>
      </c>
      <c r="F704" s="31" t="str">
        <f t="shared" si="10"/>
        <v>Moineau du Japon Autres combinaisons de mutation  (non panaches)</v>
      </c>
    </row>
    <row r="705" spans="1:6" s="12" customFormat="1" ht="10.199999999999999" x14ac:dyDescent="0.2">
      <c r="A705" s="26" t="s">
        <v>1373</v>
      </c>
      <c r="B705" s="30" t="s">
        <v>4295</v>
      </c>
      <c r="C705" s="30" t="s">
        <v>4296</v>
      </c>
      <c r="D705" s="26" t="s">
        <v>1374</v>
      </c>
      <c r="E705" s="29" t="s">
        <v>3</v>
      </c>
      <c r="F705" s="31" t="str">
        <f t="shared" si="10"/>
        <v xml:space="preserve">Moineau du Japon Nouvelles mutations en étude (pas de jugement et pas de médailles)   </v>
      </c>
    </row>
    <row r="706" spans="1:6" s="14" customFormat="1" ht="14.4" x14ac:dyDescent="0.3">
      <c r="A706" s="197"/>
      <c r="B706" s="32" t="s">
        <v>4297</v>
      </c>
      <c r="C706" s="32" t="s">
        <v>4298</v>
      </c>
      <c r="D706" s="197"/>
      <c r="E706" s="29" t="s">
        <v>3</v>
      </c>
      <c r="F706" s="31"/>
    </row>
    <row r="707" spans="1:6" s="12" customFormat="1" ht="15.75" customHeight="1" x14ac:dyDescent="0.2">
      <c r="A707" s="197"/>
      <c r="B707" s="30"/>
      <c r="C707" s="30"/>
      <c r="D707" s="197"/>
      <c r="E707" s="28" t="s">
        <v>3</v>
      </c>
      <c r="F707" s="31"/>
    </row>
    <row r="708" spans="1:6" s="12" customFormat="1" ht="30.6" x14ac:dyDescent="0.2">
      <c r="A708" s="32" t="s">
        <v>206</v>
      </c>
      <c r="B708" s="48" t="s">
        <v>4299</v>
      </c>
      <c r="C708" s="48" t="s">
        <v>4300</v>
      </c>
      <c r="D708" s="32" t="s">
        <v>113</v>
      </c>
      <c r="E708" s="60" t="s">
        <v>3</v>
      </c>
      <c r="F708" s="31"/>
    </row>
    <row r="709" spans="1:6" s="12" customFormat="1" ht="10.199999999999999" x14ac:dyDescent="0.2">
      <c r="A709" s="26" t="s">
        <v>1375</v>
      </c>
      <c r="B709" s="30" t="s">
        <v>4301</v>
      </c>
      <c r="C709" s="30" t="s">
        <v>4302</v>
      </c>
      <c r="D709" s="26" t="s">
        <v>1376</v>
      </c>
      <c r="E709" s="29" t="s">
        <v>3</v>
      </c>
      <c r="F709" s="31" t="str">
        <f t="shared" ref="F709:F772" si="11">B709</f>
        <v>Padda orizivora  Classique</v>
      </c>
    </row>
    <row r="710" spans="1:6" s="12" customFormat="1" ht="10.199999999999999" x14ac:dyDescent="0.2">
      <c r="A710" s="26" t="s">
        <v>1377</v>
      </c>
      <c r="B710" s="30" t="s">
        <v>4303</v>
      </c>
      <c r="C710" s="30" t="s">
        <v>4304</v>
      </c>
      <c r="D710" s="26" t="s">
        <v>1378</v>
      </c>
      <c r="E710" s="28" t="s">
        <v>3</v>
      </c>
      <c r="F710" s="31" t="str">
        <f t="shared" si="11"/>
        <v xml:space="preserve">Padda orizivora  Blanc  </v>
      </c>
    </row>
    <row r="711" spans="1:6" s="12" customFormat="1" ht="10.199999999999999" x14ac:dyDescent="0.2">
      <c r="A711" s="26" t="s">
        <v>1379</v>
      </c>
      <c r="B711" s="30" t="s">
        <v>1323</v>
      </c>
      <c r="C711" s="30" t="s">
        <v>4305</v>
      </c>
      <c r="D711" s="26" t="s">
        <v>1380</v>
      </c>
      <c r="E711" s="29" t="s">
        <v>3</v>
      </c>
      <c r="F711" s="31" t="str">
        <f t="shared" si="11"/>
        <v xml:space="preserve">Padda orizivora  Pastel  </v>
      </c>
    </row>
    <row r="712" spans="1:6" s="7" customFormat="1" ht="13.2" x14ac:dyDescent="0.25">
      <c r="A712" s="26" t="s">
        <v>1381</v>
      </c>
      <c r="B712" s="30" t="s">
        <v>4306</v>
      </c>
      <c r="C712" s="30" t="s">
        <v>4307</v>
      </c>
      <c r="D712" s="26" t="s">
        <v>1382</v>
      </c>
      <c r="E712" s="29" t="s">
        <v>3</v>
      </c>
      <c r="F712" s="31" t="str">
        <f t="shared" si="11"/>
        <v xml:space="preserve">Padda orizivora  Opale  </v>
      </c>
    </row>
    <row r="713" spans="1:6" s="12" customFormat="1" ht="10.199999999999999" x14ac:dyDescent="0.2">
      <c r="A713" s="26" t="s">
        <v>1383</v>
      </c>
      <c r="B713" s="30" t="s">
        <v>4308</v>
      </c>
      <c r="C713" s="30" t="s">
        <v>4309</v>
      </c>
      <c r="D713" s="26" t="s">
        <v>1384</v>
      </c>
      <c r="E713" s="28" t="s">
        <v>3</v>
      </c>
      <c r="F713" s="31" t="str">
        <f t="shared" si="11"/>
        <v xml:space="preserve">Padda orizivora Phaéo (ex-Isabelle )  </v>
      </c>
    </row>
    <row r="714" spans="1:6" s="12" customFormat="1" ht="10.199999999999999" x14ac:dyDescent="0.2">
      <c r="A714" s="26" t="s">
        <v>1385</v>
      </c>
      <c r="B714" s="30" t="s">
        <v>4310</v>
      </c>
      <c r="C714" s="30" t="s">
        <v>4311</v>
      </c>
      <c r="D714" s="26" t="s">
        <v>1386</v>
      </c>
      <c r="E714" s="29" t="s">
        <v>3</v>
      </c>
      <c r="F714" s="31" t="str">
        <f t="shared" si="11"/>
        <v xml:space="preserve">Padda orizivora  Topaze  </v>
      </c>
    </row>
    <row r="715" spans="1:6" s="12" customFormat="1" ht="10.199999999999999" x14ac:dyDescent="0.2">
      <c r="A715" s="26" t="s">
        <v>1387</v>
      </c>
      <c r="B715" s="30" t="s">
        <v>4312</v>
      </c>
      <c r="C715" s="30" t="s">
        <v>4313</v>
      </c>
      <c r="D715" s="26" t="s">
        <v>1388</v>
      </c>
      <c r="E715" s="29" t="s">
        <v>3</v>
      </c>
      <c r="F715" s="31" t="str">
        <f t="shared" si="11"/>
        <v xml:space="preserve">Padda orizivora Combinaison de mutations  </v>
      </c>
    </row>
    <row r="716" spans="1:6" s="12" customFormat="1" ht="10.199999999999999" x14ac:dyDescent="0.2">
      <c r="A716" s="26" t="s">
        <v>1389</v>
      </c>
      <c r="B716" s="30" t="s">
        <v>4314</v>
      </c>
      <c r="C716" s="30" t="s">
        <v>4315</v>
      </c>
      <c r="D716" s="26" t="s">
        <v>1391</v>
      </c>
      <c r="E716" s="28" t="s">
        <v>3</v>
      </c>
      <c r="F716" s="31" t="str">
        <f t="shared" si="11"/>
        <v xml:space="preserve">Padda orizivora  Nouvelles mutations en étude (pas de jugement et pas de médailles)   </v>
      </c>
    </row>
    <row r="717" spans="1:6" s="12" customFormat="1" ht="10.199999999999999" x14ac:dyDescent="0.2">
      <c r="A717" s="197"/>
      <c r="B717" s="32" t="s">
        <v>4297</v>
      </c>
      <c r="C717" s="32" t="s">
        <v>4263</v>
      </c>
      <c r="D717" s="197"/>
      <c r="E717" s="29"/>
      <c r="F717" s="31"/>
    </row>
    <row r="718" spans="1:6" s="14" customFormat="1" ht="14.4" x14ac:dyDescent="0.3">
      <c r="A718" s="197"/>
      <c r="B718" s="30" t="s">
        <v>4316</v>
      </c>
      <c r="C718" s="30" t="s">
        <v>4317</v>
      </c>
      <c r="D718" s="197"/>
      <c r="E718" s="29"/>
      <c r="F718" s="31"/>
    </row>
    <row r="719" spans="1:6" s="13" customFormat="1" ht="39.9" customHeight="1" x14ac:dyDescent="0.25">
      <c r="A719" s="32" t="s">
        <v>206</v>
      </c>
      <c r="B719" s="48" t="s">
        <v>4318</v>
      </c>
      <c r="C719" s="48" t="s">
        <v>4319</v>
      </c>
      <c r="D719" s="32" t="s">
        <v>113</v>
      </c>
      <c r="E719" s="28"/>
      <c r="F719" s="31"/>
    </row>
    <row r="720" spans="1:6" s="10" customFormat="1" ht="18" customHeight="1" x14ac:dyDescent="0.25">
      <c r="A720" s="44"/>
      <c r="B720" s="58" t="s">
        <v>4150</v>
      </c>
      <c r="C720" s="59" t="s">
        <v>4151</v>
      </c>
      <c r="D720" s="44"/>
      <c r="E720" s="28" t="s">
        <v>3</v>
      </c>
      <c r="F720" s="31"/>
    </row>
    <row r="721" spans="1:6" s="7" customFormat="1" ht="13.2" x14ac:dyDescent="0.25">
      <c r="A721" s="26" t="s">
        <v>1392</v>
      </c>
      <c r="B721" s="30" t="s">
        <v>4320</v>
      </c>
      <c r="C721" s="30" t="s">
        <v>4321</v>
      </c>
      <c r="D721" s="26" t="s">
        <v>1393</v>
      </c>
      <c r="E721" s="29" t="s">
        <v>3</v>
      </c>
      <c r="F721" s="31" t="str">
        <f t="shared" si="11"/>
        <v xml:space="preserve">Diamant de Gould Classique tête noire male </v>
      </c>
    </row>
    <row r="722" spans="1:6" s="7" customFormat="1" ht="13.2" x14ac:dyDescent="0.25">
      <c r="A722" s="26" t="s">
        <v>1394</v>
      </c>
      <c r="B722" s="30" t="s">
        <v>4322</v>
      </c>
      <c r="C722" s="30" t="s">
        <v>4323</v>
      </c>
      <c r="D722" s="26" t="s">
        <v>1395</v>
      </c>
      <c r="E722" s="29" t="s">
        <v>3</v>
      </c>
      <c r="F722" s="31" t="str">
        <f t="shared" si="11"/>
        <v>Diamant de Gould Classique tête rouge  male</v>
      </c>
    </row>
    <row r="723" spans="1:6" s="12" customFormat="1" ht="10.199999999999999" x14ac:dyDescent="0.2">
      <c r="A723" s="26" t="s">
        <v>1396</v>
      </c>
      <c r="B723" s="30" t="s">
        <v>4324</v>
      </c>
      <c r="C723" s="30" t="s">
        <v>4325</v>
      </c>
      <c r="D723" s="26" t="s">
        <v>1398</v>
      </c>
      <c r="E723" s="28" t="s">
        <v>3</v>
      </c>
      <c r="F723" s="31" t="str">
        <f t="shared" si="11"/>
        <v xml:space="preserve">Diamant de Gould Classique  tête orange male  </v>
      </c>
    </row>
    <row r="724" spans="1:6" s="7" customFormat="1" ht="13.2" x14ac:dyDescent="0.25">
      <c r="A724" s="26" t="s">
        <v>1399</v>
      </c>
      <c r="B724" s="30" t="s">
        <v>4326</v>
      </c>
      <c r="C724" s="30" t="s">
        <v>4327</v>
      </c>
      <c r="D724" s="26" t="s">
        <v>1400</v>
      </c>
      <c r="E724" s="29" t="s">
        <v>3</v>
      </c>
      <c r="F724" s="31" t="str">
        <f t="shared" si="11"/>
        <v xml:space="preserve">Diamant de Gould Poitrine blanche tête noire male  </v>
      </c>
    </row>
    <row r="725" spans="1:6" s="12" customFormat="1" ht="10.199999999999999" x14ac:dyDescent="0.2">
      <c r="A725" s="26" t="s">
        <v>1401</v>
      </c>
      <c r="B725" s="30" t="s">
        <v>4328</v>
      </c>
      <c r="C725" s="30" t="s">
        <v>4329</v>
      </c>
      <c r="D725" s="26" t="s">
        <v>1402</v>
      </c>
      <c r="E725" s="29" t="s">
        <v>3</v>
      </c>
      <c r="F725" s="31" t="str">
        <f t="shared" si="11"/>
        <v xml:space="preserve">Diamant de Gould Poitrine blanche tête rouge male  </v>
      </c>
    </row>
    <row r="726" spans="1:6" s="12" customFormat="1" ht="10.199999999999999" x14ac:dyDescent="0.2">
      <c r="A726" s="26" t="s">
        <v>1403</v>
      </c>
      <c r="B726" s="30" t="s">
        <v>4330</v>
      </c>
      <c r="C726" s="30" t="s">
        <v>4331</v>
      </c>
      <c r="D726" s="26" t="s">
        <v>1404</v>
      </c>
      <c r="E726" s="28" t="s">
        <v>3</v>
      </c>
      <c r="F726" s="31" t="str">
        <f t="shared" si="11"/>
        <v xml:space="preserve">Diamant de Gould Poitrine blanche tête orange male </v>
      </c>
    </row>
    <row r="727" spans="1:6" s="12" customFormat="1" ht="10.199999999999999" x14ac:dyDescent="0.2">
      <c r="A727" s="26" t="s">
        <v>1405</v>
      </c>
      <c r="B727" s="30" t="s">
        <v>4332</v>
      </c>
      <c r="C727" s="30" t="s">
        <v>4333</v>
      </c>
      <c r="D727" s="26" t="s">
        <v>1407</v>
      </c>
      <c r="E727" s="29" t="s">
        <v>3</v>
      </c>
      <c r="F727" s="31" t="str">
        <f t="shared" si="11"/>
        <v>Diamant de Gould Poitrine lilas tête noire  male</v>
      </c>
    </row>
    <row r="728" spans="1:6" s="12" customFormat="1" ht="10.199999999999999" x14ac:dyDescent="0.2">
      <c r="A728" s="26" t="s">
        <v>1408</v>
      </c>
      <c r="B728" s="30" t="s">
        <v>4334</v>
      </c>
      <c r="C728" s="30" t="s">
        <v>4335</v>
      </c>
      <c r="D728" s="26" t="s">
        <v>1410</v>
      </c>
      <c r="E728" s="29" t="s">
        <v>3</v>
      </c>
      <c r="F728" s="31" t="str">
        <f t="shared" si="11"/>
        <v>Diamant de Gould Poitrine lilas tête rouge  tête orange male</v>
      </c>
    </row>
    <row r="729" spans="1:6" s="12" customFormat="1" ht="10.199999999999999" x14ac:dyDescent="0.2">
      <c r="A729" s="26" t="s">
        <v>1411</v>
      </c>
      <c r="B729" s="30" t="s">
        <v>4336</v>
      </c>
      <c r="C729" s="30" t="s">
        <v>4337</v>
      </c>
      <c r="D729" s="26" t="s">
        <v>1413</v>
      </c>
      <c r="E729" s="28" t="s">
        <v>3</v>
      </c>
      <c r="F729" s="31" t="str">
        <f t="shared" si="11"/>
        <v>Diamant de Gould Pastel 1 facteur tête noire</v>
      </c>
    </row>
    <row r="730" spans="1:6" s="7" customFormat="1" ht="13.2" x14ac:dyDescent="0.25">
      <c r="A730" s="26" t="s">
        <v>1414</v>
      </c>
      <c r="B730" s="30" t="s">
        <v>4338</v>
      </c>
      <c r="C730" s="30" t="s">
        <v>4339</v>
      </c>
      <c r="D730" s="26" t="s">
        <v>1416</v>
      </c>
      <c r="E730" s="29" t="s">
        <v>3</v>
      </c>
      <c r="F730" s="31" t="str">
        <f t="shared" si="11"/>
        <v>Diamant de Gould Pastel 1 facteur tête rouge</v>
      </c>
    </row>
    <row r="731" spans="1:6" s="12" customFormat="1" ht="10.199999999999999" x14ac:dyDescent="0.2">
      <c r="A731" s="26" t="s">
        <v>1417</v>
      </c>
      <c r="B731" s="30" t="s">
        <v>4340</v>
      </c>
      <c r="C731" s="30" t="s">
        <v>4341</v>
      </c>
      <c r="D731" s="26" t="s">
        <v>1419</v>
      </c>
      <c r="E731" s="28" t="s">
        <v>3</v>
      </c>
      <c r="F731" s="31" t="str">
        <f t="shared" si="11"/>
        <v>Diamant de Gould Pastel 1 facteur tête orange</v>
      </c>
    </row>
    <row r="732" spans="1:6" s="12" customFormat="1" ht="10.199999999999999" x14ac:dyDescent="0.2">
      <c r="A732" s="26" t="s">
        <v>1420</v>
      </c>
      <c r="B732" s="30" t="s">
        <v>4342</v>
      </c>
      <c r="C732" s="30" t="s">
        <v>4343</v>
      </c>
      <c r="D732" s="26" t="s">
        <v>1421</v>
      </c>
      <c r="E732" s="29" t="s">
        <v>3</v>
      </c>
      <c r="F732" s="31" t="str">
        <f t="shared" si="11"/>
        <v>Diamant de Gould Pastel 2 facteurs tête noire male</v>
      </c>
    </row>
    <row r="733" spans="1:6" s="7" customFormat="1" ht="13.2" x14ac:dyDescent="0.25">
      <c r="A733" s="26" t="s">
        <v>1422</v>
      </c>
      <c r="B733" s="30" t="s">
        <v>4344</v>
      </c>
      <c r="C733" s="30" t="s">
        <v>4345</v>
      </c>
      <c r="D733" s="26" t="s">
        <v>1424</v>
      </c>
      <c r="E733" s="28" t="s">
        <v>3</v>
      </c>
      <c r="F733" s="31" t="str">
        <f t="shared" si="11"/>
        <v>Diamant de Gould Pastel 2 facteurs tête rouge male</v>
      </c>
    </row>
    <row r="734" spans="1:6" s="12" customFormat="1" ht="10.199999999999999" x14ac:dyDescent="0.2">
      <c r="A734" s="26" t="s">
        <v>1425</v>
      </c>
      <c r="B734" s="30" t="s">
        <v>4346</v>
      </c>
      <c r="C734" s="30" t="s">
        <v>4347</v>
      </c>
      <c r="D734" s="26" t="s">
        <v>1426</v>
      </c>
      <c r="E734" s="29" t="s">
        <v>3</v>
      </c>
      <c r="F734" s="31" t="str">
        <f t="shared" si="11"/>
        <v>Diamant de Gould Pastel 2 facteurs tête orange male</v>
      </c>
    </row>
    <row r="735" spans="1:6" s="7" customFormat="1" ht="13.2" x14ac:dyDescent="0.25">
      <c r="A735" s="26" t="s">
        <v>1427</v>
      </c>
      <c r="B735" s="30" t="s">
        <v>4348</v>
      </c>
      <c r="C735" s="30" t="s">
        <v>4349</v>
      </c>
      <c r="D735" s="26" t="s">
        <v>1428</v>
      </c>
      <c r="E735" s="28" t="s">
        <v>3</v>
      </c>
      <c r="F735" s="31" t="str">
        <f t="shared" si="11"/>
        <v>Diamant de Gould Pastel 1 facteur poitrine blanche tête noire</v>
      </c>
    </row>
    <row r="736" spans="1:6" s="12" customFormat="1" ht="10.199999999999999" x14ac:dyDescent="0.2">
      <c r="A736" s="26" t="s">
        <v>1429</v>
      </c>
      <c r="B736" s="30" t="s">
        <v>4350</v>
      </c>
      <c r="C736" s="30" t="s">
        <v>4351</v>
      </c>
      <c r="D736" s="26" t="s">
        <v>1431</v>
      </c>
      <c r="E736" s="29" t="s">
        <v>3</v>
      </c>
      <c r="F736" s="31" t="str">
        <f t="shared" si="11"/>
        <v xml:space="preserve">Diamant de Gould Pastel 1 facteur poitrine blanche tête rouge </v>
      </c>
    </row>
    <row r="737" spans="1:6" s="7" customFormat="1" ht="13.2" x14ac:dyDescent="0.25">
      <c r="A737" s="26" t="s">
        <v>1432</v>
      </c>
      <c r="B737" s="30" t="s">
        <v>4352</v>
      </c>
      <c r="C737" s="30" t="s">
        <v>4353</v>
      </c>
      <c r="D737" s="26" t="s">
        <v>1433</v>
      </c>
      <c r="E737" s="28" t="s">
        <v>3</v>
      </c>
      <c r="F737" s="31" t="str">
        <f t="shared" si="11"/>
        <v xml:space="preserve">Diamant de Gould Pastel 1 facteur poitrine blanche tête orange </v>
      </c>
    </row>
    <row r="738" spans="1:6" s="12" customFormat="1" ht="10.199999999999999" x14ac:dyDescent="0.2">
      <c r="A738" s="26" t="s">
        <v>1434</v>
      </c>
      <c r="B738" s="30" t="s">
        <v>4354</v>
      </c>
      <c r="C738" s="30" t="s">
        <v>4355</v>
      </c>
      <c r="D738" s="26" t="s">
        <v>1436</v>
      </c>
      <c r="E738" s="29" t="s">
        <v>3</v>
      </c>
      <c r="F738" s="31" t="str">
        <f t="shared" si="11"/>
        <v>Diamant de Gould Pastel 2 facteurs poitrine blanche tête noire male</v>
      </c>
    </row>
    <row r="739" spans="1:6" s="7" customFormat="1" ht="13.2" x14ac:dyDescent="0.25">
      <c r="A739" s="26" t="s">
        <v>1437</v>
      </c>
      <c r="B739" s="30" t="s">
        <v>4356</v>
      </c>
      <c r="C739" s="30" t="s">
        <v>4357</v>
      </c>
      <c r="D739" s="26" t="s">
        <v>1438</v>
      </c>
      <c r="E739" s="28" t="s">
        <v>3</v>
      </c>
      <c r="F739" s="31" t="str">
        <f t="shared" si="11"/>
        <v>Diamant de Gould Pastel 2 facteurs poitrine blanche tête rouge male</v>
      </c>
    </row>
    <row r="740" spans="1:6" s="12" customFormat="1" ht="10.199999999999999" x14ac:dyDescent="0.2">
      <c r="A740" s="26" t="s">
        <v>1439</v>
      </c>
      <c r="B740" s="30" t="s">
        <v>4358</v>
      </c>
      <c r="C740" s="30" t="s">
        <v>4359</v>
      </c>
      <c r="D740" s="26" t="s">
        <v>1440</v>
      </c>
      <c r="E740" s="29" t="s">
        <v>3</v>
      </c>
      <c r="F740" s="31" t="str">
        <f t="shared" si="11"/>
        <v>Diamant de Gould Pastel 2 facteurs poitrine blanche tête orange male</v>
      </c>
    </row>
    <row r="741" spans="1:6" s="7" customFormat="1" ht="13.2" x14ac:dyDescent="0.25">
      <c r="A741" s="26" t="s">
        <v>1441</v>
      </c>
      <c r="B741" s="30" t="s">
        <v>4360</v>
      </c>
      <c r="C741" s="30" t="s">
        <v>4361</v>
      </c>
      <c r="D741" s="26" t="s">
        <v>1442</v>
      </c>
      <c r="E741" s="29" t="s">
        <v>3</v>
      </c>
      <c r="F741" s="31" t="str">
        <f t="shared" si="11"/>
        <v xml:space="preserve">Diamant de Gould Bleu Poitrine classique tête noire male  </v>
      </c>
    </row>
    <row r="742" spans="1:6" s="12" customFormat="1" ht="12.9" customHeight="1" x14ac:dyDescent="0.2">
      <c r="A742" s="26" t="s">
        <v>1443</v>
      </c>
      <c r="B742" s="30" t="s">
        <v>4362</v>
      </c>
      <c r="C742" s="30" t="s">
        <v>4363</v>
      </c>
      <c r="D742" s="26" t="s">
        <v>1445</v>
      </c>
      <c r="E742" s="29" t="s">
        <v>3</v>
      </c>
      <c r="F742" s="31" t="str">
        <f t="shared" si="11"/>
        <v>Diamant de Gould Bleu  Poitrine classique  tête claire (rouge/orange)  male</v>
      </c>
    </row>
    <row r="743" spans="1:6" s="12" customFormat="1" ht="12.9" customHeight="1" x14ac:dyDescent="0.2">
      <c r="A743" s="26" t="s">
        <v>1446</v>
      </c>
      <c r="B743" s="30" t="s">
        <v>4364</v>
      </c>
      <c r="C743" s="30" t="s">
        <v>4365</v>
      </c>
      <c r="D743" s="26" t="s">
        <v>1447</v>
      </c>
      <c r="E743" s="28" t="s">
        <v>3</v>
      </c>
      <c r="F743" s="31" t="str">
        <f t="shared" si="11"/>
        <v xml:space="preserve">Diamant de Gould Bleu Poitrine blanche tête noire  male </v>
      </c>
    </row>
    <row r="744" spans="1:6" s="12" customFormat="1" ht="12.9" customHeight="1" x14ac:dyDescent="0.2">
      <c r="A744" s="26" t="s">
        <v>1448</v>
      </c>
      <c r="B744" s="30" t="s">
        <v>4366</v>
      </c>
      <c r="C744" s="30" t="s">
        <v>4367</v>
      </c>
      <c r="D744" s="26" t="s">
        <v>1450</v>
      </c>
      <c r="E744" s="29" t="s">
        <v>3</v>
      </c>
      <c r="F744" s="31" t="str">
        <f t="shared" si="11"/>
        <v xml:space="preserve">Diamant de Gould Bleu Poitrine blanche tête claire (rouge/orange) male </v>
      </c>
    </row>
    <row r="745" spans="1:6" s="12" customFormat="1" ht="12.9" customHeight="1" x14ac:dyDescent="0.2">
      <c r="A745" s="26" t="s">
        <v>1451</v>
      </c>
      <c r="B745" s="30" t="s">
        <v>4368</v>
      </c>
      <c r="C745" s="30" t="s">
        <v>4369</v>
      </c>
      <c r="D745" s="26" t="s">
        <v>1452</v>
      </c>
      <c r="E745" s="29" t="s">
        <v>3</v>
      </c>
      <c r="F745" s="31" t="str">
        <f t="shared" si="11"/>
        <v>Diamant de Gould bleu Poitrine lilas tête noire  male</v>
      </c>
    </row>
    <row r="746" spans="1:6" s="12" customFormat="1" ht="12.9" customHeight="1" x14ac:dyDescent="0.2">
      <c r="A746" s="26" t="s">
        <v>1453</v>
      </c>
      <c r="B746" s="30" t="s">
        <v>4370</v>
      </c>
      <c r="C746" s="30" t="s">
        <v>4371</v>
      </c>
      <c r="D746" s="26" t="s">
        <v>1454</v>
      </c>
      <c r="E746" s="28" t="s">
        <v>3</v>
      </c>
      <c r="F746" s="31" t="str">
        <f t="shared" si="11"/>
        <v>Diamant de Gould bleu Poitrine lilas tête claire ( (rouge/orange) male</v>
      </c>
    </row>
    <row r="747" spans="1:6" s="12" customFormat="1" ht="12.9" customHeight="1" x14ac:dyDescent="0.2">
      <c r="A747" s="26" t="s">
        <v>1455</v>
      </c>
      <c r="B747" s="30" t="s">
        <v>4372</v>
      </c>
      <c r="C747" s="30" t="s">
        <v>4373</v>
      </c>
      <c r="D747" s="26" t="s">
        <v>1456</v>
      </c>
      <c r="E747" s="29" t="s">
        <v>3</v>
      </c>
      <c r="F747" s="31" t="str">
        <f t="shared" si="11"/>
        <v xml:space="preserve">Diamant de Gould Bleu Pastel  1 facteur tête noire </v>
      </c>
    </row>
    <row r="748" spans="1:6" s="7" customFormat="1" ht="13.2" x14ac:dyDescent="0.25">
      <c r="A748" s="26" t="s">
        <v>1457</v>
      </c>
      <c r="B748" s="30" t="s">
        <v>4374</v>
      </c>
      <c r="C748" s="30" t="s">
        <v>4375</v>
      </c>
      <c r="D748" s="26" t="s">
        <v>1459</v>
      </c>
      <c r="E748" s="29" t="s">
        <v>3</v>
      </c>
      <c r="F748" s="31" t="str">
        <f t="shared" si="11"/>
        <v>Diamant de Gould Bleu  Pastel  1 facteur tête claire (rouge/orange)</v>
      </c>
    </row>
    <row r="749" spans="1:6" s="12" customFormat="1" ht="10.199999999999999" x14ac:dyDescent="0.2">
      <c r="A749" s="26" t="s">
        <v>1460</v>
      </c>
      <c r="B749" s="30" t="s">
        <v>4376</v>
      </c>
      <c r="C749" s="30" t="s">
        <v>4377</v>
      </c>
      <c r="D749" s="26" t="s">
        <v>1461</v>
      </c>
      <c r="E749" s="29" t="s">
        <v>3</v>
      </c>
      <c r="F749" s="31" t="str">
        <f t="shared" si="11"/>
        <v>Diamant de Gould Bleu Pastel 2 facteurs tête noire male</v>
      </c>
    </row>
    <row r="750" spans="1:6" s="12" customFormat="1" ht="10.199999999999999" x14ac:dyDescent="0.2">
      <c r="A750" s="26" t="s">
        <v>1462</v>
      </c>
      <c r="B750" s="30" t="s">
        <v>4378</v>
      </c>
      <c r="C750" s="30" t="s">
        <v>4379</v>
      </c>
      <c r="D750" s="26" t="s">
        <v>1463</v>
      </c>
      <c r="E750" s="29" t="s">
        <v>3</v>
      </c>
      <c r="F750" s="31" t="str">
        <f t="shared" si="11"/>
        <v>Diamant de Gould Bleu  Pastel  2 facteurs tête claire rouge/orange) male</v>
      </c>
    </row>
    <row r="751" spans="1:6" s="12" customFormat="1" ht="10.199999999999999" x14ac:dyDescent="0.2">
      <c r="A751" s="26" t="s">
        <v>1464</v>
      </c>
      <c r="B751" s="30" t="s">
        <v>4380</v>
      </c>
      <c r="C751" s="30" t="s">
        <v>4381</v>
      </c>
      <c r="D751" s="26" t="s">
        <v>1465</v>
      </c>
      <c r="E751" s="28" t="s">
        <v>3</v>
      </c>
      <c r="F751" s="31" t="str">
        <f t="shared" si="11"/>
        <v>Diamant de Gould Bleu Pastel  1 facteur  poitrine blanche  tête noire</v>
      </c>
    </row>
    <row r="752" spans="1:6" s="12" customFormat="1" ht="11.25" customHeight="1" x14ac:dyDescent="0.2">
      <c r="A752" s="26" t="s">
        <v>1466</v>
      </c>
      <c r="B752" s="30" t="s">
        <v>4382</v>
      </c>
      <c r="C752" s="30" t="s">
        <v>4383</v>
      </c>
      <c r="D752" s="26" t="s">
        <v>1467</v>
      </c>
      <c r="E752" s="29" t="s">
        <v>3</v>
      </c>
      <c r="F752" s="31" t="str">
        <f t="shared" si="11"/>
        <v xml:space="preserve">Diamant de Gould bleu Pastel  1 facteur  poitrine blanche tête claire (rouge/orange) </v>
      </c>
    </row>
    <row r="753" spans="1:6" s="7" customFormat="1" ht="13.2" x14ac:dyDescent="0.25">
      <c r="A753" s="26" t="s">
        <v>1468</v>
      </c>
      <c r="B753" s="30" t="s">
        <v>4384</v>
      </c>
      <c r="C753" s="30" t="s">
        <v>4385</v>
      </c>
      <c r="D753" s="26" t="s">
        <v>1469</v>
      </c>
      <c r="E753" s="29" t="s">
        <v>3</v>
      </c>
      <c r="F753" s="31" t="str">
        <f t="shared" si="11"/>
        <v>Diamant de Gould Bleu Pastel  2 facteurs  poitrine blanche  tête noire male</v>
      </c>
    </row>
    <row r="754" spans="1:6" s="12" customFormat="1" ht="10.199999999999999" x14ac:dyDescent="0.2">
      <c r="A754" s="26" t="s">
        <v>1470</v>
      </c>
      <c r="B754" s="30" t="s">
        <v>4386</v>
      </c>
      <c r="C754" s="30" t="s">
        <v>4387</v>
      </c>
      <c r="D754" s="26" t="s">
        <v>1471</v>
      </c>
      <c r="E754" s="29" t="s">
        <v>3</v>
      </c>
      <c r="F754" s="31" t="str">
        <f t="shared" si="11"/>
        <v>Diamant de Gould Bleu Pastel  2 facteurs poitrine blanche tête claire (rouge/orange) male</v>
      </c>
    </row>
    <row r="755" spans="1:6" s="12" customFormat="1" ht="11.4" customHeight="1" x14ac:dyDescent="0.2">
      <c r="A755" s="26" t="s">
        <v>1472</v>
      </c>
      <c r="B755" s="30" t="s">
        <v>4388</v>
      </c>
      <c r="C755" s="30" t="s">
        <v>4389</v>
      </c>
      <c r="D755" s="26" t="s">
        <v>1473</v>
      </c>
      <c r="E755" s="60" t="s">
        <v>3</v>
      </c>
      <c r="F755" s="31" t="str">
        <f t="shared" si="11"/>
        <v xml:space="preserve">Diamant de Gould Ino tête noire male </v>
      </c>
    </row>
    <row r="756" spans="1:6" s="7" customFormat="1" ht="13.2" x14ac:dyDescent="0.25">
      <c r="A756" s="26" t="s">
        <v>1474</v>
      </c>
      <c r="B756" s="30" t="s">
        <v>4390</v>
      </c>
      <c r="C756" s="30" t="s">
        <v>4391</v>
      </c>
      <c r="D756" s="26" t="s">
        <v>1475</v>
      </c>
      <c r="E756" s="28" t="s">
        <v>3</v>
      </c>
      <c r="F756" s="31" t="str">
        <f t="shared" si="11"/>
        <v xml:space="preserve">Diamant de Gould Ino tête rouge male  </v>
      </c>
    </row>
    <row r="757" spans="1:6" s="12" customFormat="1" ht="10.199999999999999" x14ac:dyDescent="0.2">
      <c r="A757" s="26" t="s">
        <v>1476</v>
      </c>
      <c r="B757" s="30" t="s">
        <v>4392</v>
      </c>
      <c r="C757" s="30" t="s">
        <v>4393</v>
      </c>
      <c r="D757" s="26" t="s">
        <v>1477</v>
      </c>
      <c r="E757" s="60" t="s">
        <v>3</v>
      </c>
      <c r="F757" s="31" t="str">
        <f t="shared" si="11"/>
        <v xml:space="preserve">Diamant de Gould Ino tête orange male  </v>
      </c>
    </row>
    <row r="758" spans="1:6" s="12" customFormat="1" ht="10.199999999999999" x14ac:dyDescent="0.2">
      <c r="A758" s="26" t="s">
        <v>1478</v>
      </c>
      <c r="B758" s="30" t="s">
        <v>4394</v>
      </c>
      <c r="C758" s="30" t="s">
        <v>4395</v>
      </c>
      <c r="D758" s="26" t="s">
        <v>1479</v>
      </c>
      <c r="E758" s="28" t="s">
        <v>3</v>
      </c>
      <c r="F758" s="31" t="str">
        <f t="shared" si="11"/>
        <v>Diamant de Gould Ivoire tête noire  male</v>
      </c>
    </row>
    <row r="759" spans="1:6" s="12" customFormat="1" ht="10.199999999999999" x14ac:dyDescent="0.2">
      <c r="A759" s="26" t="s">
        <v>1480</v>
      </c>
      <c r="B759" s="30" t="s">
        <v>4396</v>
      </c>
      <c r="C759" s="30" t="s">
        <v>4397</v>
      </c>
      <c r="D759" s="26" t="s">
        <v>1481</v>
      </c>
      <c r="E759" s="60" t="s">
        <v>3</v>
      </c>
      <c r="F759" s="31" t="str">
        <f t="shared" si="11"/>
        <v xml:space="preserve">Diamant de Gould Ivoire tête rouge/orange male  </v>
      </c>
    </row>
    <row r="760" spans="1:6" s="12" customFormat="1" ht="10.199999999999999" x14ac:dyDescent="0.2">
      <c r="A760" s="26" t="s">
        <v>1482</v>
      </c>
      <c r="B760" s="30" t="s">
        <v>4398</v>
      </c>
      <c r="C760" s="30" t="s">
        <v>4399</v>
      </c>
      <c r="D760" s="26" t="s">
        <v>1483</v>
      </c>
      <c r="E760" s="28" t="s">
        <v>3</v>
      </c>
      <c r="F760" s="31" t="str">
        <f t="shared" si="11"/>
        <v xml:space="preserve">Diamant de Gould Autres combinaisons de mutations male </v>
      </c>
    </row>
    <row r="761" spans="1:6" s="12" customFormat="1" ht="10.199999999999999" x14ac:dyDescent="0.2">
      <c r="A761" s="26"/>
      <c r="B761" s="58" t="s">
        <v>4205</v>
      </c>
      <c r="C761" s="59" t="s">
        <v>4206</v>
      </c>
      <c r="D761" s="26"/>
      <c r="E761" s="60"/>
      <c r="F761" s="31"/>
    </row>
    <row r="762" spans="1:6" s="12" customFormat="1" ht="10.199999999999999" x14ac:dyDescent="0.2">
      <c r="A762" s="26" t="s">
        <v>1484</v>
      </c>
      <c r="B762" s="30" t="s">
        <v>4400</v>
      </c>
      <c r="C762" s="30" t="s">
        <v>4401</v>
      </c>
      <c r="D762" s="26" t="s">
        <v>1485</v>
      </c>
      <c r="E762" s="28" t="s">
        <v>3</v>
      </c>
      <c r="F762" s="31" t="str">
        <f t="shared" si="11"/>
        <v xml:space="preserve">Diamant de Gould Classique tête noire femelle </v>
      </c>
    </row>
    <row r="763" spans="1:6" s="12" customFormat="1" ht="10.199999999999999" x14ac:dyDescent="0.2">
      <c r="A763" s="26" t="s">
        <v>1486</v>
      </c>
      <c r="B763" s="30" t="s">
        <v>4402</v>
      </c>
      <c r="C763" s="30" t="s">
        <v>4403</v>
      </c>
      <c r="D763" s="26" t="s">
        <v>1487</v>
      </c>
      <c r="E763" s="28" t="s">
        <v>3</v>
      </c>
      <c r="F763" s="31" t="str">
        <f t="shared" si="11"/>
        <v>Diamant de Gould Classique tête rouge  femelle</v>
      </c>
    </row>
    <row r="764" spans="1:6" s="12" customFormat="1" ht="10.199999999999999" x14ac:dyDescent="0.2">
      <c r="A764" s="26" t="s">
        <v>1488</v>
      </c>
      <c r="B764" s="30" t="s">
        <v>4404</v>
      </c>
      <c r="C764" s="30" t="s">
        <v>4405</v>
      </c>
      <c r="D764" s="26" t="s">
        <v>1489</v>
      </c>
      <c r="E764" s="28" t="s">
        <v>3</v>
      </c>
      <c r="F764" s="31" t="str">
        <f t="shared" si="11"/>
        <v xml:space="preserve">Diamant de Gould Classique  tête orange femelle  </v>
      </c>
    </row>
    <row r="765" spans="1:6" s="7" customFormat="1" ht="13.2" x14ac:dyDescent="0.25">
      <c r="A765" s="26" t="s">
        <v>1490</v>
      </c>
      <c r="B765" s="30" t="s">
        <v>4406</v>
      </c>
      <c r="C765" s="30" t="s">
        <v>4407</v>
      </c>
      <c r="D765" s="26" t="s">
        <v>1491</v>
      </c>
      <c r="E765" s="28" t="s">
        <v>3</v>
      </c>
      <c r="F765" s="31" t="str">
        <f t="shared" si="11"/>
        <v xml:space="preserve">Diamant de Gould Poitrine blanche tête noire femelle  </v>
      </c>
    </row>
    <row r="766" spans="1:6" s="12" customFormat="1" ht="10.199999999999999" x14ac:dyDescent="0.2">
      <c r="A766" s="26" t="s">
        <v>1492</v>
      </c>
      <c r="B766" s="30" t="s">
        <v>4408</v>
      </c>
      <c r="C766" s="30" t="s">
        <v>4409</v>
      </c>
      <c r="D766" s="26" t="s">
        <v>4410</v>
      </c>
      <c r="E766" s="28" t="s">
        <v>3</v>
      </c>
      <c r="F766" s="31" t="str">
        <f t="shared" si="11"/>
        <v xml:space="preserve">Diamant de Gould Poitrine blanche tête rouge femelle  </v>
      </c>
    </row>
    <row r="767" spans="1:6" s="7" customFormat="1" ht="13.2" x14ac:dyDescent="0.25">
      <c r="A767" s="26" t="s">
        <v>1494</v>
      </c>
      <c r="B767" s="30" t="s">
        <v>4411</v>
      </c>
      <c r="C767" s="30" t="s">
        <v>4412</v>
      </c>
      <c r="D767" s="26" t="s">
        <v>1495</v>
      </c>
      <c r="E767" s="28" t="s">
        <v>3</v>
      </c>
      <c r="F767" s="31" t="str">
        <f t="shared" si="11"/>
        <v xml:space="preserve">Diamant de Gould Poitrine blanche tête orange femelle </v>
      </c>
    </row>
    <row r="768" spans="1:6" s="12" customFormat="1" ht="10.199999999999999" x14ac:dyDescent="0.2">
      <c r="A768" s="26" t="s">
        <v>1496</v>
      </c>
      <c r="B768" s="30" t="s">
        <v>4413</v>
      </c>
      <c r="C768" s="30" t="s">
        <v>4414</v>
      </c>
      <c r="D768" s="26" t="s">
        <v>1497</v>
      </c>
      <c r="E768" s="28" t="s">
        <v>3</v>
      </c>
      <c r="F768" s="31" t="str">
        <f t="shared" si="11"/>
        <v>Diamant de Gould Poitrine lilas tête noire  femelle</v>
      </c>
    </row>
    <row r="769" spans="1:6" s="7" customFormat="1" ht="13.2" x14ac:dyDescent="0.25">
      <c r="A769" s="26" t="s">
        <v>1498</v>
      </c>
      <c r="B769" s="30" t="s">
        <v>4415</v>
      </c>
      <c r="C769" s="30" t="s">
        <v>4416</v>
      </c>
      <c r="D769" s="26" t="s">
        <v>1499</v>
      </c>
      <c r="E769" s="28" t="s">
        <v>3</v>
      </c>
      <c r="F769" s="31" t="str">
        <f t="shared" si="11"/>
        <v>Diamant de Gould Poitrine lilas tête rouge  tête orange femelle</v>
      </c>
    </row>
    <row r="770" spans="1:6" s="12" customFormat="1" ht="10.199999999999999" x14ac:dyDescent="0.2">
      <c r="A770" s="26" t="s">
        <v>1500</v>
      </c>
      <c r="B770" s="30" t="s">
        <v>4417</v>
      </c>
      <c r="C770" s="30" t="s">
        <v>4418</v>
      </c>
      <c r="D770" s="26" t="s">
        <v>1502</v>
      </c>
      <c r="E770" s="28" t="s">
        <v>3</v>
      </c>
      <c r="F770" s="31" t="str">
        <f t="shared" si="11"/>
        <v>Diamant de Gould Pastel 2 facteurs tête noire femelle</v>
      </c>
    </row>
    <row r="771" spans="1:6" s="12" customFormat="1" ht="10.199999999999999" x14ac:dyDescent="0.2">
      <c r="A771" s="26" t="s">
        <v>1503</v>
      </c>
      <c r="B771" s="30" t="s">
        <v>4419</v>
      </c>
      <c r="C771" s="30" t="s">
        <v>4420</v>
      </c>
      <c r="D771" s="26" t="s">
        <v>1504</v>
      </c>
      <c r="E771" s="28" t="s">
        <v>3</v>
      </c>
      <c r="F771" s="31" t="str">
        <f t="shared" si="11"/>
        <v>Diamant de Gould Pastel 2 facteurs tête rouge femelle</v>
      </c>
    </row>
    <row r="772" spans="1:6" s="12" customFormat="1" ht="12.9" customHeight="1" x14ac:dyDescent="0.2">
      <c r="A772" s="26" t="s">
        <v>1505</v>
      </c>
      <c r="B772" s="30" t="s">
        <v>4421</v>
      </c>
      <c r="C772" s="30" t="s">
        <v>4422</v>
      </c>
      <c r="D772" s="26" t="s">
        <v>1507</v>
      </c>
      <c r="E772" s="28" t="s">
        <v>3</v>
      </c>
      <c r="F772" s="31" t="str">
        <f t="shared" si="11"/>
        <v>Diamant de Gould Pastel 2 facteurs tête orange femelle</v>
      </c>
    </row>
    <row r="773" spans="1:6" s="12" customFormat="1" ht="10.199999999999999" x14ac:dyDescent="0.2">
      <c r="A773" s="26" t="s">
        <v>1508</v>
      </c>
      <c r="B773" s="30" t="s">
        <v>4423</v>
      </c>
      <c r="C773" s="30" t="s">
        <v>4424</v>
      </c>
      <c r="D773" s="26" t="s">
        <v>1510</v>
      </c>
      <c r="E773" s="28" t="s">
        <v>3</v>
      </c>
      <c r="F773" s="31" t="str">
        <f t="shared" ref="F773:F836" si="12">B773</f>
        <v>Diamant de Gould Pastel 2 facteurs poitrine blanche tête noire femelle</v>
      </c>
    </row>
    <row r="774" spans="1:6" s="12" customFormat="1" ht="10.199999999999999" x14ac:dyDescent="0.2">
      <c r="A774" s="26" t="s">
        <v>1511</v>
      </c>
      <c r="B774" s="30" t="s">
        <v>4425</v>
      </c>
      <c r="C774" s="30" t="s">
        <v>4426</v>
      </c>
      <c r="D774" s="26" t="s">
        <v>1512</v>
      </c>
      <c r="E774" s="28" t="s">
        <v>3</v>
      </c>
      <c r="F774" s="31" t="str">
        <f t="shared" si="12"/>
        <v>Diamant de Gould Pastel 2 facteurs poitrine blanche tête rouge femelle</v>
      </c>
    </row>
    <row r="775" spans="1:6" s="12" customFormat="1" ht="10.199999999999999" x14ac:dyDescent="0.2">
      <c r="A775" s="26" t="s">
        <v>1513</v>
      </c>
      <c r="B775" s="30" t="s">
        <v>4427</v>
      </c>
      <c r="C775" s="30" t="s">
        <v>4428</v>
      </c>
      <c r="D775" s="26" t="s">
        <v>1515</v>
      </c>
      <c r="E775" s="28" t="s">
        <v>3</v>
      </c>
      <c r="F775" s="31" t="str">
        <f t="shared" si="12"/>
        <v>Diamant de Gould Pastel 2 facteurs poitrine blanche tête orange femelle</v>
      </c>
    </row>
    <row r="776" spans="1:6" s="12" customFormat="1" ht="10.199999999999999" x14ac:dyDescent="0.2">
      <c r="A776" s="26" t="s">
        <v>1516</v>
      </c>
      <c r="B776" s="30" t="s">
        <v>4429</v>
      </c>
      <c r="C776" s="30" t="s">
        <v>4430</v>
      </c>
      <c r="D776" s="26" t="s">
        <v>1517</v>
      </c>
      <c r="E776" s="28" t="s">
        <v>3</v>
      </c>
      <c r="F776" s="31" t="str">
        <f t="shared" si="12"/>
        <v xml:space="preserve">Diamant de Gould Bleu poitrine classique tête noire femelle  </v>
      </c>
    </row>
    <row r="777" spans="1:6" s="12" customFormat="1" ht="12.9" customHeight="1" x14ac:dyDescent="0.2">
      <c r="A777" s="26" t="s">
        <v>1518</v>
      </c>
      <c r="B777" s="30" t="s">
        <v>4431</v>
      </c>
      <c r="C777" s="30" t="s">
        <v>4432</v>
      </c>
      <c r="D777" s="26" t="s">
        <v>1519</v>
      </c>
      <c r="E777" s="28" t="s">
        <v>3</v>
      </c>
      <c r="F777" s="31" t="str">
        <f t="shared" si="12"/>
        <v>Diamant de Gould Bleu  poitrine classique  tête claire (rouge/orange)  femelle</v>
      </c>
    </row>
    <row r="778" spans="1:6" s="7" customFormat="1" ht="13.2" x14ac:dyDescent="0.25">
      <c r="A778" s="26" t="s">
        <v>1520</v>
      </c>
      <c r="B778" s="30" t="s">
        <v>4433</v>
      </c>
      <c r="C778" s="30" t="s">
        <v>4434</v>
      </c>
      <c r="D778" s="26" t="s">
        <v>1521</v>
      </c>
      <c r="E778" s="28" t="s">
        <v>3</v>
      </c>
      <c r="F778" s="31" t="str">
        <f t="shared" si="12"/>
        <v xml:space="preserve">Diamant de Gould Bleu Poitrine blanche tête noire  femelle </v>
      </c>
    </row>
    <row r="779" spans="1:6" s="12" customFormat="1" ht="10.199999999999999" x14ac:dyDescent="0.2">
      <c r="A779" s="26" t="s">
        <v>1522</v>
      </c>
      <c r="B779" s="30" t="s">
        <v>4435</v>
      </c>
      <c r="C779" s="30" t="s">
        <v>4436</v>
      </c>
      <c r="D779" s="26" t="s">
        <v>1523</v>
      </c>
      <c r="E779" s="28" t="s">
        <v>3</v>
      </c>
      <c r="F779" s="31" t="str">
        <f t="shared" si="12"/>
        <v xml:space="preserve">Diamant de Gould Bleu Poitrine blanche tête claire (rouge/orange) femelle </v>
      </c>
    </row>
    <row r="780" spans="1:6" s="12" customFormat="1" ht="10.199999999999999" x14ac:dyDescent="0.2">
      <c r="A780" s="26" t="s">
        <v>1524</v>
      </c>
      <c r="B780" s="30" t="s">
        <v>4437</v>
      </c>
      <c r="C780" s="30" t="s">
        <v>4438</v>
      </c>
      <c r="D780" s="26" t="s">
        <v>1526</v>
      </c>
      <c r="E780" s="28" t="s">
        <v>3</v>
      </c>
      <c r="F780" s="31" t="str">
        <f t="shared" si="12"/>
        <v>Diamant de Gould bleu Poitrine lilas tête noire  femelle</v>
      </c>
    </row>
    <row r="781" spans="1:6" s="12" customFormat="1" ht="10.199999999999999" x14ac:dyDescent="0.2">
      <c r="A781" s="26" t="s">
        <v>1527</v>
      </c>
      <c r="B781" s="30" t="s">
        <v>4439</v>
      </c>
      <c r="C781" s="30" t="s">
        <v>4440</v>
      </c>
      <c r="D781" s="26" t="s">
        <v>1528</v>
      </c>
      <c r="E781" s="28" t="s">
        <v>3</v>
      </c>
      <c r="F781" s="31" t="str">
        <f t="shared" si="12"/>
        <v>Diamant de Gould bleu Poitrine lilas tête claire (rouge/ orange) femelle</v>
      </c>
    </row>
    <row r="782" spans="1:6" s="12" customFormat="1" ht="10.199999999999999" x14ac:dyDescent="0.2">
      <c r="A782" s="26" t="s">
        <v>1529</v>
      </c>
      <c r="B782" s="30" t="s">
        <v>4441</v>
      </c>
      <c r="C782" s="30" t="s">
        <v>4442</v>
      </c>
      <c r="D782" s="26" t="s">
        <v>1531</v>
      </c>
      <c r="E782" s="28" t="s">
        <v>3</v>
      </c>
      <c r="F782" s="31" t="str">
        <f t="shared" si="12"/>
        <v>Diamant de Gould Bleu Pastel 2 facteurs tête noire femelle</v>
      </c>
    </row>
    <row r="783" spans="1:6" s="12" customFormat="1" ht="10.199999999999999" x14ac:dyDescent="0.2">
      <c r="A783" s="26" t="s">
        <v>1532</v>
      </c>
      <c r="B783" s="30" t="s">
        <v>4443</v>
      </c>
      <c r="C783" s="30" t="s">
        <v>4444</v>
      </c>
      <c r="D783" s="26" t="s">
        <v>1533</v>
      </c>
      <c r="E783" s="28" t="s">
        <v>3</v>
      </c>
      <c r="F783" s="31" t="str">
        <f t="shared" si="12"/>
        <v>Diamant de Gould Bleu  Pastel  2 facteurs tête claire (rouge/orange) femelle</v>
      </c>
    </row>
    <row r="784" spans="1:6" s="12" customFormat="1" ht="10.199999999999999" x14ac:dyDescent="0.2">
      <c r="A784" s="26" t="s">
        <v>1534</v>
      </c>
      <c r="B784" s="30" t="s">
        <v>4445</v>
      </c>
      <c r="C784" s="30" t="s">
        <v>4446</v>
      </c>
      <c r="D784" s="26" t="s">
        <v>1536</v>
      </c>
      <c r="E784" s="28" t="s">
        <v>3</v>
      </c>
      <c r="F784" s="31" t="str">
        <f t="shared" si="12"/>
        <v>Diamant de Gould Bleu Pastel  2 facteurs  poitrine blanche  tête noire femelle</v>
      </c>
    </row>
    <row r="785" spans="1:6" s="12" customFormat="1" ht="10.199999999999999" x14ac:dyDescent="0.2">
      <c r="A785" s="26" t="s">
        <v>1537</v>
      </c>
      <c r="B785" s="30" t="s">
        <v>4447</v>
      </c>
      <c r="C785" s="30" t="s">
        <v>4448</v>
      </c>
      <c r="D785" s="26" t="s">
        <v>1538</v>
      </c>
      <c r="E785" s="28" t="s">
        <v>3</v>
      </c>
      <c r="F785" s="31" t="str">
        <f t="shared" si="12"/>
        <v>Diamant de Gould bleu Pastel  2 facteurs poitrine blanche tête claire (rouge/orange) femelle</v>
      </c>
    </row>
    <row r="786" spans="1:6" s="12" customFormat="1" ht="10.199999999999999" x14ac:dyDescent="0.2">
      <c r="A786" s="26" t="s">
        <v>1539</v>
      </c>
      <c r="B786" s="30" t="s">
        <v>4449</v>
      </c>
      <c r="C786" s="30" t="s">
        <v>4450</v>
      </c>
      <c r="D786" s="26" t="s">
        <v>1540</v>
      </c>
      <c r="E786" s="28" t="s">
        <v>3</v>
      </c>
      <c r="F786" s="31" t="str">
        <f t="shared" si="12"/>
        <v xml:space="preserve">Diamant de Gould Ino tête noire femelle </v>
      </c>
    </row>
    <row r="787" spans="1:6" s="12" customFormat="1" ht="10.199999999999999" x14ac:dyDescent="0.2">
      <c r="A787" s="26" t="s">
        <v>1541</v>
      </c>
      <c r="B787" s="30" t="s">
        <v>4451</v>
      </c>
      <c r="C787" s="30" t="s">
        <v>4452</v>
      </c>
      <c r="D787" s="26" t="s">
        <v>1542</v>
      </c>
      <c r="E787" s="28" t="s">
        <v>3</v>
      </c>
      <c r="F787" s="31" t="str">
        <f t="shared" si="12"/>
        <v xml:space="preserve">Diamant de Gould Ino tête rouge femelle  </v>
      </c>
    </row>
    <row r="788" spans="1:6" s="12" customFormat="1" ht="10.199999999999999" x14ac:dyDescent="0.2">
      <c r="A788" s="26" t="s">
        <v>1543</v>
      </c>
      <c r="B788" s="30" t="s">
        <v>4453</v>
      </c>
      <c r="C788" s="30" t="s">
        <v>4454</v>
      </c>
      <c r="D788" s="26" t="s">
        <v>1544</v>
      </c>
      <c r="E788" s="28" t="s">
        <v>3</v>
      </c>
      <c r="F788" s="31" t="str">
        <f t="shared" si="12"/>
        <v xml:space="preserve">Diamant de Gould Ino tête orange femelle  </v>
      </c>
    </row>
    <row r="789" spans="1:6" s="14" customFormat="1" ht="14.4" x14ac:dyDescent="0.3">
      <c r="A789" s="26" t="s">
        <v>1545</v>
      </c>
      <c r="B789" s="30" t="s">
        <v>4455</v>
      </c>
      <c r="C789" s="30" t="s">
        <v>4456</v>
      </c>
      <c r="D789" s="26" t="s">
        <v>1546</v>
      </c>
      <c r="E789" s="28" t="s">
        <v>3</v>
      </c>
      <c r="F789" s="31" t="str">
        <f t="shared" si="12"/>
        <v>Diamant de Gould Ivoire tête noire  femelle</v>
      </c>
    </row>
    <row r="790" spans="1:6" s="13" customFormat="1" ht="13.2" x14ac:dyDescent="0.25">
      <c r="A790" s="26" t="s">
        <v>1547</v>
      </c>
      <c r="B790" s="30" t="s">
        <v>4457</v>
      </c>
      <c r="C790" s="30" t="s">
        <v>4458</v>
      </c>
      <c r="D790" s="26" t="s">
        <v>1548</v>
      </c>
      <c r="E790" s="28" t="s">
        <v>3</v>
      </c>
      <c r="F790" s="31" t="str">
        <f t="shared" si="12"/>
        <v xml:space="preserve">Diamant de Gould Ivoire tête rouge/orange femelle  </v>
      </c>
    </row>
    <row r="791" spans="1:6" s="10" customFormat="1" ht="10.199999999999999" x14ac:dyDescent="0.25">
      <c r="A791" s="26" t="s">
        <v>1549</v>
      </c>
      <c r="B791" s="30" t="s">
        <v>4459</v>
      </c>
      <c r="C791" s="30" t="s">
        <v>4460</v>
      </c>
      <c r="D791" s="26" t="s">
        <v>1550</v>
      </c>
      <c r="E791" s="28" t="s">
        <v>3</v>
      </c>
      <c r="F791" s="31" t="str">
        <f t="shared" si="12"/>
        <v xml:space="preserve">Diamant de Gould Autres combinaisons de mutations femelle </v>
      </c>
    </row>
    <row r="792" spans="1:6" s="7" customFormat="1" ht="24.9" customHeight="1" x14ac:dyDescent="0.25">
      <c r="A792" s="26"/>
      <c r="B792" s="58" t="s">
        <v>4461</v>
      </c>
      <c r="C792" s="59" t="s">
        <v>4462</v>
      </c>
      <c r="D792" s="26"/>
      <c r="E792" s="60"/>
      <c r="F792" s="31"/>
    </row>
    <row r="793" spans="1:6" s="12" customFormat="1" ht="10.199999999999999" x14ac:dyDescent="0.2">
      <c r="A793" s="26" t="s">
        <v>1551</v>
      </c>
      <c r="B793" s="63" t="s">
        <v>4463</v>
      </c>
      <c r="C793" s="63" t="s">
        <v>4464</v>
      </c>
      <c r="D793" s="26" t="s">
        <v>1552</v>
      </c>
      <c r="E793" s="60" t="s">
        <v>3</v>
      </c>
      <c r="F793" s="31" t="str">
        <f t="shared" si="12"/>
        <v xml:space="preserve">Diamant de Gould Nouvelles mutations en étude (pas médaille et pas jugement ) femelle  </v>
      </c>
    </row>
    <row r="794" spans="1:6" s="12" customFormat="1" ht="30.6" x14ac:dyDescent="0.2">
      <c r="A794" s="32" t="s">
        <v>206</v>
      </c>
      <c r="B794" s="48" t="s">
        <v>4465</v>
      </c>
      <c r="C794" s="48" t="s">
        <v>4466</v>
      </c>
      <c r="D794" s="32" t="s">
        <v>113</v>
      </c>
      <c r="E794" s="60"/>
      <c r="F794" s="31"/>
    </row>
    <row r="795" spans="1:6" s="12" customFormat="1" ht="10.199999999999999" x14ac:dyDescent="0.2">
      <c r="A795" s="26" t="s">
        <v>1553</v>
      </c>
      <c r="B795" s="30" t="s">
        <v>22</v>
      </c>
      <c r="C795" s="30" t="s">
        <v>4467</v>
      </c>
      <c r="D795" s="26" t="s">
        <v>1554</v>
      </c>
      <c r="E795" s="28" t="s">
        <v>3</v>
      </c>
      <c r="F795" s="31" t="str">
        <f t="shared" si="12"/>
        <v xml:space="preserve">Diamant à longue queue Classique </v>
      </c>
    </row>
    <row r="796" spans="1:6" s="12" customFormat="1" ht="10.199999999999999" x14ac:dyDescent="0.2">
      <c r="A796" s="26" t="s">
        <v>1555</v>
      </c>
      <c r="B796" s="30" t="s">
        <v>1390</v>
      </c>
      <c r="C796" s="30" t="s">
        <v>4468</v>
      </c>
      <c r="D796" s="26" t="s">
        <v>1556</v>
      </c>
      <c r="E796" s="29" t="s">
        <v>3</v>
      </c>
      <c r="F796" s="31" t="str">
        <f t="shared" si="12"/>
        <v xml:space="preserve">Diamant à longue queue Brun  </v>
      </c>
    </row>
    <row r="797" spans="1:6" s="12" customFormat="1" ht="10.199999999999999" x14ac:dyDescent="0.2">
      <c r="A797" s="26" t="s">
        <v>1557</v>
      </c>
      <c r="B797" s="30" t="s">
        <v>23</v>
      </c>
      <c r="C797" s="30" t="s">
        <v>4469</v>
      </c>
      <c r="D797" s="26" t="s">
        <v>1558</v>
      </c>
      <c r="E797" s="29" t="s">
        <v>3</v>
      </c>
      <c r="F797" s="31" t="str">
        <f t="shared" si="12"/>
        <v xml:space="preserve">Diamant à longue queue Topaze </v>
      </c>
    </row>
    <row r="798" spans="1:6" s="12" customFormat="1" ht="10.199999999999999" x14ac:dyDescent="0.2">
      <c r="A798" s="26" t="s">
        <v>1559</v>
      </c>
      <c r="B798" s="30" t="s">
        <v>24</v>
      </c>
      <c r="C798" s="30" t="s">
        <v>4470</v>
      </c>
      <c r="D798" s="26" t="s">
        <v>1560</v>
      </c>
      <c r="E798" s="28" t="s">
        <v>3</v>
      </c>
      <c r="F798" s="31" t="str">
        <f t="shared" si="12"/>
        <v>Diamant à longue queue Phaeo</v>
      </c>
    </row>
    <row r="799" spans="1:6" s="12" customFormat="1" ht="10.199999999999999" x14ac:dyDescent="0.2">
      <c r="A799" s="26" t="s">
        <v>1561</v>
      </c>
      <c r="B799" s="30" t="s">
        <v>1397</v>
      </c>
      <c r="C799" s="30" t="s">
        <v>4471</v>
      </c>
      <c r="D799" s="26" t="s">
        <v>1562</v>
      </c>
      <c r="E799" s="29" t="s">
        <v>3</v>
      </c>
      <c r="F799" s="31" t="str">
        <f t="shared" si="12"/>
        <v xml:space="preserve">Diamant à longue queue Ino </v>
      </c>
    </row>
    <row r="800" spans="1:6" s="12" customFormat="1" ht="10.199999999999999" x14ac:dyDescent="0.2">
      <c r="A800" s="26" t="s">
        <v>1563</v>
      </c>
      <c r="B800" s="30" t="s">
        <v>4472</v>
      </c>
      <c r="C800" s="30" t="s">
        <v>4473</v>
      </c>
      <c r="D800" s="26" t="s">
        <v>1564</v>
      </c>
      <c r="E800" s="29" t="s">
        <v>3</v>
      </c>
      <c r="F800" s="31" t="str">
        <f t="shared" si="12"/>
        <v xml:space="preserve">Diamant à longue queue Gris </v>
      </c>
    </row>
    <row r="801" spans="1:6" s="12" customFormat="1" ht="10.199999999999999" x14ac:dyDescent="0.2">
      <c r="A801" s="26" t="s">
        <v>1565</v>
      </c>
      <c r="B801" s="30" t="s">
        <v>4474</v>
      </c>
      <c r="C801" s="30" t="s">
        <v>4475</v>
      </c>
      <c r="D801" s="26" t="s">
        <v>1566</v>
      </c>
      <c r="E801" s="28" t="s">
        <v>3</v>
      </c>
      <c r="F801" s="31" t="str">
        <f t="shared" si="12"/>
        <v xml:space="preserve">Diamant à longue queue combinaisons de mutations  </v>
      </c>
    </row>
    <row r="802" spans="1:6" s="12" customFormat="1" ht="10.199999999999999" x14ac:dyDescent="0.2">
      <c r="A802" s="26" t="s">
        <v>1567</v>
      </c>
      <c r="B802" s="30" t="s">
        <v>4476</v>
      </c>
      <c r="C802" s="30" t="s">
        <v>4477</v>
      </c>
      <c r="D802" s="26" t="s">
        <v>1568</v>
      </c>
      <c r="E802" s="29" t="s">
        <v>3</v>
      </c>
      <c r="F802" s="31" t="str">
        <f t="shared" si="12"/>
        <v xml:space="preserve">Diamant à longue queue Nouvelles mutations en étude (pas de jugement et pas de médailles)  </v>
      </c>
    </row>
    <row r="803" spans="1:6" s="12" customFormat="1" ht="10.199999999999999" x14ac:dyDescent="0.2">
      <c r="A803" s="197"/>
      <c r="B803" s="32" t="s">
        <v>4297</v>
      </c>
      <c r="C803" s="32" t="s">
        <v>4263</v>
      </c>
      <c r="D803" s="197"/>
      <c r="E803" s="29"/>
      <c r="F803" s="31"/>
    </row>
    <row r="804" spans="1:6" s="7" customFormat="1" ht="24.9" customHeight="1" x14ac:dyDescent="0.25">
      <c r="A804" s="197"/>
      <c r="B804" s="30" t="s">
        <v>4316</v>
      </c>
      <c r="C804" s="30" t="s">
        <v>4478</v>
      </c>
      <c r="D804" s="197"/>
      <c r="E804" s="28"/>
      <c r="F804" s="31"/>
    </row>
    <row r="805" spans="1:6" s="12" customFormat="1" ht="30.6" x14ac:dyDescent="0.2">
      <c r="A805" s="32" t="s">
        <v>206</v>
      </c>
      <c r="B805" s="48" t="s">
        <v>4479</v>
      </c>
      <c r="C805" s="48" t="s">
        <v>4480</v>
      </c>
      <c r="D805" s="32" t="s">
        <v>113</v>
      </c>
      <c r="E805" s="60"/>
      <c r="F805" s="31"/>
    </row>
    <row r="806" spans="1:6" s="12" customFormat="1" ht="10.199999999999999" x14ac:dyDescent="0.2">
      <c r="A806" s="26" t="s">
        <v>1569</v>
      </c>
      <c r="B806" s="30" t="s">
        <v>1406</v>
      </c>
      <c r="C806" s="30" t="s">
        <v>4481</v>
      </c>
      <c r="D806" s="26" t="s">
        <v>1570</v>
      </c>
      <c r="E806" s="29" t="s">
        <v>3</v>
      </c>
      <c r="F806" s="31" t="str">
        <f t="shared" si="12"/>
        <v xml:space="preserve">Diamant à longue queue de Heck Classique  </v>
      </c>
    </row>
    <row r="807" spans="1:6" s="7" customFormat="1" ht="13.2" x14ac:dyDescent="0.25">
      <c r="A807" s="26" t="s">
        <v>1571</v>
      </c>
      <c r="B807" s="30" t="s">
        <v>1409</v>
      </c>
      <c r="C807" s="30" t="s">
        <v>4482</v>
      </c>
      <c r="D807" s="26" t="s">
        <v>1572</v>
      </c>
      <c r="E807" s="28" t="s">
        <v>3</v>
      </c>
      <c r="F807" s="31" t="str">
        <f t="shared" si="12"/>
        <v xml:space="preserve">Diamant à longue queue de Heck Brun  </v>
      </c>
    </row>
    <row r="808" spans="1:6" s="12" customFormat="1" ht="10.199999999999999" x14ac:dyDescent="0.2">
      <c r="A808" s="26" t="s">
        <v>1573</v>
      </c>
      <c r="B808" s="30" t="s">
        <v>1412</v>
      </c>
      <c r="C808" s="30" t="s">
        <v>4483</v>
      </c>
      <c r="D808" s="26" t="s">
        <v>1574</v>
      </c>
      <c r="E808" s="29" t="s">
        <v>3</v>
      </c>
      <c r="F808" s="31" t="str">
        <f t="shared" si="12"/>
        <v xml:space="preserve">Diamant à longue queue de Heck Topaze  </v>
      </c>
    </row>
    <row r="809" spans="1:6" s="12" customFormat="1" ht="10.199999999999999" x14ac:dyDescent="0.2">
      <c r="A809" s="26" t="s">
        <v>1575</v>
      </c>
      <c r="B809" s="30" t="s">
        <v>1415</v>
      </c>
      <c r="C809" s="30" t="s">
        <v>4484</v>
      </c>
      <c r="D809" s="26" t="s">
        <v>1576</v>
      </c>
      <c r="E809" s="29" t="s">
        <v>3</v>
      </c>
      <c r="F809" s="31" t="str">
        <f t="shared" si="12"/>
        <v xml:space="preserve">Diamant à longue queue de Heck Phaéo  </v>
      </c>
    </row>
    <row r="810" spans="1:6" s="12" customFormat="1" ht="10.199999999999999" x14ac:dyDescent="0.2">
      <c r="A810" s="26" t="s">
        <v>1577</v>
      </c>
      <c r="B810" s="30" t="s">
        <v>1418</v>
      </c>
      <c r="C810" s="30" t="s">
        <v>4485</v>
      </c>
      <c r="D810" s="26" t="s">
        <v>1578</v>
      </c>
      <c r="E810" s="28" t="s">
        <v>3</v>
      </c>
      <c r="F810" s="31" t="str">
        <f t="shared" si="12"/>
        <v xml:space="preserve">Diamant à longue queue de Heck Ino  </v>
      </c>
    </row>
    <row r="811" spans="1:6" s="12" customFormat="1" ht="10.199999999999999" x14ac:dyDescent="0.2">
      <c r="A811" s="26" t="s">
        <v>1579</v>
      </c>
      <c r="B811" s="30" t="s">
        <v>4486</v>
      </c>
      <c r="C811" s="30" t="s">
        <v>4487</v>
      </c>
      <c r="D811" s="26" t="s">
        <v>1580</v>
      </c>
      <c r="E811" s="29" t="s">
        <v>3</v>
      </c>
      <c r="F811" s="31" t="str">
        <f t="shared" si="12"/>
        <v xml:space="preserve">Diamant à longue queue de Heck Gris  </v>
      </c>
    </row>
    <row r="812" spans="1:6" s="12" customFormat="1" ht="10.199999999999999" x14ac:dyDescent="0.2">
      <c r="A812" s="26" t="s">
        <v>1581</v>
      </c>
      <c r="B812" s="30" t="s">
        <v>1423</v>
      </c>
      <c r="C812" s="30" t="s">
        <v>4488</v>
      </c>
      <c r="D812" s="26" t="s">
        <v>1582</v>
      </c>
      <c r="E812" s="29" t="s">
        <v>3</v>
      </c>
      <c r="F812" s="31" t="str">
        <f t="shared" si="12"/>
        <v xml:space="preserve">Diamant à longue queue de Heck Autres combinaisons de mutations  </v>
      </c>
    </row>
    <row r="813" spans="1:6" s="12" customFormat="1" ht="12.75" customHeight="1" x14ac:dyDescent="0.2">
      <c r="A813" s="26" t="s">
        <v>1583</v>
      </c>
      <c r="B813" s="30" t="s">
        <v>4489</v>
      </c>
      <c r="C813" s="30" t="s">
        <v>4490</v>
      </c>
      <c r="D813" s="26" t="s">
        <v>1584</v>
      </c>
      <c r="E813" s="28" t="s">
        <v>3</v>
      </c>
      <c r="F813" s="31" t="str">
        <f t="shared" si="12"/>
        <v xml:space="preserve">Diamant à longue queue de Heck Nouvelles mutations en étude (pas de jugement et pas de médailles)  </v>
      </c>
    </row>
    <row r="814" spans="1:6" s="7" customFormat="1" ht="13.2" x14ac:dyDescent="0.25">
      <c r="A814" s="199"/>
      <c r="B814" s="32" t="s">
        <v>4297</v>
      </c>
      <c r="C814" s="32" t="s">
        <v>4298</v>
      </c>
      <c r="D814" s="199"/>
      <c r="E814" s="29"/>
      <c r="F814" s="31"/>
    </row>
    <row r="815" spans="1:6" s="12" customFormat="1" ht="10.199999999999999" x14ac:dyDescent="0.2">
      <c r="A815" s="199"/>
      <c r="B815" s="30" t="s">
        <v>4491</v>
      </c>
      <c r="C815" s="30" t="s">
        <v>4478</v>
      </c>
      <c r="D815" s="199"/>
      <c r="E815" s="29"/>
      <c r="F815" s="31"/>
    </row>
    <row r="816" spans="1:6" s="12" customFormat="1" ht="30.6" x14ac:dyDescent="0.2">
      <c r="A816" s="32" t="s">
        <v>206</v>
      </c>
      <c r="B816" s="48" t="s">
        <v>4492</v>
      </c>
      <c r="C816" s="48" t="s">
        <v>4493</v>
      </c>
      <c r="D816" s="32" t="s">
        <v>113</v>
      </c>
      <c r="E816" s="28"/>
      <c r="F816" s="31"/>
    </row>
    <row r="817" spans="1:6" s="12" customFormat="1" ht="10.199999999999999" x14ac:dyDescent="0.2">
      <c r="A817" s="26" t="s">
        <v>4494</v>
      </c>
      <c r="B817" s="30" t="s">
        <v>25</v>
      </c>
      <c r="C817" s="30" t="s">
        <v>4495</v>
      </c>
      <c r="D817" s="26" t="s">
        <v>4496</v>
      </c>
      <c r="E817" s="29" t="s">
        <v>3</v>
      </c>
      <c r="F817" s="31" t="str">
        <f t="shared" si="12"/>
        <v xml:space="preserve">Diamant à gouttelettes Classique  </v>
      </c>
    </row>
    <row r="818" spans="1:6" s="12" customFormat="1" ht="10.199999999999999" x14ac:dyDescent="0.2">
      <c r="A818" s="26" t="s">
        <v>4497</v>
      </c>
      <c r="B818" s="30" t="s">
        <v>1430</v>
      </c>
      <c r="C818" s="30" t="s">
        <v>4498</v>
      </c>
      <c r="D818" s="26" t="s">
        <v>4499</v>
      </c>
      <c r="E818" s="29" t="s">
        <v>3</v>
      </c>
      <c r="F818" s="31" t="str">
        <f t="shared" si="12"/>
        <v xml:space="preserve">Diamant à gouttelettes Brun  </v>
      </c>
    </row>
    <row r="819" spans="1:6" s="12" customFormat="1" ht="10.199999999999999" x14ac:dyDescent="0.2">
      <c r="A819" s="26" t="s">
        <v>4500</v>
      </c>
      <c r="B819" s="30" t="s">
        <v>26</v>
      </c>
      <c r="C819" s="30" t="s">
        <v>4501</v>
      </c>
      <c r="D819" s="26" t="s">
        <v>4502</v>
      </c>
      <c r="E819" s="28" t="s">
        <v>3</v>
      </c>
      <c r="F819" s="31" t="str">
        <f t="shared" si="12"/>
        <v xml:space="preserve">Diamant à gouttelettes Opale  </v>
      </c>
    </row>
    <row r="820" spans="1:6" s="12" customFormat="1" ht="10.199999999999999" x14ac:dyDescent="0.2">
      <c r="A820" s="26" t="s">
        <v>4503</v>
      </c>
      <c r="B820" s="30" t="s">
        <v>1435</v>
      </c>
      <c r="C820" s="30" t="s">
        <v>4504</v>
      </c>
      <c r="D820" s="26" t="s">
        <v>4505</v>
      </c>
      <c r="E820" s="29" t="s">
        <v>3</v>
      </c>
      <c r="F820" s="31" t="str">
        <f t="shared" si="12"/>
        <v xml:space="preserve">Diamant à gouttelettes Bec et croupion jaune  </v>
      </c>
    </row>
    <row r="821" spans="1:6" s="12" customFormat="1" ht="10.199999999999999" x14ac:dyDescent="0.2">
      <c r="A821" s="26" t="s">
        <v>4506</v>
      </c>
      <c r="B821" s="30" t="s">
        <v>27</v>
      </c>
      <c r="C821" s="30" t="s">
        <v>4507</v>
      </c>
      <c r="D821" s="26" t="s">
        <v>4508</v>
      </c>
      <c r="E821" s="29" t="s">
        <v>3</v>
      </c>
      <c r="F821" s="31" t="str">
        <f t="shared" si="12"/>
        <v xml:space="preserve">Diamant à gouttelettes Autres combinaisons de mutations  </v>
      </c>
    </row>
    <row r="822" spans="1:6" s="12" customFormat="1" ht="10.199999999999999" x14ac:dyDescent="0.2">
      <c r="A822" s="26" t="s">
        <v>4509</v>
      </c>
      <c r="B822" s="30" t="s">
        <v>4510</v>
      </c>
      <c r="C822" s="30" t="s">
        <v>4511</v>
      </c>
      <c r="D822" s="26" t="s">
        <v>4512</v>
      </c>
      <c r="E822" s="28" t="s">
        <v>3</v>
      </c>
      <c r="F822" s="31" t="str">
        <f t="shared" si="12"/>
        <v xml:space="preserve">Diamant à gouttelettes Nouvelles mutations en étude (pas de jugement et pas de médailles) </v>
      </c>
    </row>
    <row r="823" spans="1:6" s="12" customFormat="1" ht="10.199999999999999" x14ac:dyDescent="0.2">
      <c r="A823" s="197"/>
      <c r="B823" s="32" t="s">
        <v>4297</v>
      </c>
      <c r="C823" s="32" t="s">
        <v>4298</v>
      </c>
      <c r="D823" s="197"/>
      <c r="E823" s="29"/>
      <c r="F823" s="31"/>
    </row>
    <row r="824" spans="1:6" s="13" customFormat="1" ht="13.2" x14ac:dyDescent="0.25">
      <c r="A824" s="197"/>
      <c r="B824" s="30" t="s">
        <v>4316</v>
      </c>
      <c r="C824" s="30" t="s">
        <v>4478</v>
      </c>
      <c r="D824" s="197"/>
      <c r="E824" s="29"/>
      <c r="F824" s="31"/>
    </row>
    <row r="825" spans="1:6" s="10" customFormat="1" ht="49.95" customHeight="1" x14ac:dyDescent="0.25">
      <c r="A825" s="32" t="s">
        <v>206</v>
      </c>
      <c r="B825" s="48" t="s">
        <v>4513</v>
      </c>
      <c r="C825" s="48" t="s">
        <v>4514</v>
      </c>
      <c r="D825" s="32" t="s">
        <v>113</v>
      </c>
      <c r="E825" s="28"/>
      <c r="F825" s="31"/>
    </row>
    <row r="826" spans="1:6" s="7" customFormat="1" ht="13.2" x14ac:dyDescent="0.25">
      <c r="A826" s="26" t="s">
        <v>4515</v>
      </c>
      <c r="B826" s="30" t="s">
        <v>28</v>
      </c>
      <c r="C826" s="30" t="s">
        <v>4516</v>
      </c>
      <c r="D826" s="26" t="s">
        <v>4517</v>
      </c>
      <c r="E826" s="29" t="s">
        <v>3</v>
      </c>
      <c r="F826" s="31" t="str">
        <f t="shared" si="12"/>
        <v xml:space="preserve">Diamant à bavette Classique  </v>
      </c>
    </row>
    <row r="827" spans="1:6" s="12" customFormat="1" ht="10.199999999999999" x14ac:dyDescent="0.2">
      <c r="A827" s="26" t="s">
        <v>4518</v>
      </c>
      <c r="B827" s="30" t="s">
        <v>1444</v>
      </c>
      <c r="C827" s="30" t="s">
        <v>4519</v>
      </c>
      <c r="D827" s="26" t="s">
        <v>4520</v>
      </c>
      <c r="E827" s="29" t="s">
        <v>3</v>
      </c>
      <c r="F827" s="31" t="str">
        <f t="shared" si="12"/>
        <v xml:space="preserve">Diamant à bavette Brun  </v>
      </c>
    </row>
    <row r="828" spans="1:6" s="12" customFormat="1" ht="10.199999999999999" x14ac:dyDescent="0.2">
      <c r="A828" s="26" t="s">
        <v>4521</v>
      </c>
      <c r="B828" s="30" t="s">
        <v>4522</v>
      </c>
      <c r="C828" s="30" t="s">
        <v>4523</v>
      </c>
      <c r="D828" s="26" t="s">
        <v>4524</v>
      </c>
      <c r="E828" s="28" t="s">
        <v>3</v>
      </c>
      <c r="F828" s="31" t="str">
        <f t="shared" si="12"/>
        <v xml:space="preserve">Diamant à bavette Phaéo (ex-Isabelle )  </v>
      </c>
    </row>
    <row r="829" spans="1:6" s="12" customFormat="1" ht="10.199999999999999" x14ac:dyDescent="0.2">
      <c r="A829" s="26" t="s">
        <v>4525</v>
      </c>
      <c r="B829" s="30" t="s">
        <v>1449</v>
      </c>
      <c r="C829" s="30" t="s">
        <v>4526</v>
      </c>
      <c r="D829" s="26" t="s">
        <v>4527</v>
      </c>
      <c r="E829" s="29" t="s">
        <v>3</v>
      </c>
      <c r="F829" s="31" t="str">
        <f t="shared" si="12"/>
        <v xml:space="preserve">Diamant à bavette Ino  </v>
      </c>
    </row>
    <row r="830" spans="1:6" s="12" customFormat="1" ht="10.199999999999999" x14ac:dyDescent="0.2">
      <c r="A830" s="26" t="s">
        <v>4528</v>
      </c>
      <c r="B830" s="30" t="s">
        <v>4529</v>
      </c>
      <c r="C830" s="30" t="s">
        <v>4530</v>
      </c>
      <c r="D830" s="26" t="s">
        <v>4531</v>
      </c>
      <c r="E830" s="29" t="s">
        <v>3</v>
      </c>
      <c r="F830" s="31" t="str">
        <f t="shared" si="12"/>
        <v xml:space="preserve">Diamant à bavette Autres combinaisons de mutations  </v>
      </c>
    </row>
    <row r="831" spans="1:6" s="12" customFormat="1" ht="10.199999999999999" x14ac:dyDescent="0.2">
      <c r="A831" s="26" t="s">
        <v>4532</v>
      </c>
      <c r="B831" s="30" t="s">
        <v>4533</v>
      </c>
      <c r="C831" s="30" t="s">
        <v>4534</v>
      </c>
      <c r="D831" s="26" t="s">
        <v>4535</v>
      </c>
      <c r="E831" s="28" t="s">
        <v>3</v>
      </c>
      <c r="F831" s="31" t="str">
        <f t="shared" si="12"/>
        <v xml:space="preserve">Diamant à bavette Nouvelles mutations en étude (pas de jugement et pas de médailles)  </v>
      </c>
    </row>
    <row r="832" spans="1:6" s="12" customFormat="1" ht="10.199999999999999" x14ac:dyDescent="0.2">
      <c r="A832" s="197"/>
      <c r="B832" s="32" t="s">
        <v>4297</v>
      </c>
      <c r="C832" s="32" t="s">
        <v>4298</v>
      </c>
      <c r="D832" s="197"/>
      <c r="E832" s="29"/>
      <c r="F832" s="31"/>
    </row>
    <row r="833" spans="1:6" s="12" customFormat="1" ht="10.199999999999999" x14ac:dyDescent="0.2">
      <c r="A833" s="197"/>
      <c r="B833" s="30" t="s">
        <v>4316</v>
      </c>
      <c r="C833" s="30" t="s">
        <v>4478</v>
      </c>
      <c r="D833" s="197"/>
      <c r="E833" s="29"/>
      <c r="F833" s="31"/>
    </row>
    <row r="834" spans="1:6" s="12" customFormat="1" ht="30.6" x14ac:dyDescent="0.2">
      <c r="A834" s="32" t="s">
        <v>206</v>
      </c>
      <c r="B834" s="48" t="s">
        <v>4536</v>
      </c>
      <c r="C834" s="48" t="s">
        <v>4537</v>
      </c>
      <c r="D834" s="32" t="s">
        <v>113</v>
      </c>
      <c r="E834" s="28"/>
      <c r="F834" s="31"/>
    </row>
    <row r="835" spans="1:6" s="12" customFormat="1" ht="10.199999999999999" x14ac:dyDescent="0.2">
      <c r="A835" s="26" t="s">
        <v>4538</v>
      </c>
      <c r="B835" s="30" t="s">
        <v>29</v>
      </c>
      <c r="C835" s="30" t="s">
        <v>4539</v>
      </c>
      <c r="D835" s="26" t="s">
        <v>4540</v>
      </c>
      <c r="E835" s="29" t="s">
        <v>3</v>
      </c>
      <c r="F835" s="31" t="str">
        <f t="shared" si="12"/>
        <v xml:space="preserve">Diamant modeste Classique  </v>
      </c>
    </row>
    <row r="836" spans="1:6" s="12" customFormat="1" ht="10.199999999999999" x14ac:dyDescent="0.2">
      <c r="A836" s="26" t="s">
        <v>4541</v>
      </c>
      <c r="B836" s="30" t="s">
        <v>1458</v>
      </c>
      <c r="C836" s="30" t="s">
        <v>4542</v>
      </c>
      <c r="D836" s="26" t="s">
        <v>4543</v>
      </c>
      <c r="E836" s="29" t="s">
        <v>3</v>
      </c>
      <c r="F836" s="31" t="str">
        <f t="shared" si="12"/>
        <v>Diamant modeste Brun</v>
      </c>
    </row>
    <row r="837" spans="1:6" s="12" customFormat="1" ht="10.199999999999999" x14ac:dyDescent="0.2">
      <c r="A837" s="26" t="s">
        <v>4544</v>
      </c>
      <c r="B837" s="30" t="s">
        <v>4545</v>
      </c>
      <c r="C837" s="30" t="s">
        <v>4546</v>
      </c>
      <c r="D837" s="26" t="s">
        <v>4547</v>
      </c>
      <c r="E837" s="28" t="s">
        <v>3</v>
      </c>
      <c r="F837" s="31" t="str">
        <f t="shared" ref="F837:F899" si="13">B837</f>
        <v xml:space="preserve">Diamant modeste Agate (ex-Isabelle )  </v>
      </c>
    </row>
    <row r="838" spans="1:6" s="12" customFormat="1" ht="10.199999999999999" x14ac:dyDescent="0.2">
      <c r="A838" s="26" t="s">
        <v>4548</v>
      </c>
      <c r="B838" s="30" t="s">
        <v>4549</v>
      </c>
      <c r="C838" s="30" t="s">
        <v>4550</v>
      </c>
      <c r="D838" s="26" t="s">
        <v>4551</v>
      </c>
      <c r="E838" s="29" t="s">
        <v>3</v>
      </c>
      <c r="F838" s="31" t="str">
        <f t="shared" si="13"/>
        <v xml:space="preserve">Diamant modeste Autres combinaisons de  mutations  </v>
      </c>
    </row>
    <row r="839" spans="1:6" s="12" customFormat="1" ht="10.199999999999999" x14ac:dyDescent="0.2">
      <c r="A839" s="26" t="s">
        <v>4552</v>
      </c>
      <c r="B839" s="30" t="s">
        <v>4553</v>
      </c>
      <c r="C839" s="30" t="s">
        <v>4554</v>
      </c>
      <c r="D839" s="26" t="s">
        <v>4555</v>
      </c>
      <c r="E839" s="29" t="s">
        <v>3</v>
      </c>
      <c r="F839" s="31" t="str">
        <f t="shared" si="13"/>
        <v xml:space="preserve">Diamant modeste Nouvelles mutations en étude (pas de jugement et pas de médailles)  </v>
      </c>
    </row>
    <row r="840" spans="1:6" s="12" customFormat="1" ht="30.6" x14ac:dyDescent="0.2">
      <c r="A840" s="32" t="s">
        <v>206</v>
      </c>
      <c r="B840" s="48" t="s">
        <v>4556</v>
      </c>
      <c r="C840" s="48" t="s">
        <v>4557</v>
      </c>
      <c r="D840" s="32" t="s">
        <v>113</v>
      </c>
      <c r="E840" s="28"/>
      <c r="F840" s="31"/>
    </row>
    <row r="841" spans="1:6" s="12" customFormat="1" ht="10.199999999999999" x14ac:dyDescent="0.2">
      <c r="A841" s="26" t="s">
        <v>4558</v>
      </c>
      <c r="B841" s="30" t="s">
        <v>30</v>
      </c>
      <c r="C841" s="30" t="s">
        <v>4559</v>
      </c>
      <c r="D841" s="26" t="s">
        <v>4560</v>
      </c>
      <c r="E841" s="29" t="s">
        <v>3</v>
      </c>
      <c r="F841" s="31" t="str">
        <f t="shared" si="13"/>
        <v xml:space="preserve">Diamant ruficauda Classique  </v>
      </c>
    </row>
    <row r="842" spans="1:6" s="12" customFormat="1" ht="10.199999999999999" x14ac:dyDescent="0.2">
      <c r="A842" s="26" t="s">
        <v>4561</v>
      </c>
      <c r="B842" s="30" t="s">
        <v>4562</v>
      </c>
      <c r="C842" s="30" t="s">
        <v>4563</v>
      </c>
      <c r="D842" s="26" t="s">
        <v>4564</v>
      </c>
      <c r="E842" s="29" t="s">
        <v>3</v>
      </c>
      <c r="F842" s="31" t="str">
        <f t="shared" si="13"/>
        <v>Diamant ruficauda Jaune (masque et queue)</v>
      </c>
    </row>
    <row r="843" spans="1:6" s="12" customFormat="1" ht="10.199999999999999" x14ac:dyDescent="0.2">
      <c r="A843" s="26" t="s">
        <v>4565</v>
      </c>
      <c r="B843" s="30" t="s">
        <v>4566</v>
      </c>
      <c r="C843" s="30" t="s">
        <v>4567</v>
      </c>
      <c r="D843" s="26" t="s">
        <v>4568</v>
      </c>
      <c r="E843" s="28" t="s">
        <v>3</v>
      </c>
      <c r="F843" s="31" t="str">
        <f t="shared" si="13"/>
        <v>Diamant ruficauda Agate</v>
      </c>
    </row>
    <row r="844" spans="1:6" s="7" customFormat="1" ht="13.2" x14ac:dyDescent="0.25">
      <c r="A844" s="26" t="s">
        <v>4569</v>
      </c>
      <c r="B844" s="30" t="s">
        <v>4570</v>
      </c>
      <c r="C844" s="30" t="s">
        <v>4571</v>
      </c>
      <c r="D844" s="26" t="s">
        <v>4572</v>
      </c>
      <c r="E844" s="29" t="s">
        <v>3</v>
      </c>
      <c r="F844" s="31" t="str">
        <f t="shared" si="13"/>
        <v xml:space="preserve">Diamant ruficauda Dilué (ex Pastel) </v>
      </c>
    </row>
    <row r="845" spans="1:6" s="12" customFormat="1" ht="10.199999999999999" x14ac:dyDescent="0.2">
      <c r="A845" s="26" t="s">
        <v>4573</v>
      </c>
      <c r="B845" s="30" t="s">
        <v>4574</v>
      </c>
      <c r="C845" s="30" t="s">
        <v>4575</v>
      </c>
      <c r="D845" s="26" t="s">
        <v>4576</v>
      </c>
      <c r="E845" s="29" t="s">
        <v>3</v>
      </c>
      <c r="F845" s="31" t="str">
        <f t="shared" si="13"/>
        <v xml:space="preserve">Diamant ruficauda  Combinaisons de mutation  </v>
      </c>
    </row>
    <row r="846" spans="1:6" s="12" customFormat="1" ht="10.199999999999999" x14ac:dyDescent="0.2">
      <c r="A846" s="26" t="s">
        <v>4577</v>
      </c>
      <c r="B846" s="30" t="s">
        <v>4578</v>
      </c>
      <c r="C846" s="30" t="s">
        <v>4579</v>
      </c>
      <c r="D846" s="26" t="s">
        <v>4580</v>
      </c>
      <c r="E846" s="28" t="s">
        <v>3</v>
      </c>
      <c r="F846" s="31" t="str">
        <f t="shared" si="13"/>
        <v xml:space="preserve">Diamant ruficauda Nouvelles mutations en étude  (pas de jugement et pas de médailles)  </v>
      </c>
    </row>
    <row r="847" spans="1:6" s="12" customFormat="1" ht="10.199999999999999" x14ac:dyDescent="0.2">
      <c r="A847" s="197"/>
      <c r="B847" s="32" t="s">
        <v>4297</v>
      </c>
      <c r="C847" s="32" t="s">
        <v>4298</v>
      </c>
      <c r="D847" s="197"/>
      <c r="E847" s="29"/>
      <c r="F847" s="31" t="str">
        <f t="shared" si="13"/>
        <v>Remarque</v>
      </c>
    </row>
    <row r="848" spans="1:6" s="12" customFormat="1" ht="10.199999999999999" x14ac:dyDescent="0.2">
      <c r="A848" s="197"/>
      <c r="B848" s="30" t="s">
        <v>4316</v>
      </c>
      <c r="C848" s="30" t="s">
        <v>4581</v>
      </c>
      <c r="D848" s="197"/>
      <c r="E848" s="29"/>
      <c r="F848" s="31"/>
    </row>
    <row r="849" spans="1:6" s="12" customFormat="1" ht="30.6" x14ac:dyDescent="0.2">
      <c r="A849" s="32" t="s">
        <v>206</v>
      </c>
      <c r="B849" s="48" t="s">
        <v>4582</v>
      </c>
      <c r="C849" s="48" t="s">
        <v>4583</v>
      </c>
      <c r="D849" s="32" t="s">
        <v>113</v>
      </c>
      <c r="E849" s="28"/>
      <c r="F849" s="31"/>
    </row>
    <row r="850" spans="1:6" s="12" customFormat="1" ht="10.199999999999999" x14ac:dyDescent="0.2">
      <c r="A850" s="26" t="s">
        <v>4584</v>
      </c>
      <c r="B850" s="30" t="s">
        <v>4585</v>
      </c>
      <c r="C850" s="30" t="s">
        <v>4586</v>
      </c>
      <c r="D850" s="26" t="s">
        <v>4587</v>
      </c>
      <c r="E850" s="29" t="s">
        <v>3</v>
      </c>
      <c r="F850" s="31" t="str">
        <f t="shared" si="13"/>
        <v xml:space="preserve">Diamant de bichenov Classique </v>
      </c>
    </row>
    <row r="851" spans="1:6" s="12" customFormat="1" ht="10.199999999999999" x14ac:dyDescent="0.2">
      <c r="A851" s="26" t="s">
        <v>4588</v>
      </c>
      <c r="B851" s="30" t="s">
        <v>4589</v>
      </c>
      <c r="C851" s="30" t="s">
        <v>4590</v>
      </c>
      <c r="D851" s="26" t="s">
        <v>4591</v>
      </c>
      <c r="E851" s="29" t="s">
        <v>3</v>
      </c>
      <c r="F851" s="31" t="str">
        <f t="shared" si="13"/>
        <v xml:space="preserve">Diamant de bichenov Brun  </v>
      </c>
    </row>
    <row r="852" spans="1:6" s="12" customFormat="1" ht="10.199999999999999" x14ac:dyDescent="0.2">
      <c r="A852" s="26" t="s">
        <v>4592</v>
      </c>
      <c r="B852" s="30" t="s">
        <v>4593</v>
      </c>
      <c r="C852" s="30" t="s">
        <v>4594</v>
      </c>
      <c r="D852" s="26" t="s">
        <v>4595</v>
      </c>
      <c r="E852" s="28" t="s">
        <v>3</v>
      </c>
      <c r="F852" s="31" t="str">
        <f t="shared" si="13"/>
        <v xml:space="preserve">Diamant de bichenov Nouvelles mutations en étude  (pas de jugement et pas de médailles)  </v>
      </c>
    </row>
    <row r="853" spans="1:6" s="12" customFormat="1" ht="30.6" x14ac:dyDescent="0.2">
      <c r="A853" s="32" t="s">
        <v>206</v>
      </c>
      <c r="B853" s="48" t="s">
        <v>4596</v>
      </c>
      <c r="C853" s="48" t="s">
        <v>4597</v>
      </c>
      <c r="D853" s="32" t="s">
        <v>113</v>
      </c>
      <c r="E853" s="60"/>
      <c r="F853" s="31"/>
    </row>
    <row r="854" spans="1:6" s="12" customFormat="1" ht="10.199999999999999" x14ac:dyDescent="0.2">
      <c r="A854" s="26" t="s">
        <v>4598</v>
      </c>
      <c r="B854" s="30" t="s">
        <v>31</v>
      </c>
      <c r="C854" s="30" t="s">
        <v>4599</v>
      </c>
      <c r="D854" s="26" t="s">
        <v>4600</v>
      </c>
      <c r="E854" s="29" t="s">
        <v>3</v>
      </c>
      <c r="F854" s="31" t="str">
        <f t="shared" si="13"/>
        <v xml:space="preserve">Diamant psittaculaire Classique  </v>
      </c>
    </row>
    <row r="855" spans="1:6" s="12" customFormat="1" ht="10.199999999999999" x14ac:dyDescent="0.2">
      <c r="A855" s="26" t="s">
        <v>4601</v>
      </c>
      <c r="B855" s="30" t="s">
        <v>4602</v>
      </c>
      <c r="C855" s="30" t="s">
        <v>4603</v>
      </c>
      <c r="D855" s="26" t="s">
        <v>4604</v>
      </c>
      <c r="E855" s="28" t="s">
        <v>3</v>
      </c>
      <c r="F855" s="31" t="str">
        <f t="shared" si="13"/>
        <v>Diamant psittaculaire Ivoire (Vert de Mer)</v>
      </c>
    </row>
    <row r="856" spans="1:6" s="12" customFormat="1" ht="10.199999999999999" x14ac:dyDescent="0.2">
      <c r="A856" s="26" t="s">
        <v>4605</v>
      </c>
      <c r="B856" s="30" t="s">
        <v>4606</v>
      </c>
      <c r="C856" s="30" t="s">
        <v>4607</v>
      </c>
      <c r="D856" s="26" t="s">
        <v>4608</v>
      </c>
      <c r="E856" s="28" t="s">
        <v>3</v>
      </c>
      <c r="F856" s="31" t="str">
        <f t="shared" si="13"/>
        <v>Diamant psittaculaire Ino</v>
      </c>
    </row>
    <row r="857" spans="1:6" s="7" customFormat="1" ht="13.2" x14ac:dyDescent="0.25">
      <c r="A857" s="26" t="s">
        <v>4609</v>
      </c>
      <c r="B857" s="30" t="s">
        <v>4610</v>
      </c>
      <c r="C857" s="30" t="s">
        <v>4611</v>
      </c>
      <c r="D857" s="26" t="s">
        <v>4612</v>
      </c>
      <c r="E857" s="29" t="s">
        <v>3</v>
      </c>
      <c r="F857" s="31" t="str">
        <f t="shared" si="13"/>
        <v>Diamant psittaculaire classique Panaché</v>
      </c>
    </row>
    <row r="858" spans="1:6" s="12" customFormat="1" ht="10.199999999999999" x14ac:dyDescent="0.2">
      <c r="A858" s="26" t="s">
        <v>4613</v>
      </c>
      <c r="B858" s="30" t="s">
        <v>4614</v>
      </c>
      <c r="C858" s="30" t="s">
        <v>4615</v>
      </c>
      <c r="D858" s="26" t="s">
        <v>4616</v>
      </c>
      <c r="E858" s="29" t="s">
        <v>3</v>
      </c>
      <c r="F858" s="31" t="str">
        <f t="shared" si="13"/>
        <v xml:space="preserve">Diamant psittaculaire Nouvelles mutations en étude  (pas de jugement et pas de médailles)  </v>
      </c>
    </row>
    <row r="859" spans="1:6" s="12" customFormat="1" ht="30.6" x14ac:dyDescent="0.2">
      <c r="A859" s="32" t="s">
        <v>206</v>
      </c>
      <c r="B859" s="48" t="s">
        <v>4617</v>
      </c>
      <c r="C859" s="48" t="s">
        <v>4618</v>
      </c>
      <c r="D859" s="32" t="s">
        <v>113</v>
      </c>
      <c r="E859" s="28"/>
      <c r="F859" s="31"/>
    </row>
    <row r="860" spans="1:6" s="12" customFormat="1" ht="10.199999999999999" x14ac:dyDescent="0.2">
      <c r="A860" s="26" t="s">
        <v>4619</v>
      </c>
      <c r="B860" s="30" t="s">
        <v>32</v>
      </c>
      <c r="C860" s="30" t="s">
        <v>4620</v>
      </c>
      <c r="D860" s="26" t="s">
        <v>4621</v>
      </c>
      <c r="E860" s="29" t="s">
        <v>3</v>
      </c>
      <c r="F860" s="31" t="str">
        <f t="shared" si="13"/>
        <v xml:space="preserve">Diamant de Kittlitz Classique  </v>
      </c>
    </row>
    <row r="861" spans="1:6" s="12" customFormat="1" ht="10.199999999999999" x14ac:dyDescent="0.2">
      <c r="A861" s="26" t="s">
        <v>4622</v>
      </c>
      <c r="B861" s="30" t="s">
        <v>1493</v>
      </c>
      <c r="C861" s="30" t="s">
        <v>4623</v>
      </c>
      <c r="D861" s="26" t="s">
        <v>4624</v>
      </c>
      <c r="E861" s="29" t="s">
        <v>3</v>
      </c>
      <c r="F861" s="31" t="str">
        <f t="shared" si="13"/>
        <v xml:space="preserve">Diamant de Kittlitz  Ino </v>
      </c>
    </row>
    <row r="862" spans="1:6" s="12" customFormat="1" ht="10.199999999999999" x14ac:dyDescent="0.2">
      <c r="A862" s="26" t="s">
        <v>4625</v>
      </c>
      <c r="B862" s="30" t="s">
        <v>4626</v>
      </c>
      <c r="C862" s="30" t="s">
        <v>4627</v>
      </c>
      <c r="D862" s="26" t="s">
        <v>4628</v>
      </c>
      <c r="E862" s="28" t="s">
        <v>3</v>
      </c>
      <c r="F862" s="31" t="str">
        <f t="shared" si="13"/>
        <v>Diamant de Kittlitz  Lipochrome (jaune à yeux Noirs)</v>
      </c>
    </row>
    <row r="863" spans="1:6" s="12" customFormat="1" ht="10.199999999999999" x14ac:dyDescent="0.2">
      <c r="A863" s="26" t="s">
        <v>4629</v>
      </c>
      <c r="B863" s="30" t="s">
        <v>4630</v>
      </c>
      <c r="C863" s="30" t="s">
        <v>4631</v>
      </c>
      <c r="D863" s="26" t="s">
        <v>4632</v>
      </c>
      <c r="E863" s="29" t="s">
        <v>3</v>
      </c>
      <c r="F863" s="31" t="str">
        <f t="shared" si="13"/>
        <v xml:space="preserve">Diamant de Kittlitz Nouvelles mutations en étude  (pas de jugement et pas de médailles)  </v>
      </c>
    </row>
    <row r="864" spans="1:6" s="12" customFormat="1" ht="30.6" x14ac:dyDescent="0.2">
      <c r="A864" s="32" t="s">
        <v>206</v>
      </c>
      <c r="B864" s="48" t="s">
        <v>4633</v>
      </c>
      <c r="C864" s="48" t="s">
        <v>4634</v>
      </c>
      <c r="D864" s="32" t="s">
        <v>113</v>
      </c>
      <c r="E864" s="60"/>
      <c r="F864" s="31"/>
    </row>
    <row r="865" spans="1:6" s="12" customFormat="1" ht="10.199999999999999" x14ac:dyDescent="0.2">
      <c r="A865" s="26" t="s">
        <v>4635</v>
      </c>
      <c r="B865" s="30" t="s">
        <v>33</v>
      </c>
      <c r="C865" s="30" t="s">
        <v>4636</v>
      </c>
      <c r="D865" s="26" t="s">
        <v>4637</v>
      </c>
      <c r="E865" s="28" t="s">
        <v>3</v>
      </c>
      <c r="F865" s="31" t="str">
        <f t="shared" si="13"/>
        <v xml:space="preserve">Bec d’argent Classique  </v>
      </c>
    </row>
    <row r="866" spans="1:6" s="12" customFormat="1" ht="10.199999999999999" x14ac:dyDescent="0.2">
      <c r="A866" s="26" t="s">
        <v>4638</v>
      </c>
      <c r="B866" s="30" t="s">
        <v>1501</v>
      </c>
      <c r="C866" s="30" t="s">
        <v>4639</v>
      </c>
      <c r="D866" s="26" t="s">
        <v>4640</v>
      </c>
      <c r="E866" s="29" t="s">
        <v>3</v>
      </c>
      <c r="F866" s="31" t="str">
        <f t="shared" si="13"/>
        <v xml:space="preserve">Bec d’argent Brun et à croupion rouge et jaune  </v>
      </c>
    </row>
    <row r="867" spans="1:6" s="14" customFormat="1" ht="14.4" x14ac:dyDescent="0.3">
      <c r="A867" s="26" t="s">
        <v>4641</v>
      </c>
      <c r="B867" s="30" t="s">
        <v>34</v>
      </c>
      <c r="C867" s="30" t="s">
        <v>4642</v>
      </c>
      <c r="D867" s="26" t="s">
        <v>4643</v>
      </c>
      <c r="E867" s="29" t="s">
        <v>3</v>
      </c>
      <c r="F867" s="31" t="str">
        <f t="shared" si="13"/>
        <v xml:space="preserve">Bec d’argent Agate  </v>
      </c>
    </row>
    <row r="868" spans="1:6" s="11" customFormat="1" ht="13.2" x14ac:dyDescent="0.25">
      <c r="A868" s="26" t="s">
        <v>4644</v>
      </c>
      <c r="B868" s="30" t="s">
        <v>1506</v>
      </c>
      <c r="C868" s="30" t="s">
        <v>4645</v>
      </c>
      <c r="D868" s="26" t="s">
        <v>4646</v>
      </c>
      <c r="E868" s="28" t="s">
        <v>3</v>
      </c>
      <c r="F868" s="31" t="str">
        <f t="shared" si="13"/>
        <v xml:space="preserve">Bec d’argent Opale et à croupion rouge et jaune  </v>
      </c>
    </row>
    <row r="869" spans="1:6" s="10" customFormat="1" ht="10.199999999999999" x14ac:dyDescent="0.25">
      <c r="A869" s="26" t="s">
        <v>4647</v>
      </c>
      <c r="B869" s="30" t="s">
        <v>1509</v>
      </c>
      <c r="C869" s="30" t="s">
        <v>4648</v>
      </c>
      <c r="D869" s="26" t="s">
        <v>4649</v>
      </c>
      <c r="E869" s="29" t="s">
        <v>3</v>
      </c>
      <c r="F869" s="31" t="str">
        <f t="shared" si="13"/>
        <v xml:space="preserve">Bec d’argent Ino et à croupion rouge et jaune   </v>
      </c>
    </row>
    <row r="870" spans="1:6" s="7" customFormat="1" ht="13.2" x14ac:dyDescent="0.25">
      <c r="A870" s="26" t="s">
        <v>4650</v>
      </c>
      <c r="B870" s="30" t="s">
        <v>4651</v>
      </c>
      <c r="C870" s="30" t="s">
        <v>4652</v>
      </c>
      <c r="D870" s="26" t="s">
        <v>4653</v>
      </c>
      <c r="E870" s="29" t="s">
        <v>3</v>
      </c>
      <c r="F870" s="31" t="str">
        <f t="shared" si="13"/>
        <v>Bec d’argent Gris</v>
      </c>
    </row>
    <row r="871" spans="1:6" s="12" customFormat="1" ht="12.9" customHeight="1" x14ac:dyDescent="0.2">
      <c r="A871" s="26" t="s">
        <v>4654</v>
      </c>
      <c r="B871" s="30" t="s">
        <v>1514</v>
      </c>
      <c r="C871" s="30" t="s">
        <v>4655</v>
      </c>
      <c r="D871" s="26" t="s">
        <v>4656</v>
      </c>
      <c r="E871" s="28" t="s">
        <v>3</v>
      </c>
      <c r="F871" s="31" t="str">
        <f t="shared" si="13"/>
        <v xml:space="preserve">Bec d’argent Pastel  </v>
      </c>
    </row>
    <row r="872" spans="1:6" s="12" customFormat="1" ht="12.9" customHeight="1" x14ac:dyDescent="0.2">
      <c r="A872" s="26" t="s">
        <v>4657</v>
      </c>
      <c r="B872" s="30" t="s">
        <v>35</v>
      </c>
      <c r="C872" s="30" t="s">
        <v>4658</v>
      </c>
      <c r="D872" s="26" t="s">
        <v>4659</v>
      </c>
      <c r="E872" s="29" t="s">
        <v>3</v>
      </c>
      <c r="F872" s="31" t="str">
        <f t="shared" si="13"/>
        <v xml:space="preserve">Bec d’argent Ventre foncé  </v>
      </c>
    </row>
    <row r="873" spans="1:6" s="12" customFormat="1" ht="12.9" customHeight="1" x14ac:dyDescent="0.2">
      <c r="A873" s="26" t="s">
        <v>4660</v>
      </c>
      <c r="B873" s="30" t="s">
        <v>36</v>
      </c>
      <c r="C873" s="30" t="s">
        <v>4661</v>
      </c>
      <c r="D873" s="26" t="s">
        <v>4662</v>
      </c>
      <c r="E873" s="29" t="s">
        <v>3</v>
      </c>
      <c r="F873" s="31" t="str">
        <f t="shared" si="13"/>
        <v xml:space="preserve">Bec d’argent Combinaisons de mutations  </v>
      </c>
    </row>
    <row r="874" spans="1:6" s="12" customFormat="1" ht="12.9" customHeight="1" x14ac:dyDescent="0.2">
      <c r="A874" s="26" t="s">
        <v>4663</v>
      </c>
      <c r="B874" s="30" t="s">
        <v>4664</v>
      </c>
      <c r="C874" s="30" t="s">
        <v>4665</v>
      </c>
      <c r="D874" s="26" t="s">
        <v>4666</v>
      </c>
      <c r="E874" s="28" t="s">
        <v>3</v>
      </c>
      <c r="F874" s="31" t="str">
        <f t="shared" si="13"/>
        <v xml:space="preserve">Bec d’argent Nouvelles mutations en étude  (pas de jugement et pas de médailles)  </v>
      </c>
    </row>
    <row r="875" spans="1:6" s="12" customFormat="1" ht="12.9" customHeight="1" x14ac:dyDescent="0.2">
      <c r="A875" s="197"/>
      <c r="B875" s="32" t="s">
        <v>4297</v>
      </c>
      <c r="C875" s="32" t="s">
        <v>4298</v>
      </c>
      <c r="D875" s="197"/>
      <c r="E875" s="29" t="s">
        <v>3</v>
      </c>
      <c r="F875" s="31"/>
    </row>
    <row r="876" spans="1:6" s="12" customFormat="1" ht="12.9" customHeight="1" x14ac:dyDescent="0.2">
      <c r="A876" s="197"/>
      <c r="B876" s="30" t="s">
        <v>4316</v>
      </c>
      <c r="C876" s="30" t="s">
        <v>4478</v>
      </c>
      <c r="D876" s="197"/>
      <c r="E876" s="29" t="s">
        <v>3</v>
      </c>
      <c r="F876" s="31"/>
    </row>
    <row r="877" spans="1:6" s="12" customFormat="1" ht="37.5" customHeight="1" x14ac:dyDescent="0.2">
      <c r="A877" s="32" t="s">
        <v>206</v>
      </c>
      <c r="B877" s="48" t="s">
        <v>4667</v>
      </c>
      <c r="C877" s="48" t="s">
        <v>4668</v>
      </c>
      <c r="D877" s="32" t="s">
        <v>113</v>
      </c>
      <c r="E877" s="28"/>
      <c r="F877" s="31"/>
    </row>
    <row r="878" spans="1:6" s="12" customFormat="1" ht="12.9" customHeight="1" x14ac:dyDescent="0.2">
      <c r="A878" s="26" t="s">
        <v>4669</v>
      </c>
      <c r="B878" s="30" t="s">
        <v>37</v>
      </c>
      <c r="C878" s="30" t="s">
        <v>4670</v>
      </c>
      <c r="D878" s="26" t="s">
        <v>4671</v>
      </c>
      <c r="E878" s="29" t="s">
        <v>3</v>
      </c>
      <c r="F878" s="31" t="str">
        <f t="shared" si="13"/>
        <v xml:space="preserve">Bec de plomb Classique  </v>
      </c>
    </row>
    <row r="879" spans="1:6" s="12" customFormat="1" ht="12.9" customHeight="1" x14ac:dyDescent="0.2">
      <c r="A879" s="26" t="s">
        <v>4672</v>
      </c>
      <c r="B879" s="30" t="s">
        <v>1525</v>
      </c>
      <c r="C879" s="30" t="s">
        <v>4673</v>
      </c>
      <c r="D879" s="26" t="s">
        <v>4674</v>
      </c>
      <c r="E879" s="29" t="s">
        <v>3</v>
      </c>
      <c r="F879" s="31" t="str">
        <f t="shared" si="13"/>
        <v xml:space="preserve">Bec de plomb Brun </v>
      </c>
    </row>
    <row r="880" spans="1:6" s="12" customFormat="1" ht="12.9" customHeight="1" x14ac:dyDescent="0.2">
      <c r="A880" s="26" t="s">
        <v>4675</v>
      </c>
      <c r="B880" s="30" t="s">
        <v>4676</v>
      </c>
      <c r="C880" s="30" t="s">
        <v>4677</v>
      </c>
      <c r="D880" s="26" t="s">
        <v>4678</v>
      </c>
      <c r="E880" s="28" t="s">
        <v>3</v>
      </c>
      <c r="F880" s="31" t="str">
        <f t="shared" si="13"/>
        <v>Bec de plomb Opale</v>
      </c>
    </row>
    <row r="881" spans="1:6" s="7" customFormat="1" ht="13.2" x14ac:dyDescent="0.25">
      <c r="A881" s="26" t="s">
        <v>4679</v>
      </c>
      <c r="B881" s="30" t="s">
        <v>1530</v>
      </c>
      <c r="C881" s="30" t="s">
        <v>4680</v>
      </c>
      <c r="D881" s="26" t="s">
        <v>4681</v>
      </c>
      <c r="E881" s="29" t="s">
        <v>3</v>
      </c>
      <c r="F881" s="31" t="str">
        <f t="shared" si="13"/>
        <v xml:space="preserve">Bec de plomb Ino </v>
      </c>
    </row>
    <row r="882" spans="1:6" s="12" customFormat="1" ht="12.9" customHeight="1" x14ac:dyDescent="0.2">
      <c r="A882" s="26" t="s">
        <v>4682</v>
      </c>
      <c r="B882" s="30" t="s">
        <v>4683</v>
      </c>
      <c r="C882" s="30" t="s">
        <v>4684</v>
      </c>
      <c r="D882" s="26" t="s">
        <v>4685</v>
      </c>
      <c r="E882" s="29" t="s">
        <v>3</v>
      </c>
      <c r="F882" s="31" t="str">
        <f t="shared" si="13"/>
        <v xml:space="preserve">Bec de plomb Gris </v>
      </c>
    </row>
    <row r="883" spans="1:6" s="12" customFormat="1" ht="12.9" customHeight="1" x14ac:dyDescent="0.2">
      <c r="A883" s="26" t="s">
        <v>4686</v>
      </c>
      <c r="B883" s="30" t="s">
        <v>1535</v>
      </c>
      <c r="C883" s="30" t="s">
        <v>4687</v>
      </c>
      <c r="D883" s="26" t="s">
        <v>4688</v>
      </c>
      <c r="E883" s="28" t="s">
        <v>3</v>
      </c>
      <c r="F883" s="31" t="str">
        <f t="shared" si="13"/>
        <v xml:space="preserve">Bec de plomb Pastel </v>
      </c>
    </row>
    <row r="884" spans="1:6" s="12" customFormat="1" ht="12.9" customHeight="1" x14ac:dyDescent="0.2">
      <c r="A884" s="26" t="s">
        <v>4689</v>
      </c>
      <c r="B884" s="30" t="s">
        <v>38</v>
      </c>
      <c r="C884" s="30" t="s">
        <v>4690</v>
      </c>
      <c r="D884" s="26" t="s">
        <v>4691</v>
      </c>
      <c r="E884" s="29" t="s">
        <v>3</v>
      </c>
      <c r="F884" s="31" t="str">
        <f t="shared" si="13"/>
        <v xml:space="preserve">Bec de plomb Combinaisons de mutations  </v>
      </c>
    </row>
    <row r="885" spans="1:6" s="12" customFormat="1" ht="12.9" customHeight="1" x14ac:dyDescent="0.2">
      <c r="A885" s="26" t="s">
        <v>4692</v>
      </c>
      <c r="B885" s="30" t="s">
        <v>4693</v>
      </c>
      <c r="C885" s="30" t="s">
        <v>4694</v>
      </c>
      <c r="D885" s="26" t="s">
        <v>4695</v>
      </c>
      <c r="E885" s="29" t="s">
        <v>3</v>
      </c>
      <c r="F885" s="31" t="str">
        <f t="shared" si="13"/>
        <v xml:space="preserve">Bec de plomb Nouvelles mutations en étude  (pas de jugement et pas de médailles)  </v>
      </c>
    </row>
    <row r="886" spans="1:6" s="12" customFormat="1" ht="12.9" customHeight="1" x14ac:dyDescent="0.2">
      <c r="A886" s="197"/>
      <c r="B886" s="32" t="s">
        <v>4297</v>
      </c>
      <c r="C886" s="32" t="s">
        <v>4298</v>
      </c>
      <c r="D886" s="197"/>
      <c r="E886" s="28" t="s">
        <v>3</v>
      </c>
      <c r="F886" s="31"/>
    </row>
    <row r="887" spans="1:6" s="12" customFormat="1" ht="12.9" customHeight="1" x14ac:dyDescent="0.2">
      <c r="A887" s="197"/>
      <c r="B887" s="30" t="s">
        <v>4316</v>
      </c>
      <c r="C887" s="30" t="s">
        <v>4478</v>
      </c>
      <c r="D887" s="197"/>
      <c r="E887" s="29" t="s">
        <v>3</v>
      </c>
      <c r="F887" s="31"/>
    </row>
    <row r="888" spans="1:6" s="12" customFormat="1" ht="30.6" x14ac:dyDescent="0.2">
      <c r="A888" s="32" t="s">
        <v>206</v>
      </c>
      <c r="B888" s="48" t="s">
        <v>4696</v>
      </c>
      <c r="C888" s="48" t="s">
        <v>4697</v>
      </c>
      <c r="D888" s="32" t="s">
        <v>113</v>
      </c>
      <c r="E888" s="29" t="s">
        <v>3</v>
      </c>
      <c r="F888" s="31"/>
    </row>
    <row r="889" spans="1:6" s="12" customFormat="1" ht="12.9" customHeight="1" x14ac:dyDescent="0.2">
      <c r="A889" s="26" t="s">
        <v>4698</v>
      </c>
      <c r="B889" s="30" t="s">
        <v>4699</v>
      </c>
      <c r="C889" s="30" t="s">
        <v>4700</v>
      </c>
      <c r="D889" s="26" t="s">
        <v>4701</v>
      </c>
      <c r="E889" s="29" t="s">
        <v>3</v>
      </c>
      <c r="F889" s="31" t="str">
        <f t="shared" si="13"/>
        <v>Cou-coupe Classique male</v>
      </c>
    </row>
    <row r="890" spans="1:6" s="12" customFormat="1" ht="12.9" customHeight="1" x14ac:dyDescent="0.2">
      <c r="A890" s="26" t="s">
        <v>4702</v>
      </c>
      <c r="B890" s="30" t="s">
        <v>4703</v>
      </c>
      <c r="C890" s="30" t="s">
        <v>4704</v>
      </c>
      <c r="D890" s="26" t="s">
        <v>4705</v>
      </c>
      <c r="E890" s="29" t="s">
        <v>3</v>
      </c>
      <c r="F890" s="31" t="str">
        <f t="shared" si="13"/>
        <v>Cou-coupe Brun male</v>
      </c>
    </row>
    <row r="891" spans="1:6" s="12" customFormat="1" ht="12.9" customHeight="1" x14ac:dyDescent="0.2">
      <c r="A891" s="26" t="s">
        <v>4706</v>
      </c>
      <c r="B891" s="30" t="s">
        <v>4707</v>
      </c>
      <c r="C891" s="30" t="s">
        <v>4708</v>
      </c>
      <c r="D891" s="26" t="s">
        <v>4709</v>
      </c>
      <c r="E891" s="29" t="s">
        <v>3</v>
      </c>
      <c r="F891" s="31" t="str">
        <f t="shared" si="13"/>
        <v>Cou-coupe Opale male</v>
      </c>
    </row>
    <row r="892" spans="1:6" s="12" customFormat="1" ht="12.9" customHeight="1" x14ac:dyDescent="0.2">
      <c r="A892" s="26" t="s">
        <v>4710</v>
      </c>
      <c r="B892" s="30" t="s">
        <v>4711</v>
      </c>
      <c r="C892" s="30" t="s">
        <v>4712</v>
      </c>
      <c r="D892" s="26" t="s">
        <v>4713</v>
      </c>
      <c r="E892" s="29" t="s">
        <v>3</v>
      </c>
      <c r="F892" s="31" t="str">
        <f t="shared" si="13"/>
        <v>Cou-coupe Albino male</v>
      </c>
    </row>
    <row r="893" spans="1:6" s="12" customFormat="1" ht="12.9" customHeight="1" x14ac:dyDescent="0.2">
      <c r="A893" s="26" t="s">
        <v>4714</v>
      </c>
      <c r="B893" s="30" t="s">
        <v>4715</v>
      </c>
      <c r="C893" s="30" t="s">
        <v>4716</v>
      </c>
      <c r="D893" s="26" t="s">
        <v>4717</v>
      </c>
      <c r="E893" s="29" t="s">
        <v>3</v>
      </c>
      <c r="F893" s="31" t="str">
        <f t="shared" si="13"/>
        <v>Cou-coupe Gorge jaune</v>
      </c>
    </row>
    <row r="894" spans="1:6" s="13" customFormat="1" ht="13.2" x14ac:dyDescent="0.25">
      <c r="A894" s="26" t="s">
        <v>4718</v>
      </c>
      <c r="B894" s="30" t="s">
        <v>4719</v>
      </c>
      <c r="C894" s="30" t="s">
        <v>4720</v>
      </c>
      <c r="D894" s="26" t="s">
        <v>4721</v>
      </c>
      <c r="E894" s="29" t="s">
        <v>3</v>
      </c>
      <c r="F894" s="31" t="str">
        <f t="shared" si="13"/>
        <v>Cou-coupe Classique femelle</v>
      </c>
    </row>
    <row r="895" spans="1:6" s="10" customFormat="1" ht="10.199999999999999" x14ac:dyDescent="0.25">
      <c r="A895" s="26" t="s">
        <v>4722</v>
      </c>
      <c r="B895" s="30" t="s">
        <v>4723</v>
      </c>
      <c r="C895" s="30" t="s">
        <v>4724</v>
      </c>
      <c r="D895" s="26" t="s">
        <v>4725</v>
      </c>
      <c r="E895" s="29" t="s">
        <v>3</v>
      </c>
      <c r="F895" s="31" t="str">
        <f t="shared" si="13"/>
        <v>Cou-coupe Brune  femelle</v>
      </c>
    </row>
    <row r="896" spans="1:6" s="7" customFormat="1" ht="13.2" x14ac:dyDescent="0.25">
      <c r="A896" s="26" t="s">
        <v>4726</v>
      </c>
      <c r="B896" s="30" t="s">
        <v>4727</v>
      </c>
      <c r="C896" s="30" t="s">
        <v>4728</v>
      </c>
      <c r="D896" s="26" t="s">
        <v>4729</v>
      </c>
      <c r="E896" s="29" t="s">
        <v>3</v>
      </c>
      <c r="F896" s="31" t="str">
        <f t="shared" si="13"/>
        <v>Cou-coupé Opale femelle</v>
      </c>
    </row>
    <row r="897" spans="1:6" s="12" customFormat="1" ht="12.9" customHeight="1" x14ac:dyDescent="0.2">
      <c r="A897" s="26" t="s">
        <v>4730</v>
      </c>
      <c r="B897" s="30" t="s">
        <v>4731</v>
      </c>
      <c r="C897" s="30" t="s">
        <v>4732</v>
      </c>
      <c r="D897" s="26" t="s">
        <v>4733</v>
      </c>
      <c r="E897" s="29" t="s">
        <v>3</v>
      </c>
      <c r="F897" s="31" t="str">
        <f t="shared" si="13"/>
        <v>Cou-coupé Albino femelle</v>
      </c>
    </row>
    <row r="898" spans="1:6" s="12" customFormat="1" ht="12.9" customHeight="1" x14ac:dyDescent="0.2">
      <c r="A898" s="26" t="s">
        <v>4734</v>
      </c>
      <c r="B898" s="30" t="s">
        <v>4735</v>
      </c>
      <c r="C898" s="30" t="s">
        <v>4736</v>
      </c>
      <c r="D898" s="26" t="s">
        <v>4737</v>
      </c>
      <c r="E898" s="29" t="s">
        <v>3</v>
      </c>
      <c r="F898" s="31" t="str">
        <f t="shared" si="13"/>
        <v>Cou-coupé Combianisons de mutation</v>
      </c>
    </row>
    <row r="899" spans="1:6" s="12" customFormat="1" ht="12.9" customHeight="1" x14ac:dyDescent="0.2">
      <c r="A899" s="26" t="s">
        <v>4738</v>
      </c>
      <c r="B899" s="30" t="s">
        <v>4739</v>
      </c>
      <c r="C899" s="30" t="s">
        <v>4740</v>
      </c>
      <c r="D899" s="26" t="s">
        <v>4741</v>
      </c>
      <c r="E899" s="29" t="s">
        <v>3</v>
      </c>
      <c r="F899" s="31" t="str">
        <f t="shared" si="13"/>
        <v xml:space="preserve">Cou-coupé Nouvelles mutations en étude  (pas de jugement et pas de médailles)  </v>
      </c>
    </row>
    <row r="900" spans="1:6" s="12" customFormat="1" ht="30.6" x14ac:dyDescent="0.2">
      <c r="A900" s="32" t="s">
        <v>206</v>
      </c>
      <c r="B900" s="48" t="s">
        <v>4742</v>
      </c>
      <c r="C900" s="48" t="s">
        <v>4743</v>
      </c>
      <c r="D900" s="32" t="s">
        <v>113</v>
      </c>
      <c r="E900" s="29" t="s">
        <v>3</v>
      </c>
      <c r="F900" s="31"/>
    </row>
    <row r="901" spans="1:6" s="12" customFormat="1" ht="12.9" customHeight="1" x14ac:dyDescent="0.2">
      <c r="A901" s="26" t="s">
        <v>4744</v>
      </c>
      <c r="B901" s="30" t="s">
        <v>4745</v>
      </c>
      <c r="C901" s="30" t="s">
        <v>4746</v>
      </c>
      <c r="D901" s="26" t="s">
        <v>4747</v>
      </c>
      <c r="E901" s="29" t="s">
        <v>3</v>
      </c>
      <c r="F901" s="31" t="str">
        <f t="shared" ref="F901:F962" si="14">B901</f>
        <v>Amadina a tete rouge male</v>
      </c>
    </row>
    <row r="902" spans="1:6" s="12" customFormat="1" ht="12.9" customHeight="1" x14ac:dyDescent="0.2">
      <c r="A902" s="26" t="s">
        <v>4748</v>
      </c>
      <c r="B902" s="30" t="s">
        <v>4749</v>
      </c>
      <c r="C902" s="30" t="s">
        <v>4750</v>
      </c>
      <c r="D902" s="26" t="s">
        <v>4751</v>
      </c>
      <c r="E902" s="29" t="s">
        <v>3</v>
      </c>
      <c r="F902" s="31" t="str">
        <f t="shared" si="14"/>
        <v>Amadina a tete rouge femelle</v>
      </c>
    </row>
    <row r="903" spans="1:6" s="12" customFormat="1" ht="12.9" customHeight="1" x14ac:dyDescent="0.2">
      <c r="A903" s="26" t="s">
        <v>4752</v>
      </c>
      <c r="B903" s="30" t="s">
        <v>4753</v>
      </c>
      <c r="C903" s="30" t="s">
        <v>4754</v>
      </c>
      <c r="D903" s="26" t="s">
        <v>4755</v>
      </c>
      <c r="E903" s="29" t="s">
        <v>3</v>
      </c>
      <c r="F903" s="31" t="str">
        <f t="shared" si="14"/>
        <v xml:space="preserve">Amadina a tete rouge  Nouvelles mutations en étude  (pas de jugement et pas de médailles)  </v>
      </c>
    </row>
    <row r="904" spans="1:6" s="12" customFormat="1" ht="42.75" customHeight="1" x14ac:dyDescent="0.2">
      <c r="A904" s="32" t="s">
        <v>206</v>
      </c>
      <c r="B904" s="194" t="s">
        <v>4756</v>
      </c>
      <c r="C904" s="194"/>
      <c r="D904" s="32" t="s">
        <v>113</v>
      </c>
      <c r="E904" s="27"/>
      <c r="F904" s="31"/>
    </row>
    <row r="905" spans="1:6" s="12" customFormat="1" ht="12.9" customHeight="1" x14ac:dyDescent="0.2">
      <c r="A905" s="26" t="s">
        <v>4757</v>
      </c>
      <c r="B905" s="30" t="s">
        <v>4758</v>
      </c>
      <c r="C905" s="30" t="s">
        <v>4759</v>
      </c>
      <c r="D905" s="26" t="s">
        <v>4760</v>
      </c>
      <c r="E905" s="28" t="s">
        <v>3</v>
      </c>
      <c r="F905" s="31" t="str">
        <f t="shared" si="14"/>
        <v>Spinus (Carduelis) cucullata Classique</v>
      </c>
    </row>
    <row r="906" spans="1:6" s="7" customFormat="1" ht="13.2" x14ac:dyDescent="0.25">
      <c r="A906" s="26" t="s">
        <v>4761</v>
      </c>
      <c r="B906" s="30" t="s">
        <v>4762</v>
      </c>
      <c r="C906" s="30" t="s">
        <v>4763</v>
      </c>
      <c r="D906" s="26" t="s">
        <v>4764</v>
      </c>
      <c r="E906" s="29" t="s">
        <v>3</v>
      </c>
      <c r="F906" s="31" t="str">
        <f t="shared" si="14"/>
        <v>Spinus (Carduelis) cucullata Brun</v>
      </c>
    </row>
    <row r="907" spans="1:6" s="12" customFormat="1" ht="12.9" customHeight="1" x14ac:dyDescent="0.2">
      <c r="A907" s="26" t="s">
        <v>4765</v>
      </c>
      <c r="B907" s="64" t="s">
        <v>4766</v>
      </c>
      <c r="C907" s="30" t="s">
        <v>4767</v>
      </c>
      <c r="D907" s="26" t="s">
        <v>4768</v>
      </c>
      <c r="E907" s="29" t="s">
        <v>3</v>
      </c>
      <c r="F907" s="31" t="str">
        <f t="shared" si="14"/>
        <v>Spinus (Carduelis) cucullata Pastel (ex Agate)</v>
      </c>
    </row>
    <row r="908" spans="1:6" s="12" customFormat="1" ht="12.9" customHeight="1" x14ac:dyDescent="0.2">
      <c r="A908" s="26" t="s">
        <v>4769</v>
      </c>
      <c r="B908" s="64" t="s">
        <v>4770</v>
      </c>
      <c r="C908" s="30" t="s">
        <v>4771</v>
      </c>
      <c r="D908" s="26" t="s">
        <v>4772</v>
      </c>
      <c r="E908" s="28" t="s">
        <v>3</v>
      </c>
      <c r="F908" s="31" t="str">
        <f t="shared" si="14"/>
        <v>Spinus (Carduelis) cucullata Pastel-brun (ex Isabelle)</v>
      </c>
    </row>
    <row r="909" spans="1:6" s="12" customFormat="1" ht="12.9" customHeight="1" x14ac:dyDescent="0.2">
      <c r="A909" s="26" t="s">
        <v>4773</v>
      </c>
      <c r="B909" s="64" t="s">
        <v>4774</v>
      </c>
      <c r="C909" s="30" t="s">
        <v>4775</v>
      </c>
      <c r="D909" s="26" t="s">
        <v>4776</v>
      </c>
      <c r="E909" s="29" t="s">
        <v>3</v>
      </c>
      <c r="F909" s="31" t="str">
        <f t="shared" si="14"/>
        <v>Spinus (Carduelis) cucullata Topaze</v>
      </c>
    </row>
    <row r="910" spans="1:6" s="12" customFormat="1" ht="12.9" customHeight="1" x14ac:dyDescent="0.2">
      <c r="A910" s="26" t="s">
        <v>4777</v>
      </c>
      <c r="B910" s="30" t="s">
        <v>4778</v>
      </c>
      <c r="C910" s="30" t="s">
        <v>4779</v>
      </c>
      <c r="D910" s="26" t="s">
        <v>4780</v>
      </c>
      <c r="E910" s="29" t="s">
        <v>3</v>
      </c>
      <c r="F910" s="31" t="str">
        <f t="shared" si="14"/>
        <v>Spinus (Carduelis) cucullata Dilué simple facteur</v>
      </c>
    </row>
    <row r="911" spans="1:6" s="12" customFormat="1" ht="12.9" customHeight="1" x14ac:dyDescent="0.2">
      <c r="A911" s="26" t="s">
        <v>4781</v>
      </c>
      <c r="B911" s="30" t="s">
        <v>4782</v>
      </c>
      <c r="C911" s="30" t="s">
        <v>4783</v>
      </c>
      <c r="D911" s="26" t="s">
        <v>4784</v>
      </c>
      <c r="E911" s="28" t="s">
        <v>3</v>
      </c>
      <c r="F911" s="31" t="str">
        <f t="shared" si="14"/>
        <v>Spinus (Carduelis) cucullata Dilué double facteur</v>
      </c>
    </row>
    <row r="912" spans="1:6" s="12" customFormat="1" ht="12.9" customHeight="1" x14ac:dyDescent="0.2">
      <c r="A912" s="26" t="s">
        <v>4785</v>
      </c>
      <c r="B912" s="30" t="s">
        <v>4786</v>
      </c>
      <c r="C912" s="65" t="s">
        <v>4787</v>
      </c>
      <c r="D912" s="26" t="s">
        <v>4788</v>
      </c>
      <c r="E912" s="28" t="s">
        <v>3</v>
      </c>
      <c r="F912" s="31" t="str">
        <f t="shared" si="14"/>
        <v>Spinus (Carduelis) cucullata Rubino</v>
      </c>
    </row>
    <row r="913" spans="1:6" s="12" customFormat="1" ht="12.9" customHeight="1" x14ac:dyDescent="0.2">
      <c r="A913" s="26" t="s">
        <v>4789</v>
      </c>
      <c r="B913" s="30" t="s">
        <v>4790</v>
      </c>
      <c r="C913" s="30" t="s">
        <v>4791</v>
      </c>
      <c r="D913" s="26" t="s">
        <v>4792</v>
      </c>
      <c r="E913" s="29" t="s">
        <v>3</v>
      </c>
      <c r="F913" s="31" t="str">
        <f t="shared" si="14"/>
        <v xml:space="preserve">Spinus (Carduelis) cucullata Nouvelles mutations en étude (pas de jugement et pas de médailles)  </v>
      </c>
    </row>
    <row r="914" spans="1:6" s="12" customFormat="1" ht="12.9" customHeight="1" x14ac:dyDescent="0.2">
      <c r="A914" s="26" t="s">
        <v>4793</v>
      </c>
      <c r="B914" s="64" t="s">
        <v>4794</v>
      </c>
      <c r="C914" s="30" t="s">
        <v>4795</v>
      </c>
      <c r="D914" s="26" t="s">
        <v>4796</v>
      </c>
      <c r="E914" s="29" t="s">
        <v>3</v>
      </c>
      <c r="F914" s="31" t="str">
        <f t="shared" si="14"/>
        <v xml:space="preserve">Spinus (Carduelis) magellanica Classique         </v>
      </c>
    </row>
    <row r="915" spans="1:6" s="12" customFormat="1" ht="12.9" customHeight="1" x14ac:dyDescent="0.2">
      <c r="A915" s="26" t="s">
        <v>4797</v>
      </c>
      <c r="B915" s="30" t="s">
        <v>4798</v>
      </c>
      <c r="C915" s="30" t="s">
        <v>4799</v>
      </c>
      <c r="D915" s="26" t="s">
        <v>4800</v>
      </c>
      <c r="E915" s="28" t="s">
        <v>3</v>
      </c>
      <c r="F915" s="31" t="str">
        <f t="shared" si="14"/>
        <v>Spinus (Carduelis) magellanica Brun</v>
      </c>
    </row>
    <row r="916" spans="1:6" s="7" customFormat="1" ht="13.2" x14ac:dyDescent="0.25">
      <c r="A916" s="26" t="s">
        <v>4801</v>
      </c>
      <c r="B916" s="30" t="s">
        <v>4802</v>
      </c>
      <c r="C916" s="30" t="s">
        <v>4803</v>
      </c>
      <c r="D916" s="26" t="s">
        <v>4804</v>
      </c>
      <c r="E916" s="29" t="s">
        <v>3</v>
      </c>
      <c r="F916" s="31" t="str">
        <f t="shared" si="14"/>
        <v>Spinus (Carduelis) magellanica Topaze</v>
      </c>
    </row>
    <row r="917" spans="1:6" s="12" customFormat="1" ht="12.9" customHeight="1" x14ac:dyDescent="0.2">
      <c r="A917" s="26" t="s">
        <v>4805</v>
      </c>
      <c r="B917" s="30" t="s">
        <v>4806</v>
      </c>
      <c r="C917" s="30" t="s">
        <v>4807</v>
      </c>
      <c r="D917" s="26" t="s">
        <v>4808</v>
      </c>
      <c r="E917" s="29" t="s">
        <v>3</v>
      </c>
      <c r="F917" s="31" t="str">
        <f t="shared" si="14"/>
        <v>Spinus (Carduelis) magellanica Lutino</v>
      </c>
    </row>
    <row r="918" spans="1:6" s="12" customFormat="1" ht="12.9" customHeight="1" x14ac:dyDescent="0.2">
      <c r="A918" s="26" t="s">
        <v>4809</v>
      </c>
      <c r="B918" s="30" t="s">
        <v>4810</v>
      </c>
      <c r="C918" s="30" t="s">
        <v>4811</v>
      </c>
      <c r="D918" s="26" t="s">
        <v>4812</v>
      </c>
      <c r="E918" s="28" t="s">
        <v>3</v>
      </c>
      <c r="F918" s="31" t="str">
        <f t="shared" si="14"/>
        <v>Spinus (Carduelis) magellanica Dilué simple facteur</v>
      </c>
    </row>
    <row r="919" spans="1:6" s="12" customFormat="1" ht="12.9" customHeight="1" x14ac:dyDescent="0.2">
      <c r="A919" s="26" t="s">
        <v>4813</v>
      </c>
      <c r="B919" s="30" t="s">
        <v>4814</v>
      </c>
      <c r="C919" s="30" t="s">
        <v>4815</v>
      </c>
      <c r="D919" s="26" t="s">
        <v>4816</v>
      </c>
      <c r="E919" s="29" t="s">
        <v>3</v>
      </c>
      <c r="F919" s="31" t="str">
        <f t="shared" si="14"/>
        <v>Spinus (Carduelis) magellanica Dilué double facteur</v>
      </c>
    </row>
    <row r="920" spans="1:6" s="12" customFormat="1" ht="12.9" customHeight="1" x14ac:dyDescent="0.2">
      <c r="A920" s="26" t="s">
        <v>4817</v>
      </c>
      <c r="B920" s="30" t="s">
        <v>4818</v>
      </c>
      <c r="C920" s="30" t="s">
        <v>4819</v>
      </c>
      <c r="D920" s="26" t="s">
        <v>4820</v>
      </c>
      <c r="E920" s="29" t="s">
        <v>3</v>
      </c>
      <c r="F920" s="31" t="str">
        <f t="shared" si="14"/>
        <v xml:space="preserve">Spinus (Carduelis) magellanica Nouvelles mutations en étude (pas de jugement et pas de médailles)  </v>
      </c>
    </row>
    <row r="921" spans="1:6" s="12" customFormat="1" ht="33.75" customHeight="1" x14ac:dyDescent="0.2">
      <c r="A921" s="32" t="s">
        <v>206</v>
      </c>
      <c r="B921" s="194" t="s">
        <v>4821</v>
      </c>
      <c r="C921" s="194"/>
      <c r="D921" s="32" t="s">
        <v>113</v>
      </c>
      <c r="E921" s="28"/>
      <c r="F921" s="31"/>
    </row>
    <row r="922" spans="1:6" s="12" customFormat="1" ht="12.9" customHeight="1" x14ac:dyDescent="0.2">
      <c r="A922" s="26" t="s">
        <v>4822</v>
      </c>
      <c r="B922" s="30" t="s">
        <v>4823</v>
      </c>
      <c r="C922" s="30" t="s">
        <v>4824</v>
      </c>
      <c r="D922" s="26" t="s">
        <v>4825</v>
      </c>
      <c r="E922" s="29" t="s">
        <v>3</v>
      </c>
      <c r="F922" s="31" t="str">
        <f t="shared" si="14"/>
        <v xml:space="preserve">Haemorhous (Carpodacus) mexicanus  Classique </v>
      </c>
    </row>
    <row r="923" spans="1:6" s="12" customFormat="1" ht="12.9" customHeight="1" x14ac:dyDescent="0.2">
      <c r="A923" s="26" t="s">
        <v>4826</v>
      </c>
      <c r="B923" s="30" t="s">
        <v>4827</v>
      </c>
      <c r="C923" s="30" t="s">
        <v>4828</v>
      </c>
      <c r="D923" s="26" t="s">
        <v>4829</v>
      </c>
      <c r="E923" s="29" t="s">
        <v>3</v>
      </c>
      <c r="F923" s="31" t="str">
        <f t="shared" si="14"/>
        <v>Haemorhous (Carpodacus) mexicanus Torba</v>
      </c>
    </row>
    <row r="924" spans="1:6" s="12" customFormat="1" ht="12.9" customHeight="1" x14ac:dyDescent="0.2">
      <c r="A924" s="26" t="s">
        <v>4830</v>
      </c>
      <c r="B924" s="30" t="s">
        <v>4831</v>
      </c>
      <c r="C924" s="30" t="s">
        <v>4832</v>
      </c>
      <c r="D924" s="26" t="s">
        <v>4833</v>
      </c>
      <c r="E924" s="28" t="s">
        <v>3</v>
      </c>
      <c r="F924" s="31" t="str">
        <f t="shared" si="14"/>
        <v>Haemorhous (Carpodacus) mexicanus  Phaeo</v>
      </c>
    </row>
    <row r="925" spans="1:6" s="12" customFormat="1" ht="12.9" customHeight="1" x14ac:dyDescent="0.2">
      <c r="A925" s="26" t="s">
        <v>4834</v>
      </c>
      <c r="B925" s="66" t="s">
        <v>4835</v>
      </c>
      <c r="C925" s="30" t="s">
        <v>4836</v>
      </c>
      <c r="D925" s="26" t="s">
        <v>4837</v>
      </c>
      <c r="E925" s="29" t="s">
        <v>3</v>
      </c>
      <c r="F925" s="31" t="str">
        <f t="shared" si="14"/>
        <v>Haemorhous (Carpodacus) mexicanus Opale</v>
      </c>
    </row>
    <row r="926" spans="1:6" s="12" customFormat="1" ht="12.9" customHeight="1" x14ac:dyDescent="0.2">
      <c r="A926" s="26" t="s">
        <v>4838</v>
      </c>
      <c r="B926" s="66" t="s">
        <v>4839</v>
      </c>
      <c r="C926" s="30" t="s">
        <v>4840</v>
      </c>
      <c r="D926" s="26" t="s">
        <v>4841</v>
      </c>
      <c r="E926" s="29" t="s">
        <v>3</v>
      </c>
      <c r="F926" s="31" t="str">
        <f t="shared" si="14"/>
        <v>Haemorhous (Carpodacus) mexicanus  Dilué</v>
      </c>
    </row>
    <row r="927" spans="1:6" s="12" customFormat="1" ht="12.9" customHeight="1" x14ac:dyDescent="0.2">
      <c r="A927" s="26" t="s">
        <v>4842</v>
      </c>
      <c r="B927" s="67" t="s">
        <v>4843</v>
      </c>
      <c r="C927" s="30" t="s">
        <v>4844</v>
      </c>
      <c r="D927" s="26" t="s">
        <v>4845</v>
      </c>
      <c r="E927" s="28" t="s">
        <v>3</v>
      </c>
      <c r="F927" s="31" t="str">
        <f t="shared" si="14"/>
        <v>Haemorhous (Carpodacus) Nouvelles mutations en etude (pas de jugement et pas de medailles)</v>
      </c>
    </row>
    <row r="928" spans="1:6" s="12" customFormat="1" ht="50.25" customHeight="1" x14ac:dyDescent="0.2">
      <c r="A928" s="44" t="s">
        <v>91</v>
      </c>
      <c r="B928" s="198" t="s">
        <v>4846</v>
      </c>
      <c r="C928" s="198"/>
      <c r="D928" s="44"/>
      <c r="E928" s="192" t="s">
        <v>2921</v>
      </c>
      <c r="F928" s="31"/>
    </row>
    <row r="929" spans="1:6" s="12" customFormat="1" ht="37.5" customHeight="1" x14ac:dyDescent="0.2">
      <c r="A929" s="26"/>
      <c r="B929" s="26" t="s">
        <v>4847</v>
      </c>
      <c r="C929" s="27" t="s">
        <v>4848</v>
      </c>
      <c r="D929" s="34"/>
      <c r="E929" s="192"/>
      <c r="F929" s="31"/>
    </row>
    <row r="930" spans="1:6" s="12" customFormat="1" ht="20.399999999999999" x14ac:dyDescent="0.2">
      <c r="A930" s="32" t="s">
        <v>206</v>
      </c>
      <c r="B930" s="194" t="s">
        <v>4849</v>
      </c>
      <c r="C930" s="194"/>
      <c r="D930" s="32" t="s">
        <v>113</v>
      </c>
      <c r="E930" s="28"/>
      <c r="F930" s="31"/>
    </row>
    <row r="931" spans="1:6" s="12" customFormat="1" ht="12.9" customHeight="1" x14ac:dyDescent="0.2">
      <c r="A931" s="26" t="s">
        <v>1585</v>
      </c>
      <c r="B931" s="68" t="s">
        <v>4850</v>
      </c>
      <c r="C931" s="68" t="s">
        <v>4851</v>
      </c>
      <c r="D931" s="26" t="s">
        <v>1586</v>
      </c>
      <c r="E931" s="34" t="s">
        <v>3</v>
      </c>
      <c r="F931" s="31" t="str">
        <f t="shared" si="14"/>
        <v xml:space="preserve"> Serinus canariensis</v>
      </c>
    </row>
    <row r="932" spans="1:6" s="12" customFormat="1" ht="12.9" customHeight="1" x14ac:dyDescent="0.2">
      <c r="A932" s="26" t="s">
        <v>1587</v>
      </c>
      <c r="B932" s="68" t="s">
        <v>100</v>
      </c>
      <c r="C932" s="68" t="s">
        <v>100</v>
      </c>
      <c r="D932" s="26" t="s">
        <v>1588</v>
      </c>
      <c r="E932" s="34" t="s">
        <v>3</v>
      </c>
      <c r="F932" s="31" t="str">
        <f t="shared" si="14"/>
        <v>Serinus mozambicus</v>
      </c>
    </row>
    <row r="933" spans="1:6" s="12" customFormat="1" ht="12.9" customHeight="1" x14ac:dyDescent="0.2">
      <c r="A933" s="26" t="s">
        <v>1589</v>
      </c>
      <c r="B933" s="69" t="s">
        <v>4852</v>
      </c>
      <c r="C933" s="68" t="s">
        <v>4853</v>
      </c>
      <c r="D933" s="26" t="s">
        <v>1590</v>
      </c>
      <c r="E933" s="34" t="s">
        <v>3</v>
      </c>
      <c r="F933" s="31" t="str">
        <f t="shared" si="14"/>
        <v>Genus Serinus / Crithagra (serins)  tous les autres</v>
      </c>
    </row>
    <row r="934" spans="1:6" s="12" customFormat="1" ht="12.9" customHeight="1" x14ac:dyDescent="0.2">
      <c r="A934" s="26" t="s">
        <v>1591</v>
      </c>
      <c r="B934" s="30" t="s">
        <v>4854</v>
      </c>
      <c r="C934" s="30" t="s">
        <v>4855</v>
      </c>
      <c r="D934" s="26" t="s">
        <v>4856</v>
      </c>
      <c r="E934" s="34" t="s">
        <v>3</v>
      </c>
      <c r="F934" s="31" t="str">
        <f t="shared" si="14"/>
        <v>mutations du Genus Serinus (F2 1 à F2 6)</v>
      </c>
    </row>
    <row r="935" spans="1:6" s="7" customFormat="1" ht="38.25" customHeight="1" x14ac:dyDescent="0.25">
      <c r="A935" s="32" t="s">
        <v>206</v>
      </c>
      <c r="B935" s="194" t="s">
        <v>4857</v>
      </c>
      <c r="C935" s="194"/>
      <c r="D935" s="32" t="s">
        <v>113</v>
      </c>
      <c r="E935" s="28" t="s">
        <v>3</v>
      </c>
      <c r="F935" s="31"/>
    </row>
    <row r="936" spans="1:6" s="12" customFormat="1" ht="12.9" customHeight="1" x14ac:dyDescent="0.2">
      <c r="A936" s="26" t="s">
        <v>1592</v>
      </c>
      <c r="B936" s="65" t="s">
        <v>4858</v>
      </c>
      <c r="C936" s="65" t="s">
        <v>4859</v>
      </c>
      <c r="D936" s="26" t="s">
        <v>1593</v>
      </c>
      <c r="E936" s="28" t="s">
        <v>3</v>
      </c>
      <c r="F936" s="31" t="str">
        <f t="shared" si="14"/>
        <v>Spinus (Carduelis) notata phenotype classique</v>
      </c>
    </row>
    <row r="937" spans="1:6" s="12" customFormat="1" ht="12.9" customHeight="1" x14ac:dyDescent="0.2">
      <c r="A937" s="26" t="s">
        <v>1594</v>
      </c>
      <c r="B937" s="65" t="s">
        <v>4860</v>
      </c>
      <c r="C937" s="65" t="s">
        <v>4861</v>
      </c>
      <c r="D937" s="26" t="s">
        <v>1595</v>
      </c>
      <c r="E937" s="28" t="s">
        <v>3</v>
      </c>
      <c r="F937" s="31" t="str">
        <f t="shared" si="14"/>
        <v>Spinus (Carduelis) atrata phenotype classique</v>
      </c>
    </row>
    <row r="938" spans="1:6" s="12" customFormat="1" ht="12.9" customHeight="1" x14ac:dyDescent="0.2">
      <c r="A938" s="26" t="s">
        <v>1596</v>
      </c>
      <c r="B938" s="65" t="s">
        <v>4862</v>
      </c>
      <c r="C938" s="65" t="s">
        <v>4863</v>
      </c>
      <c r="D938" s="26" t="s">
        <v>1597</v>
      </c>
      <c r="E938" s="28" t="s">
        <v>3</v>
      </c>
      <c r="F938" s="31" t="str">
        <f t="shared" si="14"/>
        <v xml:space="preserve">Spinus (Carduelis) barbata phenotype classique </v>
      </c>
    </row>
    <row r="939" spans="1:6" s="12" customFormat="1" ht="12.9" customHeight="1" x14ac:dyDescent="0.2">
      <c r="A939" s="26" t="s">
        <v>1598</v>
      </c>
      <c r="B939" s="65" t="s">
        <v>4864</v>
      </c>
      <c r="C939" s="65" t="s">
        <v>4865</v>
      </c>
      <c r="D939" s="26" t="s">
        <v>1599</v>
      </c>
      <c r="E939" s="28" t="s">
        <v>3</v>
      </c>
      <c r="F939" s="31" t="str">
        <f t="shared" si="14"/>
        <v xml:space="preserve">Spinus (Carduelis) psaltriq phenotype classique </v>
      </c>
    </row>
    <row r="940" spans="1:6" s="12" customFormat="1" ht="12.9" customHeight="1" x14ac:dyDescent="0.2">
      <c r="A940" s="26" t="s">
        <v>1600</v>
      </c>
      <c r="B940" s="65" t="s">
        <v>4866</v>
      </c>
      <c r="C940" s="65" t="s">
        <v>4867</v>
      </c>
      <c r="D940" s="26" t="s">
        <v>1601</v>
      </c>
      <c r="E940" s="28" t="s">
        <v>3</v>
      </c>
      <c r="F940" s="31" t="str">
        <f t="shared" si="14"/>
        <v xml:space="preserve">Spinus (Carduelis) tristis phenotype classique </v>
      </c>
    </row>
    <row r="941" spans="1:6" s="12" customFormat="1" ht="12.9" customHeight="1" x14ac:dyDescent="0.2">
      <c r="A941" s="26" t="s">
        <v>1602</v>
      </c>
      <c r="B941" s="65" t="s">
        <v>4868</v>
      </c>
      <c r="C941" s="65" t="s">
        <v>4869</v>
      </c>
      <c r="D941" s="26" t="s">
        <v>1603</v>
      </c>
      <c r="E941" s="28" t="s">
        <v>3</v>
      </c>
      <c r="F941" s="31" t="str">
        <f t="shared" si="14"/>
        <v>Genus Carduelis: C.atriceps- C.xanthogastra- C.yarrellii- C.lawrencei- et autres Carduelis (Tarins) phenotype classique</v>
      </c>
    </row>
    <row r="942" spans="1:6" s="12" customFormat="1" ht="10.199999999999999" x14ac:dyDescent="0.2">
      <c r="A942" s="26" t="s">
        <v>1604</v>
      </c>
      <c r="B942" s="65" t="s">
        <v>5954</v>
      </c>
      <c r="C942" s="65" t="s">
        <v>5955</v>
      </c>
      <c r="D942" s="26" t="s">
        <v>1605</v>
      </c>
      <c r="E942" s="28" t="s">
        <v>3</v>
      </c>
      <c r="F942" s="31" t="str">
        <f t="shared" si="14"/>
        <v xml:space="preserve">Genus Carduelis: C.c.caniceps-C.c.paropanisi, C.c. subulata,ultima (chardonnerets) </v>
      </c>
    </row>
    <row r="943" spans="1:6" s="12" customFormat="1" ht="12.9" customHeight="1" x14ac:dyDescent="0.2">
      <c r="A943" s="26" t="s">
        <v>1606</v>
      </c>
      <c r="B943" s="65" t="s">
        <v>4870</v>
      </c>
      <c r="C943" s="65" t="s">
        <v>4870</v>
      </c>
      <c r="D943" s="26" t="s">
        <v>1607</v>
      </c>
      <c r="E943" s="28" t="s">
        <v>3</v>
      </c>
      <c r="F943" s="31" t="str">
        <f t="shared" si="14"/>
        <v xml:space="preserve">Genus Chloris: C.ambigua-C.sinica-C.spInoides-C.monguilloti (verdiers) </v>
      </c>
    </row>
    <row r="944" spans="1:6" s="7" customFormat="1" ht="13.2" x14ac:dyDescent="0.25">
      <c r="A944" s="26" t="s">
        <v>1608</v>
      </c>
      <c r="B944" s="65" t="s">
        <v>4871</v>
      </c>
      <c r="C944" s="65" t="s">
        <v>4871</v>
      </c>
      <c r="D944" s="26" t="s">
        <v>1609</v>
      </c>
      <c r="E944" s="28" t="s">
        <v>3</v>
      </c>
      <c r="F944" s="31" t="str">
        <f t="shared" si="14"/>
        <v>Genus Linaria: L.johannis-L.C.yemenensis (Linottes)</v>
      </c>
    </row>
    <row r="945" spans="1:6" s="12" customFormat="1" ht="12.9" customHeight="1" x14ac:dyDescent="0.2">
      <c r="A945" s="26" t="s">
        <v>1610</v>
      </c>
      <c r="B945" s="30" t="s">
        <v>4872</v>
      </c>
      <c r="C945" s="30" t="s">
        <v>4873</v>
      </c>
      <c r="D945" s="26" t="s">
        <v>1611</v>
      </c>
      <c r="E945" s="28" t="s">
        <v>3</v>
      </c>
      <c r="F945" s="31" t="str">
        <f t="shared" si="14"/>
        <v xml:space="preserve">mutations Genus Carduelis (F2 9 à F2 20) </v>
      </c>
    </row>
    <row r="946" spans="1:6" s="12" customFormat="1" ht="12.9" customHeight="1" x14ac:dyDescent="0.2">
      <c r="A946" s="26" t="s">
        <v>1612</v>
      </c>
      <c r="B946" s="30" t="s">
        <v>4874</v>
      </c>
      <c r="C946" s="30" t="s">
        <v>4875</v>
      </c>
      <c r="D946" s="26" t="s">
        <v>1613</v>
      </c>
      <c r="E946" s="28" t="s">
        <v>3</v>
      </c>
      <c r="F946" s="31" t="str">
        <f t="shared" si="14"/>
        <v xml:space="preserve">Mutations Genus Carduelis autres (F2 21 à F2 22) </v>
      </c>
    </row>
    <row r="947" spans="1:6" s="12" customFormat="1" ht="12.9" customHeight="1" x14ac:dyDescent="0.2">
      <c r="A947" s="26" t="s">
        <v>1614</v>
      </c>
      <c r="B947" s="30" t="s">
        <v>4876</v>
      </c>
      <c r="C947" s="30" t="s">
        <v>4877</v>
      </c>
      <c r="D947" s="26" t="s">
        <v>1615</v>
      </c>
      <c r="E947" s="28" t="s">
        <v>3</v>
      </c>
      <c r="F947" s="31" t="str">
        <f t="shared" si="14"/>
        <v xml:space="preserve">Mutations Genus Chloris-Linaria (F2 23 à F2 26) </v>
      </c>
    </row>
    <row r="948" spans="1:6" s="12" customFormat="1" ht="38.25" customHeight="1" x14ac:dyDescent="0.2">
      <c r="A948" s="32" t="s">
        <v>206</v>
      </c>
      <c r="B948" s="194" t="s">
        <v>4878</v>
      </c>
      <c r="C948" s="194"/>
      <c r="D948" s="32" t="s">
        <v>113</v>
      </c>
      <c r="E948" s="28"/>
      <c r="F948" s="31"/>
    </row>
    <row r="949" spans="1:6" s="7" customFormat="1" ht="13.2" x14ac:dyDescent="0.25">
      <c r="A949" s="26" t="s">
        <v>1616</v>
      </c>
      <c r="B949" s="30" t="s">
        <v>4879</v>
      </c>
      <c r="C949" s="30" t="s">
        <v>4880</v>
      </c>
      <c r="D949" s="26" t="s">
        <v>1617</v>
      </c>
      <c r="E949" s="28" t="s">
        <v>3</v>
      </c>
      <c r="F949" s="31" t="str">
        <f t="shared" si="14"/>
        <v>Genus Linurgus (pinsons-loriot)</v>
      </c>
    </row>
    <row r="950" spans="1:6" s="12" customFormat="1" ht="12.9" customHeight="1" x14ac:dyDescent="0.2">
      <c r="A950" s="26" t="s">
        <v>1618</v>
      </c>
      <c r="B950" s="30" t="s">
        <v>4881</v>
      </c>
      <c r="C950" s="30" t="s">
        <v>4882</v>
      </c>
      <c r="D950" s="26" t="s">
        <v>1619</v>
      </c>
      <c r="E950" s="28" t="s">
        <v>162</v>
      </c>
      <c r="F950" s="31" t="str">
        <f t="shared" si="14"/>
        <v>Genus Pyrroplectes (pinson nuque d'or)</v>
      </c>
    </row>
    <row r="951" spans="1:6" s="12" customFormat="1" ht="10.199999999999999" x14ac:dyDescent="0.2">
      <c r="A951" s="26" t="s">
        <v>1620</v>
      </c>
      <c r="B951" s="30" t="s">
        <v>4883</v>
      </c>
      <c r="C951" s="30" t="s">
        <v>4884</v>
      </c>
      <c r="D951" s="26" t="s">
        <v>1621</v>
      </c>
      <c r="E951" s="28" t="s">
        <v>162</v>
      </c>
      <c r="F951" s="31" t="str">
        <f t="shared" si="14"/>
        <v xml:space="preserve">Mutations Genus Linergus -Pyrroplectes (F2 33 à F2 36) </v>
      </c>
    </row>
    <row r="952" spans="1:6" s="12" customFormat="1" ht="36.75" customHeight="1" x14ac:dyDescent="0.2">
      <c r="A952" s="32" t="s">
        <v>206</v>
      </c>
      <c r="B952" s="190" t="s">
        <v>4885</v>
      </c>
      <c r="C952" s="190"/>
      <c r="D952" s="32" t="s">
        <v>113</v>
      </c>
      <c r="E952" s="28"/>
      <c r="F952" s="31"/>
    </row>
    <row r="953" spans="1:6" s="12" customFormat="1" ht="12.9" customHeight="1" x14ac:dyDescent="0.2">
      <c r="A953" s="26" t="s">
        <v>1622</v>
      </c>
      <c r="B953" s="70" t="s">
        <v>4886</v>
      </c>
      <c r="C953" s="30" t="s">
        <v>4887</v>
      </c>
      <c r="D953" s="26" t="s">
        <v>1623</v>
      </c>
      <c r="E953" s="28" t="s">
        <v>162</v>
      </c>
      <c r="F953" s="31" t="str">
        <f t="shared" si="14"/>
        <v>Carpodacus Classique autres que F1</v>
      </c>
    </row>
    <row r="954" spans="1:6" s="7" customFormat="1" ht="13.2" x14ac:dyDescent="0.25">
      <c r="A954" s="26" t="s">
        <v>1624</v>
      </c>
      <c r="B954" s="30" t="s">
        <v>4888</v>
      </c>
      <c r="C954" s="30" t="s">
        <v>4889</v>
      </c>
      <c r="D954" s="26" t="s">
        <v>1625</v>
      </c>
      <c r="E954" s="28" t="s">
        <v>162</v>
      </c>
      <c r="F954" s="31" t="str">
        <f t="shared" si="14"/>
        <v>Mutations Autres Carpodacus (F2 39 à F2 40)</v>
      </c>
    </row>
    <row r="955" spans="1:6" s="12" customFormat="1" ht="36.75" customHeight="1" x14ac:dyDescent="0.2">
      <c r="A955" s="32" t="s">
        <v>206</v>
      </c>
      <c r="B955" s="190" t="s">
        <v>4890</v>
      </c>
      <c r="C955" s="190"/>
      <c r="D955" s="32" t="s">
        <v>113</v>
      </c>
      <c r="E955" s="28"/>
      <c r="F955" s="31"/>
    </row>
    <row r="956" spans="1:6" s="12" customFormat="1" ht="12.9" customHeight="1" x14ac:dyDescent="0.2">
      <c r="A956" s="26" t="s">
        <v>1626</v>
      </c>
      <c r="B956" s="65" t="s">
        <v>4891</v>
      </c>
      <c r="C956" s="65" t="s">
        <v>4891</v>
      </c>
      <c r="D956" s="26" t="s">
        <v>1627</v>
      </c>
      <c r="E956" s="28" t="s">
        <v>162</v>
      </c>
      <c r="F956" s="31" t="str">
        <f t="shared" si="14"/>
        <v>Genus Loxia (Loxia luzoniensis, himalayensis, megaplaga et autres Loxia )</v>
      </c>
    </row>
    <row r="957" spans="1:6" s="12" customFormat="1" ht="12.9" customHeight="1" x14ac:dyDescent="0.2">
      <c r="A957" s="26" t="s">
        <v>1628</v>
      </c>
      <c r="B957" s="65" t="s">
        <v>4892</v>
      </c>
      <c r="C957" s="65" t="s">
        <v>4892</v>
      </c>
      <c r="D957" s="26" t="s">
        <v>1629</v>
      </c>
      <c r="E957" s="28" t="s">
        <v>162</v>
      </c>
      <c r="F957" s="31" t="str">
        <f t="shared" si="14"/>
        <v>Genus Pyrrhula exotique</v>
      </c>
    </row>
    <row r="958" spans="1:6" s="12" customFormat="1" ht="12.9" customHeight="1" x14ac:dyDescent="0.2">
      <c r="A958" s="26" t="s">
        <v>1630</v>
      </c>
      <c r="B958" s="65" t="s">
        <v>4893</v>
      </c>
      <c r="C958" s="65" t="s">
        <v>4894</v>
      </c>
      <c r="D958" s="26" t="s">
        <v>1631</v>
      </c>
      <c r="E958" s="28" t="s">
        <v>162</v>
      </c>
      <c r="F958" s="31" t="str">
        <f t="shared" si="14"/>
        <v>Genus Rhodopechys- Rhodospiza- Bucanetes -Uragus - Urocynchramus</v>
      </c>
    </row>
    <row r="959" spans="1:6" s="12" customFormat="1" ht="12.9" customHeight="1" x14ac:dyDescent="0.2">
      <c r="A959" s="26" t="s">
        <v>1632</v>
      </c>
      <c r="B959" s="30" t="s">
        <v>4895</v>
      </c>
      <c r="C959" s="30" t="s">
        <v>4896</v>
      </c>
      <c r="D959" s="26" t="s">
        <v>1633</v>
      </c>
      <c r="E959" s="28" t="s">
        <v>162</v>
      </c>
      <c r="F959" s="31" t="str">
        <f t="shared" si="14"/>
        <v>Mutations Genus Loxia- Pyrrhula - Rhodopechys - Uragus - Urocynchramus (F2 43 à F2 48)</v>
      </c>
    </row>
    <row r="960" spans="1:6" s="12" customFormat="1" ht="39.75" customHeight="1" x14ac:dyDescent="0.2">
      <c r="A960" s="32" t="s">
        <v>206</v>
      </c>
      <c r="B960" s="195" t="s">
        <v>4897</v>
      </c>
      <c r="C960" s="196"/>
      <c r="D960" s="32" t="s">
        <v>113</v>
      </c>
      <c r="E960" s="28"/>
      <c r="F960" s="31"/>
    </row>
    <row r="961" spans="1:6" s="12" customFormat="1" ht="30.6" x14ac:dyDescent="0.2">
      <c r="A961" s="26" t="s">
        <v>1634</v>
      </c>
      <c r="B961" s="65" t="s">
        <v>163</v>
      </c>
      <c r="C961" s="65" t="s">
        <v>163</v>
      </c>
      <c r="D961" s="26" t="s">
        <v>1635</v>
      </c>
      <c r="E961" s="28" t="s">
        <v>164</v>
      </c>
      <c r="F961" s="31" t="str">
        <f t="shared" si="14"/>
        <v>Genus Eophona-Fringilla-Haematospiza
Genus Hesperiphona-Mycerobas          
Genus Neospiza-Rynchostruthus</v>
      </c>
    </row>
    <row r="962" spans="1:6" s="12" customFormat="1" ht="20.399999999999999" x14ac:dyDescent="0.2">
      <c r="A962" s="26" t="s">
        <v>1636</v>
      </c>
      <c r="B962" s="30" t="s">
        <v>4898</v>
      </c>
      <c r="C962" s="30" t="s">
        <v>4899</v>
      </c>
      <c r="D962" s="26" t="s">
        <v>1637</v>
      </c>
      <c r="E962" s="28" t="s">
        <v>164</v>
      </c>
      <c r="F962" s="31" t="str">
        <f t="shared" si="14"/>
        <v>Mutations Genus Eophona -Fringilla - Haematospiza - Hesperiphona - Mycerobas - Neospiza - Rynchostruthus (F2 51 - F2 52)</v>
      </c>
    </row>
    <row r="963" spans="1:6" s="12" customFormat="1" ht="20.399999999999999" x14ac:dyDescent="0.2">
      <c r="A963" s="32" t="s">
        <v>206</v>
      </c>
      <c r="B963" s="190" t="s">
        <v>4900</v>
      </c>
      <c r="C963" s="190"/>
      <c r="D963" s="32" t="s">
        <v>113</v>
      </c>
      <c r="E963" s="28"/>
      <c r="F963" s="31"/>
    </row>
    <row r="964" spans="1:6" s="12" customFormat="1" ht="12.9" customHeight="1" x14ac:dyDescent="0.2">
      <c r="A964" s="26" t="s">
        <v>1638</v>
      </c>
      <c r="B964" s="65" t="s">
        <v>4901</v>
      </c>
      <c r="C964" s="65" t="s">
        <v>4902</v>
      </c>
      <c r="D964" s="26" t="s">
        <v>1639</v>
      </c>
      <c r="E964" s="28" t="s">
        <v>164</v>
      </c>
      <c r="F964" s="31" t="str">
        <f t="shared" ref="F964:F1027" si="15">B964</f>
        <v xml:space="preserve">Genus Callacanthis-Leucosticte-Pinicola-Propyrrhula-Rhodospiza Classique </v>
      </c>
    </row>
    <row r="965" spans="1:6" s="12" customFormat="1" ht="12.9" customHeight="1" x14ac:dyDescent="0.2">
      <c r="A965" s="26" t="s">
        <v>1640</v>
      </c>
      <c r="B965" s="30" t="s">
        <v>4903</v>
      </c>
      <c r="C965" s="30" t="s">
        <v>4904</v>
      </c>
      <c r="D965" s="26" t="s">
        <v>1641</v>
      </c>
      <c r="E965" s="28" t="s">
        <v>164</v>
      </c>
      <c r="F965" s="31" t="str">
        <f t="shared" si="15"/>
        <v xml:space="preserve">Mutations Genus Callacanthis-Pinicola-Propyrrhula-Rhodospiza (F2 55 à F2 56) </v>
      </c>
    </row>
    <row r="966" spans="1:6" s="13" customFormat="1" ht="39.9" customHeight="1" x14ac:dyDescent="0.25">
      <c r="A966" s="32" t="s">
        <v>206</v>
      </c>
      <c r="B966" s="190" t="s">
        <v>4905</v>
      </c>
      <c r="C966" s="190"/>
      <c r="D966" s="32" t="s">
        <v>113</v>
      </c>
      <c r="E966" s="28"/>
      <c r="F966" s="31"/>
    </row>
    <row r="967" spans="1:6" s="10" customFormat="1" ht="81.599999999999994" x14ac:dyDescent="0.25">
      <c r="A967" s="26" t="s">
        <v>1642</v>
      </c>
      <c r="B967" s="71" t="s">
        <v>4906</v>
      </c>
      <c r="C967" s="71" t="s">
        <v>4906</v>
      </c>
      <c r="D967" s="26" t="s">
        <v>1643</v>
      </c>
      <c r="E967" s="28" t="s">
        <v>162</v>
      </c>
      <c r="F967" s="31" t="str">
        <f t="shared" si="15"/>
        <v>Genus : Aimophila-Amnodramus-Amphispiza 
Genus : Arremon-Arremonops-Atlapetes  
Genus : Calcarius-Calamospiza-Chondestes
Genus : Emberiza-Juncos-Lysurus-Melozone
Genus : Melospiza-Passerina-Plectrophenax
Genus : Oriturus-Pezopetes-Pipilo-Pooecetes
Genus : Pselliophorus-Pyrgisoma-Sicales
Genus : Spizella-Torreornis-Zonotrichia</v>
      </c>
    </row>
    <row r="968" spans="1:6" s="7" customFormat="1" ht="30.6" x14ac:dyDescent="0.25">
      <c r="A968" s="26" t="s">
        <v>1644</v>
      </c>
      <c r="B968" s="65" t="s">
        <v>4907</v>
      </c>
      <c r="C968" s="65" t="s">
        <v>4907</v>
      </c>
      <c r="D968" s="26" t="s">
        <v>1645</v>
      </c>
      <c r="E968" s="28" t="s">
        <v>162</v>
      </c>
      <c r="F968" s="31" t="str">
        <f t="shared" si="15"/>
        <v xml:space="preserve">Genus : Coryphospingus-Lophospingus
Genus : Loxigilla-Loxipasser-Melanopyrrha
Genus : Oryzoborus-Rhodospingus-Sporophila-Tiaris-Volatinia  </v>
      </c>
    </row>
    <row r="969" spans="1:6" s="12" customFormat="1" ht="12.9" customHeight="1" x14ac:dyDescent="0.2">
      <c r="A969" s="26" t="s">
        <v>1646</v>
      </c>
      <c r="B969" s="65" t="s">
        <v>4908</v>
      </c>
      <c r="C969" s="65" t="s">
        <v>4908</v>
      </c>
      <c r="D969" s="26" t="s">
        <v>1647</v>
      </c>
      <c r="E969" s="28"/>
      <c r="F969" s="31" t="str">
        <f t="shared" si="15"/>
        <v>Genus : Cardinalis</v>
      </c>
    </row>
    <row r="970" spans="1:6" s="12" customFormat="1" ht="12.9" customHeight="1" x14ac:dyDescent="0.2">
      <c r="A970" s="26" t="s">
        <v>1648</v>
      </c>
      <c r="B970" s="65" t="s">
        <v>4909</v>
      </c>
      <c r="C970" s="65" t="s">
        <v>4909</v>
      </c>
      <c r="D970" s="26" t="s">
        <v>1649</v>
      </c>
      <c r="E970" s="28" t="s">
        <v>162</v>
      </c>
      <c r="F970" s="31" t="str">
        <f t="shared" si="15"/>
        <v>Genus : Gubernatrix</v>
      </c>
    </row>
    <row r="971" spans="1:6" s="12" customFormat="1" ht="12.9" customHeight="1" x14ac:dyDescent="0.2">
      <c r="A971" s="26" t="s">
        <v>1650</v>
      </c>
      <c r="B971" s="65" t="s">
        <v>4910</v>
      </c>
      <c r="C971" s="65" t="s">
        <v>4910</v>
      </c>
      <c r="D971" s="26" t="s">
        <v>1651</v>
      </c>
      <c r="E971" s="28" t="s">
        <v>162</v>
      </c>
      <c r="F971" s="31" t="str">
        <f t="shared" si="15"/>
        <v>Genus : Paroaria</v>
      </c>
    </row>
    <row r="972" spans="1:6" s="12" customFormat="1" ht="20.399999999999999" x14ac:dyDescent="0.2">
      <c r="A972" s="26" t="s">
        <v>1652</v>
      </c>
      <c r="B972" s="65" t="s">
        <v>4911</v>
      </c>
      <c r="C972" s="65" t="s">
        <v>4912</v>
      </c>
      <c r="D972" s="26" t="s">
        <v>1653</v>
      </c>
      <c r="E972" s="28" t="s">
        <v>162</v>
      </c>
      <c r="F972" s="31" t="str">
        <f t="shared" si="15"/>
        <v>Genus : Guiraca-Pheucticus-Pyrruloxia
Genus : Caryothraustes-Parkerthraustes-Rhodothraupis-Periporphyrus</v>
      </c>
    </row>
    <row r="973" spans="1:6" s="12" customFormat="1" ht="12.9" customHeight="1" x14ac:dyDescent="0.2">
      <c r="A973" s="26" t="s">
        <v>1654</v>
      </c>
      <c r="B973" s="30" t="s">
        <v>4913</v>
      </c>
      <c r="C973" s="30" t="s">
        <v>4914</v>
      </c>
      <c r="D973" s="26" t="s">
        <v>1655</v>
      </c>
      <c r="E973" s="28" t="s">
        <v>162</v>
      </c>
      <c r="F973" s="31" t="str">
        <f t="shared" si="15"/>
        <v>mutations : Emberezidae granivores (F2 59 à F2 70)</v>
      </c>
    </row>
    <row r="974" spans="1:6" s="12" customFormat="1" ht="20.399999999999999" x14ac:dyDescent="0.2">
      <c r="A974" s="32" t="s">
        <v>206</v>
      </c>
      <c r="B974" s="190" t="s">
        <v>4915</v>
      </c>
      <c r="C974" s="190"/>
      <c r="D974" s="32" t="s">
        <v>113</v>
      </c>
      <c r="E974" s="28" t="s">
        <v>3</v>
      </c>
      <c r="F974" s="31"/>
    </row>
    <row r="975" spans="1:6" s="12" customFormat="1" ht="20.399999999999999" x14ac:dyDescent="0.2">
      <c r="A975" s="26" t="s">
        <v>1656</v>
      </c>
      <c r="B975" s="65" t="s">
        <v>4916</v>
      </c>
      <c r="C975" s="65" t="s">
        <v>4916</v>
      </c>
      <c r="D975" s="26" t="s">
        <v>1657</v>
      </c>
      <c r="E975" s="28" t="s">
        <v>3</v>
      </c>
      <c r="F975" s="31" t="str">
        <f t="shared" si="15"/>
        <v>Genus : Euplectes-Foudia-Montifringilla  
Genus : Passer-Petronia-Ploceus-Quelea-Pseudonigrita</v>
      </c>
    </row>
    <row r="976" spans="1:6" s="12" customFormat="1" ht="12.9" customHeight="1" x14ac:dyDescent="0.2">
      <c r="A976" s="26" t="s">
        <v>1658</v>
      </c>
      <c r="B976" s="30" t="s">
        <v>4917</v>
      </c>
      <c r="C976" s="30" t="s">
        <v>4918</v>
      </c>
      <c r="D976" s="26" t="s">
        <v>1659</v>
      </c>
      <c r="E976" s="28" t="s">
        <v>3</v>
      </c>
      <c r="F976" s="31" t="str">
        <f t="shared" si="15"/>
        <v xml:space="preserve">mutations : Passeridae - Plocéidae (F2 73 à F2 74) </v>
      </c>
    </row>
    <row r="977" spans="1:6" s="12" customFormat="1" ht="20.399999999999999" x14ac:dyDescent="0.2">
      <c r="A977" s="32" t="s">
        <v>206</v>
      </c>
      <c r="B977" s="190" t="s">
        <v>4919</v>
      </c>
      <c r="C977" s="190"/>
      <c r="D977" s="32" t="s">
        <v>113</v>
      </c>
      <c r="E977" s="28"/>
      <c r="F977" s="31"/>
    </row>
    <row r="978" spans="1:6" s="7" customFormat="1" ht="13.2" x14ac:dyDescent="0.25">
      <c r="A978" s="26" t="s">
        <v>1660</v>
      </c>
      <c r="B978" s="65" t="s">
        <v>4920</v>
      </c>
      <c r="C978" s="65" t="s">
        <v>4920</v>
      </c>
      <c r="D978" s="26" t="s">
        <v>1661</v>
      </c>
      <c r="E978" s="28" t="s">
        <v>3</v>
      </c>
      <c r="F978" s="31" t="str">
        <f t="shared" si="15"/>
        <v>Pytioia Melba</v>
      </c>
    </row>
    <row r="979" spans="1:6" s="12" customFormat="1" ht="12.9" customHeight="1" x14ac:dyDescent="0.2">
      <c r="A979" s="26" t="s">
        <v>1662</v>
      </c>
      <c r="B979" s="65" t="s">
        <v>104</v>
      </c>
      <c r="C979" s="65" t="s">
        <v>104</v>
      </c>
      <c r="D979" s="26" t="s">
        <v>1663</v>
      </c>
      <c r="E979" s="28" t="s">
        <v>3</v>
      </c>
      <c r="F979" s="31" t="str">
        <f t="shared" si="15"/>
        <v>Pytilia hypogrammica</v>
      </c>
    </row>
    <row r="980" spans="1:6" s="12" customFormat="1" ht="12.9" customHeight="1" x14ac:dyDescent="0.2">
      <c r="A980" s="26" t="s">
        <v>1664</v>
      </c>
      <c r="B980" s="65" t="s">
        <v>4921</v>
      </c>
      <c r="C980" s="65" t="s">
        <v>4922</v>
      </c>
      <c r="D980" s="26" t="s">
        <v>1665</v>
      </c>
      <c r="E980" s="28" t="s">
        <v>3</v>
      </c>
      <c r="F980" s="31" t="str">
        <f t="shared" si="15"/>
        <v>Pytioia phoenicoptera (Diamant Aurora)</v>
      </c>
    </row>
    <row r="981" spans="1:6" s="7" customFormat="1" ht="13.2" x14ac:dyDescent="0.25">
      <c r="A981" s="26" t="s">
        <v>1666</v>
      </c>
      <c r="B981" s="65" t="s">
        <v>4923</v>
      </c>
      <c r="C981" s="65" t="s">
        <v>4923</v>
      </c>
      <c r="D981" s="26" t="s">
        <v>1667</v>
      </c>
      <c r="E981" s="28" t="s">
        <v>3</v>
      </c>
      <c r="F981" s="31" t="str">
        <f t="shared" si="15"/>
        <v>Genus Pytilia: autres</v>
      </c>
    </row>
    <row r="982" spans="1:6" s="12" customFormat="1" ht="12.9" customHeight="1" x14ac:dyDescent="0.2">
      <c r="A982" s="26" t="s">
        <v>1668</v>
      </c>
      <c r="B982" s="65" t="s">
        <v>4924</v>
      </c>
      <c r="C982" s="65" t="s">
        <v>4924</v>
      </c>
      <c r="D982" s="26" t="s">
        <v>1669</v>
      </c>
      <c r="E982" s="28" t="s">
        <v>3</v>
      </c>
      <c r="F982" s="31" t="str">
        <f t="shared" si="15"/>
        <v>Genus : Mandingoa-Clytospiza.</v>
      </c>
    </row>
    <row r="983" spans="1:6" s="12" customFormat="1" ht="12.9" customHeight="1" x14ac:dyDescent="0.2">
      <c r="A983" s="26" t="s">
        <v>1670</v>
      </c>
      <c r="B983" s="65" t="s">
        <v>4925</v>
      </c>
      <c r="C983" s="65" t="s">
        <v>4925</v>
      </c>
      <c r="D983" s="26" t="s">
        <v>1671</v>
      </c>
      <c r="E983" s="28" t="s">
        <v>3</v>
      </c>
      <c r="F983" s="31" t="str">
        <f t="shared" si="15"/>
        <v xml:space="preserve">Genus : Euschistopiza-Hypargos-Parmoptila-Pyrenestes-Spermophaga  </v>
      </c>
    </row>
    <row r="984" spans="1:6" s="12" customFormat="1" ht="12.9" customHeight="1" x14ac:dyDescent="0.2">
      <c r="A984" s="26" t="s">
        <v>1672</v>
      </c>
      <c r="B984" s="65" t="s">
        <v>4926</v>
      </c>
      <c r="C984" s="65" t="s">
        <v>4926</v>
      </c>
      <c r="D984" s="26" t="s">
        <v>1673</v>
      </c>
      <c r="E984" s="28" t="s">
        <v>3</v>
      </c>
      <c r="F984" s="31" t="str">
        <f t="shared" si="15"/>
        <v>Genus : Lagonosticta-Nigrita.</v>
      </c>
    </row>
    <row r="985" spans="1:6" s="12" customFormat="1" ht="12.9" customHeight="1" x14ac:dyDescent="0.2">
      <c r="A985" s="26" t="s">
        <v>1674</v>
      </c>
      <c r="B985" s="65" t="s">
        <v>110</v>
      </c>
      <c r="C985" s="65" t="s">
        <v>110</v>
      </c>
      <c r="D985" s="26" t="s">
        <v>1675</v>
      </c>
      <c r="E985" s="28" t="s">
        <v>3</v>
      </c>
      <c r="F985" s="31" t="str">
        <f t="shared" si="15"/>
        <v>Estrilda astrild</v>
      </c>
    </row>
    <row r="986" spans="1:6" s="7" customFormat="1" ht="13.2" x14ac:dyDescent="0.25">
      <c r="A986" s="26" t="s">
        <v>1676</v>
      </c>
      <c r="B986" s="65" t="s">
        <v>101</v>
      </c>
      <c r="C986" s="65" t="s">
        <v>101</v>
      </c>
      <c r="D986" s="26" t="s">
        <v>1677</v>
      </c>
      <c r="E986" s="28" t="s">
        <v>3</v>
      </c>
      <c r="F986" s="31" t="str">
        <f t="shared" si="15"/>
        <v>Estrilda melpoda</v>
      </c>
    </row>
    <row r="987" spans="1:6" s="12" customFormat="1" ht="12.9" customHeight="1" x14ac:dyDescent="0.2">
      <c r="A987" s="26" t="s">
        <v>1678</v>
      </c>
      <c r="B987" s="65" t="s">
        <v>105</v>
      </c>
      <c r="C987" s="65" t="s">
        <v>105</v>
      </c>
      <c r="D987" s="26" t="s">
        <v>1679</v>
      </c>
      <c r="E987" s="28" t="s">
        <v>3</v>
      </c>
      <c r="F987" s="31" t="str">
        <f t="shared" si="15"/>
        <v>Estrilda caerulescens</v>
      </c>
    </row>
    <row r="988" spans="1:6" s="12" customFormat="1" ht="12.9" customHeight="1" x14ac:dyDescent="0.2">
      <c r="A988" s="26" t="s">
        <v>1680</v>
      </c>
      <c r="B988" s="65" t="s">
        <v>4927</v>
      </c>
      <c r="C988" s="65" t="s">
        <v>4928</v>
      </c>
      <c r="D988" s="26" t="s">
        <v>1681</v>
      </c>
      <c r="E988" s="28" t="s">
        <v>3</v>
      </c>
      <c r="F988" s="31" t="str">
        <f t="shared" si="15"/>
        <v>Genus Estrilda (autres)-Coccopygia</v>
      </c>
    </row>
    <row r="989" spans="1:6" s="12" customFormat="1" ht="12.9" customHeight="1" x14ac:dyDescent="0.2">
      <c r="A989" s="26" t="s">
        <v>1682</v>
      </c>
      <c r="B989" s="65" t="s">
        <v>107</v>
      </c>
      <c r="C989" s="65" t="s">
        <v>107</v>
      </c>
      <c r="D989" s="26" t="s">
        <v>1683</v>
      </c>
      <c r="E989" s="28" t="s">
        <v>3</v>
      </c>
      <c r="F989" s="31" t="str">
        <f t="shared" si="15"/>
        <v>Amandava amandava</v>
      </c>
    </row>
    <row r="990" spans="1:6" s="12" customFormat="1" ht="12.9" customHeight="1" x14ac:dyDescent="0.2">
      <c r="A990" s="26" t="s">
        <v>1684</v>
      </c>
      <c r="B990" s="65" t="s">
        <v>4929</v>
      </c>
      <c r="C990" s="65" t="s">
        <v>4930</v>
      </c>
      <c r="D990" s="26" t="s">
        <v>1685</v>
      </c>
      <c r="E990" s="28" t="s">
        <v>3</v>
      </c>
      <c r="F990" s="31" t="str">
        <f t="shared" si="15"/>
        <v>Genus : Amandava (autres) -Cryptospiza-Nesocharis-Ortygospiza.</v>
      </c>
    </row>
    <row r="991" spans="1:6" s="7" customFormat="1" ht="13.2" x14ac:dyDescent="0.25">
      <c r="A991" s="26" t="s">
        <v>1686</v>
      </c>
      <c r="B991" s="65" t="s">
        <v>4931</v>
      </c>
      <c r="C991" s="65" t="s">
        <v>4932</v>
      </c>
      <c r="D991" s="26" t="s">
        <v>1687</v>
      </c>
      <c r="E991" s="28" t="s">
        <v>3</v>
      </c>
      <c r="F991" s="31" t="str">
        <f t="shared" si="15"/>
        <v>Genus Uraeginthus: bengalus, angolensis, cyanocephalus</v>
      </c>
    </row>
    <row r="992" spans="1:6" s="12" customFormat="1" ht="12.9" customHeight="1" x14ac:dyDescent="0.2">
      <c r="A992" s="26" t="s">
        <v>1688</v>
      </c>
      <c r="B992" s="65" t="s">
        <v>4933</v>
      </c>
      <c r="C992" s="65" t="s">
        <v>4933</v>
      </c>
      <c r="D992" s="26" t="s">
        <v>1689</v>
      </c>
      <c r="E992" s="28" t="s">
        <v>3</v>
      </c>
      <c r="F992" s="31" t="str">
        <f t="shared" si="15"/>
        <v>Genus Uraeginthus: granatinu, ianthinogaster</v>
      </c>
    </row>
    <row r="993" spans="1:6" s="12" customFormat="1" ht="12.9" customHeight="1" x14ac:dyDescent="0.2">
      <c r="A993" s="26" t="s">
        <v>1690</v>
      </c>
      <c r="B993" s="30" t="s">
        <v>4934</v>
      </c>
      <c r="C993" s="30" t="s">
        <v>4935</v>
      </c>
      <c r="D993" s="26" t="s">
        <v>1691</v>
      </c>
      <c r="E993" s="28" t="s">
        <v>3</v>
      </c>
      <c r="F993" s="31" t="str">
        <f t="shared" si="15"/>
        <v xml:space="preserve">mutations des Estrildidae des classes (F2 77 à F2 106) </v>
      </c>
    </row>
    <row r="994" spans="1:6" s="12" customFormat="1" ht="20.399999999999999" x14ac:dyDescent="0.2">
      <c r="A994" s="32" t="s">
        <v>206</v>
      </c>
      <c r="B994" s="190" t="s">
        <v>4936</v>
      </c>
      <c r="C994" s="190"/>
      <c r="D994" s="32" t="s">
        <v>113</v>
      </c>
      <c r="E994" s="28"/>
      <c r="F994" s="31"/>
    </row>
    <row r="995" spans="1:6" s="12" customFormat="1" ht="10.199999999999999" x14ac:dyDescent="0.2">
      <c r="A995" s="26" t="s">
        <v>4937</v>
      </c>
      <c r="B995" s="65" t="s">
        <v>4938</v>
      </c>
      <c r="C995" s="65" t="s">
        <v>4938</v>
      </c>
      <c r="D995" s="26" t="s">
        <v>4939</v>
      </c>
      <c r="E995" s="28" t="s">
        <v>3</v>
      </c>
      <c r="F995" s="31" t="str">
        <f t="shared" si="15"/>
        <v>Lonchura bicolor bicolor</v>
      </c>
    </row>
    <row r="996" spans="1:6" s="7" customFormat="1" ht="13.2" x14ac:dyDescent="0.2">
      <c r="A996" s="26" t="s">
        <v>4940</v>
      </c>
      <c r="B996" s="72" t="s">
        <v>4941</v>
      </c>
      <c r="C996" s="65" t="s">
        <v>4941</v>
      </c>
      <c r="D996" s="26" t="s">
        <v>4942</v>
      </c>
      <c r="E996" s="28" t="s">
        <v>3</v>
      </c>
      <c r="F996" s="31" t="str">
        <f t="shared" si="15"/>
        <v>Lonchura bicolor nigriceps</v>
      </c>
    </row>
    <row r="997" spans="1:6" s="12" customFormat="1" ht="12.9" customHeight="1" x14ac:dyDescent="0.2">
      <c r="A997" s="26" t="s">
        <v>4943</v>
      </c>
      <c r="B997" s="65" t="s">
        <v>4944</v>
      </c>
      <c r="C997" s="65" t="s">
        <v>4944</v>
      </c>
      <c r="D997" s="26" t="s">
        <v>4945</v>
      </c>
      <c r="E997" s="28" t="s">
        <v>3</v>
      </c>
      <c r="F997" s="31" t="str">
        <f t="shared" si="15"/>
        <v xml:space="preserve">Lonchura cucullata  </v>
      </c>
    </row>
    <row r="998" spans="1:6" s="12" customFormat="1" ht="12.9" customHeight="1" x14ac:dyDescent="0.2">
      <c r="A998" s="26" t="s">
        <v>4946</v>
      </c>
      <c r="B998" s="73" t="s">
        <v>4947</v>
      </c>
      <c r="C998" s="73" t="s">
        <v>4947</v>
      </c>
      <c r="D998" s="26" t="s">
        <v>4948</v>
      </c>
      <c r="E998" s="28" t="s">
        <v>3</v>
      </c>
      <c r="F998" s="31" t="str">
        <f t="shared" si="15"/>
        <v xml:space="preserve">
Lonchura fringilloides</v>
      </c>
    </row>
    <row r="999" spans="1:6" s="12" customFormat="1" ht="12.9" customHeight="1" x14ac:dyDescent="0.2">
      <c r="A999" s="26" t="s">
        <v>4949</v>
      </c>
      <c r="B999" s="65" t="s">
        <v>102</v>
      </c>
      <c r="C999" s="65" t="s">
        <v>102</v>
      </c>
      <c r="D999" s="26" t="s">
        <v>4950</v>
      </c>
      <c r="E999" s="28" t="s">
        <v>3</v>
      </c>
      <c r="F999" s="31" t="str">
        <f t="shared" si="15"/>
        <v>Lonchura griseicapilla</v>
      </c>
    </row>
    <row r="1000" spans="1:6" s="12" customFormat="1" ht="12.9" customHeight="1" x14ac:dyDescent="0.2">
      <c r="A1000" s="26" t="s">
        <v>4951</v>
      </c>
      <c r="B1000" s="65" t="s">
        <v>4952</v>
      </c>
      <c r="C1000" s="65" t="s">
        <v>4952</v>
      </c>
      <c r="D1000" s="26" t="s">
        <v>4953</v>
      </c>
      <c r="E1000" s="28" t="s">
        <v>3</v>
      </c>
      <c r="F1000" s="31" t="str">
        <f t="shared" si="15"/>
        <v>Lepidopygia nana</v>
      </c>
    </row>
    <row r="1001" spans="1:6" s="7" customFormat="1" ht="13.2" x14ac:dyDescent="0.25">
      <c r="A1001" s="26" t="s">
        <v>4954</v>
      </c>
      <c r="B1001" s="30" t="s">
        <v>4955</v>
      </c>
      <c r="C1001" s="30" t="s">
        <v>4956</v>
      </c>
      <c r="D1001" s="26" t="s">
        <v>4957</v>
      </c>
      <c r="E1001" s="28" t="s">
        <v>3</v>
      </c>
      <c r="F1001" s="31" t="str">
        <f t="shared" si="15"/>
        <v xml:space="preserve">Mutations des Estrildidae (F2 109 à F2 120) </v>
      </c>
    </row>
    <row r="1002" spans="1:6" s="12" customFormat="1" ht="20.399999999999999" x14ac:dyDescent="0.2">
      <c r="A1002" s="32" t="s">
        <v>206</v>
      </c>
      <c r="B1002" s="190" t="s">
        <v>4958</v>
      </c>
      <c r="C1002" s="190"/>
      <c r="D1002" s="32" t="s">
        <v>113</v>
      </c>
      <c r="E1002" s="28"/>
      <c r="F1002" s="31"/>
    </row>
    <row r="1003" spans="1:6" s="12" customFormat="1" ht="12.9" customHeight="1" x14ac:dyDescent="0.2">
      <c r="A1003" s="26" t="s">
        <v>4959</v>
      </c>
      <c r="B1003" s="65" t="s">
        <v>109</v>
      </c>
      <c r="C1003" s="65" t="s">
        <v>109</v>
      </c>
      <c r="D1003" s="26" t="s">
        <v>4960</v>
      </c>
      <c r="E1003" s="28" t="s">
        <v>3</v>
      </c>
      <c r="F1003" s="31" t="str">
        <f t="shared" si="15"/>
        <v>Lonchura maja</v>
      </c>
    </row>
    <row r="1004" spans="1:6" s="12" customFormat="1" ht="12.9" customHeight="1" x14ac:dyDescent="0.2">
      <c r="A1004" s="26" t="s">
        <v>4961</v>
      </c>
      <c r="B1004" s="65" t="s">
        <v>4962</v>
      </c>
      <c r="C1004" s="65" t="s">
        <v>4962</v>
      </c>
      <c r="D1004" s="26" t="s">
        <v>4963</v>
      </c>
      <c r="E1004" s="28" t="s">
        <v>3</v>
      </c>
      <c r="F1004" s="31" t="str">
        <f t="shared" si="15"/>
        <v>Lonchura atricapilla</v>
      </c>
    </row>
    <row r="1005" spans="1:6" s="12" customFormat="1" ht="12.9" customHeight="1" x14ac:dyDescent="0.2">
      <c r="A1005" s="26" t="s">
        <v>4964</v>
      </c>
      <c r="B1005" s="65" t="s">
        <v>98</v>
      </c>
      <c r="C1005" s="65" t="s">
        <v>98</v>
      </c>
      <c r="D1005" s="26" t="s">
        <v>4965</v>
      </c>
      <c r="E1005" s="28" t="s">
        <v>3</v>
      </c>
      <c r="F1005" s="31" t="str">
        <f t="shared" si="15"/>
        <v>Lonchura grandis</v>
      </c>
    </row>
    <row r="1006" spans="1:6" s="12" customFormat="1" ht="12.9" customHeight="1" x14ac:dyDescent="0.2">
      <c r="A1006" s="26" t="s">
        <v>4966</v>
      </c>
      <c r="B1006" s="65" t="s">
        <v>99</v>
      </c>
      <c r="C1006" s="65" t="s">
        <v>99</v>
      </c>
      <c r="D1006" s="26" t="s">
        <v>4967</v>
      </c>
      <c r="E1006" s="28" t="s">
        <v>3</v>
      </c>
      <c r="F1006" s="31" t="str">
        <f t="shared" si="15"/>
        <v>Lonchura stygia</v>
      </c>
    </row>
    <row r="1007" spans="1:6" s="12" customFormat="1" ht="61.2" x14ac:dyDescent="0.2">
      <c r="A1007" s="26" t="s">
        <v>4968</v>
      </c>
      <c r="B1007" s="30" t="s">
        <v>4969</v>
      </c>
      <c r="C1007" s="30" t="s">
        <v>4969</v>
      </c>
      <c r="D1007" s="26" t="s">
        <v>4970</v>
      </c>
      <c r="E1007" s="28" t="s">
        <v>3</v>
      </c>
      <c r="F1007" s="31" t="str">
        <f t="shared" si="15"/>
        <v>Lm.caniceps-Lm.forbesi
Lm.hunsteini-hunsteini nigerrima
Lm.malacca
Lm.nevermanni-Lm.pallida -Lm.ferruginosa
Lm.quinticolor-Lm.spectabilis-Lm.vana
et toutes sous-espèces</v>
      </c>
    </row>
    <row r="1008" spans="1:6" s="14" customFormat="1" ht="19.95" customHeight="1" x14ac:dyDescent="0.3">
      <c r="A1008" s="26" t="s">
        <v>4971</v>
      </c>
      <c r="B1008" s="30" t="s">
        <v>4972</v>
      </c>
      <c r="C1008" s="30" t="s">
        <v>4973</v>
      </c>
      <c r="D1008" s="26" t="s">
        <v>4974</v>
      </c>
      <c r="E1008" s="28" t="s">
        <v>3</v>
      </c>
      <c r="F1008" s="31" t="str">
        <f t="shared" si="15"/>
        <v xml:space="preserve">Mutations des Estrildidae des classes (F2 123 à F2 152) </v>
      </c>
    </row>
    <row r="1009" spans="1:6" s="13" customFormat="1" ht="39.9" customHeight="1" x14ac:dyDescent="0.25">
      <c r="A1009" s="32" t="s">
        <v>206</v>
      </c>
      <c r="B1009" s="190" t="s">
        <v>4975</v>
      </c>
      <c r="C1009" s="190"/>
      <c r="D1009" s="32" t="s">
        <v>113</v>
      </c>
      <c r="E1009" s="28"/>
      <c r="F1009" s="31"/>
    </row>
    <row r="1010" spans="1:6" s="10" customFormat="1" ht="10.199999999999999" x14ac:dyDescent="0.25">
      <c r="A1010" s="26" t="s">
        <v>4976</v>
      </c>
      <c r="B1010" s="65" t="s">
        <v>97</v>
      </c>
      <c r="C1010" s="30" t="s">
        <v>97</v>
      </c>
      <c r="D1010" s="26" t="s">
        <v>4977</v>
      </c>
      <c r="E1010" s="28" t="s">
        <v>3</v>
      </c>
      <c r="F1010" s="31" t="str">
        <f t="shared" si="15"/>
        <v>Lonchura castaneothorax</v>
      </c>
    </row>
    <row r="1011" spans="1:6" s="7" customFormat="1" ht="30.6" x14ac:dyDescent="0.25">
      <c r="A1011" s="26" t="s">
        <v>4978</v>
      </c>
      <c r="B1011" s="30" t="s">
        <v>4979</v>
      </c>
      <c r="C1011" s="30" t="s">
        <v>4979</v>
      </c>
      <c r="D1011" s="26" t="s">
        <v>4980</v>
      </c>
      <c r="E1011" s="28" t="s">
        <v>3</v>
      </c>
      <c r="F1011" s="31" t="str">
        <f t="shared" si="15"/>
        <v>L.flaviprymna-L.montana 
L.heteromunia pectoralis-L. monticola-L.teerinki
L.melaena-et toutes sous-espèces</v>
      </c>
    </row>
    <row r="1012" spans="1:6" s="14" customFormat="1" ht="11.25" customHeight="1" x14ac:dyDescent="0.3">
      <c r="A1012" s="26" t="s">
        <v>4981</v>
      </c>
      <c r="B1012" s="65" t="s">
        <v>4982</v>
      </c>
      <c r="C1012" s="65" t="s">
        <v>4983</v>
      </c>
      <c r="D1012" s="26" t="s">
        <v>4984</v>
      </c>
      <c r="E1012" s="28" t="s">
        <v>3</v>
      </c>
      <c r="F1012" s="31" t="str">
        <f t="shared" si="15"/>
        <v>L.(Padda) fuscata-</v>
      </c>
    </row>
    <row r="1013" spans="1:6" s="14" customFormat="1" ht="11.25" customHeight="1" x14ac:dyDescent="0.3">
      <c r="A1013" s="26" t="s">
        <v>4985</v>
      </c>
      <c r="B1013" s="65" t="s">
        <v>4986</v>
      </c>
      <c r="C1013" s="65" t="s">
        <v>4986</v>
      </c>
      <c r="D1013" s="26" t="s">
        <v>4987</v>
      </c>
      <c r="E1013" s="28" t="s">
        <v>3</v>
      </c>
      <c r="F1013" s="31" t="str">
        <f t="shared" si="15"/>
        <v xml:space="preserve"> Lonchura punctulata</v>
      </c>
    </row>
    <row r="1014" spans="1:6" s="14" customFormat="1" ht="11.25" customHeight="1" x14ac:dyDescent="0.3">
      <c r="A1014" s="26" t="s">
        <v>4988</v>
      </c>
      <c r="B1014" s="30" t="s">
        <v>4989</v>
      </c>
      <c r="C1014" s="30" t="s">
        <v>4990</v>
      </c>
      <c r="D1014" s="26" t="s">
        <v>4991</v>
      </c>
      <c r="E1014" s="28" t="s">
        <v>3</v>
      </c>
      <c r="F1014" s="31" t="str">
        <f t="shared" si="15"/>
        <v>L.fuscans-L.kelaarti
L leucogastra-L leucogastroides-L.leucosticta
L.molucca- L.striata-L.tristissima  
et toutes sous-espèces</v>
      </c>
    </row>
    <row r="1015" spans="1:6" s="14" customFormat="1" ht="11.25" customHeight="1" x14ac:dyDescent="0.3">
      <c r="A1015" s="26" t="s">
        <v>4992</v>
      </c>
      <c r="B1015" s="30" t="s">
        <v>4993</v>
      </c>
      <c r="C1015" s="30" t="s">
        <v>4993</v>
      </c>
      <c r="D1015" s="26" t="s">
        <v>4994</v>
      </c>
      <c r="E1015" s="28" t="s">
        <v>3</v>
      </c>
      <c r="F1015" s="31" t="str">
        <f t="shared" si="15"/>
        <v xml:space="preserve">Mutations des Lonchura (F2 135 - F2 144) </v>
      </c>
    </row>
    <row r="1016" spans="1:6" s="14" customFormat="1" ht="20.399999999999999" x14ac:dyDescent="0.3">
      <c r="A1016" s="32" t="s">
        <v>206</v>
      </c>
      <c r="B1016" s="190" t="s">
        <v>4995</v>
      </c>
      <c r="C1016" s="190"/>
      <c r="D1016" s="32" t="s">
        <v>113</v>
      </c>
      <c r="E1016" s="28" t="s">
        <v>3</v>
      </c>
      <c r="F1016" s="31"/>
    </row>
    <row r="1017" spans="1:6" s="14" customFormat="1" ht="11.25" customHeight="1" x14ac:dyDescent="0.3">
      <c r="A1017" s="26" t="s">
        <v>4996</v>
      </c>
      <c r="B1017" s="30" t="s">
        <v>4997</v>
      </c>
      <c r="C1017" s="30" t="s">
        <v>4998</v>
      </c>
      <c r="D1017" s="26" t="s">
        <v>4999</v>
      </c>
      <c r="E1017" s="28" t="s">
        <v>3</v>
      </c>
      <c r="F1017" s="31" t="str">
        <f t="shared" si="15"/>
        <v>Erythrura prasina-Diamant quadricolor</v>
      </c>
    </row>
    <row r="1018" spans="1:6" s="14" customFormat="1" ht="11.25" customHeight="1" x14ac:dyDescent="0.3">
      <c r="A1018" s="26" t="s">
        <v>5000</v>
      </c>
      <c r="B1018" s="30" t="s">
        <v>5001</v>
      </c>
      <c r="C1018" s="65" t="s">
        <v>5002</v>
      </c>
      <c r="D1018" s="26" t="s">
        <v>1386</v>
      </c>
      <c r="E1018" s="28" t="s">
        <v>3</v>
      </c>
      <c r="F1018" s="31" t="str">
        <f t="shared" si="15"/>
        <v>Erythrura tricolor- Diamant de Forbes</v>
      </c>
    </row>
    <row r="1019" spans="1:6" s="14" customFormat="1" ht="11.25" customHeight="1" x14ac:dyDescent="0.3">
      <c r="A1019" s="26" t="s">
        <v>5003</v>
      </c>
      <c r="B1019" s="30" t="s">
        <v>5004</v>
      </c>
      <c r="C1019" s="30" t="s">
        <v>5005</v>
      </c>
      <c r="D1019" s="26" t="s">
        <v>5006</v>
      </c>
      <c r="E1019" s="28" t="s">
        <v>3</v>
      </c>
      <c r="F1019" s="31" t="str">
        <f t="shared" si="15"/>
        <v>Erythrura coloria- Diamant de Coloria</v>
      </c>
    </row>
    <row r="1020" spans="1:6" s="14" customFormat="1" ht="14.4" x14ac:dyDescent="0.3">
      <c r="A1020" s="26" t="s">
        <v>5007</v>
      </c>
      <c r="B1020" s="30" t="s">
        <v>5008</v>
      </c>
      <c r="C1020" s="30" t="s">
        <v>5009</v>
      </c>
      <c r="D1020" s="26" t="s">
        <v>5010</v>
      </c>
      <c r="E1020" s="28" t="s">
        <v>3</v>
      </c>
      <c r="F1020" s="31" t="str">
        <f t="shared" si="15"/>
        <v>Genus Erythrura:AUTRES</v>
      </c>
    </row>
    <row r="1021" spans="1:6" s="14" customFormat="1" ht="14.4" x14ac:dyDescent="0.3">
      <c r="A1021" s="26" t="s">
        <v>5011</v>
      </c>
      <c r="B1021" s="65" t="s">
        <v>5012</v>
      </c>
      <c r="C1021" s="65" t="s">
        <v>5012</v>
      </c>
      <c r="D1021" s="26" t="s">
        <v>5013</v>
      </c>
      <c r="E1021" s="28" t="s">
        <v>3</v>
      </c>
      <c r="F1021" s="31" t="str">
        <f t="shared" si="15"/>
        <v>Emblema Picta</v>
      </c>
    </row>
    <row r="1022" spans="1:6" s="14" customFormat="1" ht="14.4" x14ac:dyDescent="0.3">
      <c r="A1022" s="26" t="s">
        <v>5014</v>
      </c>
      <c r="B1022" s="65" t="s">
        <v>5015</v>
      </c>
      <c r="C1022" s="65" t="s">
        <v>5015</v>
      </c>
      <c r="D1022" s="26" t="s">
        <v>5016</v>
      </c>
      <c r="E1022" s="28" t="s">
        <v>3</v>
      </c>
      <c r="F1022" s="31" t="str">
        <f t="shared" si="15"/>
        <v>Neochmia phaeton</v>
      </c>
    </row>
    <row r="1023" spans="1:6" s="14" customFormat="1" ht="14.4" x14ac:dyDescent="0.3">
      <c r="A1023" s="26" t="s">
        <v>5017</v>
      </c>
      <c r="B1023" s="65" t="s">
        <v>5018</v>
      </c>
      <c r="C1023" s="65" t="s">
        <v>5018</v>
      </c>
      <c r="D1023" s="26" t="s">
        <v>5019</v>
      </c>
      <c r="E1023" s="28" t="s">
        <v>3</v>
      </c>
      <c r="F1023" s="31" t="str">
        <f t="shared" si="15"/>
        <v>Neochmia temporalis</v>
      </c>
    </row>
    <row r="1024" spans="1:6" s="14" customFormat="1" ht="14.4" x14ac:dyDescent="0.3">
      <c r="A1024" s="26" t="s">
        <v>5020</v>
      </c>
      <c r="B1024" s="30" t="s">
        <v>5021</v>
      </c>
      <c r="C1024" s="30" t="s">
        <v>5022</v>
      </c>
      <c r="D1024" s="26" t="s">
        <v>5023</v>
      </c>
      <c r="E1024" s="28" t="s">
        <v>3</v>
      </c>
      <c r="F1024" s="31" t="str">
        <f t="shared" si="15"/>
        <v>Genus : Emblema (autres) -Oreostruthus-Stagonopleura.</v>
      </c>
    </row>
    <row r="1025" spans="1:6" s="14" customFormat="1" ht="14.4" x14ac:dyDescent="0.3">
      <c r="A1025" s="26" t="s">
        <v>5024</v>
      </c>
      <c r="B1025" s="65" t="s">
        <v>5025</v>
      </c>
      <c r="C1025" s="30" t="s">
        <v>5025</v>
      </c>
      <c r="D1025" s="26" t="s">
        <v>5026</v>
      </c>
      <c r="E1025" s="28" t="s">
        <v>3</v>
      </c>
      <c r="F1025" s="31" t="str">
        <f t="shared" si="15"/>
        <v>Poephila personata</v>
      </c>
    </row>
    <row r="1026" spans="1:6" s="14" customFormat="1" ht="14.4" x14ac:dyDescent="0.3">
      <c r="A1026" s="26" t="s">
        <v>5027</v>
      </c>
      <c r="B1026" s="30" t="s">
        <v>5028</v>
      </c>
      <c r="C1026" s="30" t="s">
        <v>5029</v>
      </c>
      <c r="D1026" s="26" t="s">
        <v>5030</v>
      </c>
      <c r="E1026" s="28" t="s">
        <v>3</v>
      </c>
      <c r="F1026" s="31" t="str">
        <f t="shared" si="15"/>
        <v>Genus : Autres Poephila - Taeniopygia.</v>
      </c>
    </row>
    <row r="1027" spans="1:6" s="14" customFormat="1" ht="14.4" x14ac:dyDescent="0.3">
      <c r="A1027" s="26" t="s">
        <v>5031</v>
      </c>
      <c r="B1027" s="30" t="s">
        <v>5032</v>
      </c>
      <c r="C1027" s="30" t="s">
        <v>5032</v>
      </c>
      <c r="D1027" s="26" t="s">
        <v>5033</v>
      </c>
      <c r="E1027" s="28" t="s">
        <v>3</v>
      </c>
      <c r="F1027" s="31" t="str">
        <f t="shared" si="15"/>
        <v>Genus  Vidua.</v>
      </c>
    </row>
    <row r="1028" spans="1:6" s="14" customFormat="1" ht="14.4" x14ac:dyDescent="0.3">
      <c r="A1028" s="26" t="s">
        <v>5034</v>
      </c>
      <c r="B1028" s="30" t="s">
        <v>5035</v>
      </c>
      <c r="C1028" s="30" t="s">
        <v>5036</v>
      </c>
      <c r="D1028" s="26" t="s">
        <v>5037</v>
      </c>
      <c r="E1028" s="28" t="s">
        <v>3</v>
      </c>
      <c r="F1028" s="31" t="str">
        <f t="shared" ref="F1028:F1091" si="16">B1028</f>
        <v xml:space="preserve">Mutations des estrildidae (F2 147 - F2 168) </v>
      </c>
    </row>
    <row r="1029" spans="1:6" s="12" customFormat="1" ht="20.399999999999999" x14ac:dyDescent="0.2">
      <c r="A1029" s="32" t="s">
        <v>206</v>
      </c>
      <c r="B1029" s="190" t="s">
        <v>5038</v>
      </c>
      <c r="C1029" s="190"/>
      <c r="D1029" s="32" t="s">
        <v>113</v>
      </c>
      <c r="E1029" s="28"/>
      <c r="F1029" s="31"/>
    </row>
    <row r="1030" spans="1:6" s="14" customFormat="1" ht="20.399999999999999" x14ac:dyDescent="0.3">
      <c r="A1030" s="26" t="s">
        <v>5039</v>
      </c>
      <c r="B1030" s="74" t="s">
        <v>5040</v>
      </c>
      <c r="C1030" s="74" t="s">
        <v>5041</v>
      </c>
      <c r="D1030" s="26" t="s">
        <v>5042</v>
      </c>
      <c r="E1030" s="28" t="s">
        <v>162</v>
      </c>
      <c r="F1030" s="31" t="str">
        <f t="shared" si="16"/>
        <v>Famille Leiotrichidae (Leiothrix-Sibias-Mesias-Minla) - Famille Muscicapidae(Genus Muscicapa-Gossyphes) -Pipridae -Zostéropidae-Paridae .</v>
      </c>
    </row>
    <row r="1031" spans="1:6" s="14" customFormat="1" ht="14.4" x14ac:dyDescent="0.3">
      <c r="A1031" s="26" t="s">
        <v>5043</v>
      </c>
      <c r="B1031" s="74" t="s">
        <v>5044</v>
      </c>
      <c r="C1031" s="74" t="s">
        <v>5045</v>
      </c>
      <c r="D1031" s="26" t="s">
        <v>5046</v>
      </c>
      <c r="E1031" s="28" t="s">
        <v>162</v>
      </c>
      <c r="F1031" s="31" t="str">
        <f t="shared" si="16"/>
        <v>Famille Ramphastidae-Musophagidae- Cotingidae-Eurylaimidae-Trogonidae-Coliidae .</v>
      </c>
    </row>
    <row r="1032" spans="1:6" s="14" customFormat="1" ht="14.4" x14ac:dyDescent="0.3">
      <c r="A1032" s="26" t="s">
        <v>5047</v>
      </c>
      <c r="B1032" s="74" t="s">
        <v>5048</v>
      </c>
      <c r="C1032" s="74" t="s">
        <v>5049</v>
      </c>
      <c r="D1032" s="26" t="s">
        <v>5050</v>
      </c>
      <c r="E1032" s="28" t="s">
        <v>162</v>
      </c>
      <c r="F1032" s="31" t="str">
        <f t="shared" si="16"/>
        <v>Famille Trochilidae-Thraupidae(Genus Cyanerpes-Chlorophanes)-Nectariniidae</v>
      </c>
    </row>
    <row r="1033" spans="1:6" s="14" customFormat="1" ht="14.4" x14ac:dyDescent="0.3">
      <c r="A1033" s="26" t="s">
        <v>5051</v>
      </c>
      <c r="B1033" s="74" t="s">
        <v>5052</v>
      </c>
      <c r="C1033" s="74" t="s">
        <v>5053</v>
      </c>
      <c r="D1033" s="26" t="s">
        <v>5054</v>
      </c>
      <c r="E1033" s="28" t="s">
        <v>164</v>
      </c>
      <c r="F1033" s="31" t="str">
        <f t="shared" si="16"/>
        <v>Famille : Sturnidae-Pycnonotidae</v>
      </c>
    </row>
    <row r="1034" spans="1:6" s="14" customFormat="1" ht="11.25" customHeight="1" x14ac:dyDescent="0.3">
      <c r="A1034" s="26" t="s">
        <v>5055</v>
      </c>
      <c r="B1034" s="74" t="s">
        <v>5056</v>
      </c>
      <c r="C1034" s="74" t="s">
        <v>5057</v>
      </c>
      <c r="D1034" s="26" t="s">
        <v>5058</v>
      </c>
      <c r="E1034" s="28" t="s">
        <v>164</v>
      </c>
      <c r="F1034" s="31" t="str">
        <f t="shared" si="16"/>
        <v>Famille : Turdidae-Buphagidés</v>
      </c>
    </row>
    <row r="1035" spans="1:6" s="14" customFormat="1" ht="20.399999999999999" x14ac:dyDescent="0.3">
      <c r="A1035" s="26" t="s">
        <v>5059</v>
      </c>
      <c r="B1035" s="74" t="s">
        <v>5060</v>
      </c>
      <c r="C1035" s="74" t="s">
        <v>5061</v>
      </c>
      <c r="D1035" s="26" t="s">
        <v>5062</v>
      </c>
      <c r="E1035" s="28" t="s">
        <v>164</v>
      </c>
      <c r="F1035" s="31" t="str">
        <f t="shared" si="16"/>
        <v>Famille Méropidae-Galbulidae-Momotidae-Coraciidae-Mégalaimiidae-Lybiidae-Oriolidae. Famille Chloropseidae(Irénidae)-Ictéridae-Picidae-Viréonidae -Alcédinidae-Campéphagidae.</v>
      </c>
    </row>
    <row r="1036" spans="1:6" s="14" customFormat="1" ht="14.4" x14ac:dyDescent="0.3">
      <c r="A1036" s="26" t="s">
        <v>5063</v>
      </c>
      <c r="B1036" s="74" t="s">
        <v>5064</v>
      </c>
      <c r="C1036" s="74" t="s">
        <v>5065</v>
      </c>
      <c r="D1036" s="26" t="s">
        <v>5066</v>
      </c>
      <c r="E1036" s="28" t="s">
        <v>164</v>
      </c>
      <c r="F1036" s="31" t="str">
        <f t="shared" si="16"/>
        <v>Famille Thraupidae-Conirostridae-Parulidae.</v>
      </c>
    </row>
    <row r="1037" spans="1:6" s="14" customFormat="1" ht="11.25" customHeight="1" x14ac:dyDescent="0.3">
      <c r="A1037" s="26" t="s">
        <v>5067</v>
      </c>
      <c r="B1037" s="74" t="s">
        <v>5068</v>
      </c>
      <c r="C1037" s="74" t="s">
        <v>5069</v>
      </c>
      <c r="D1037" s="26" t="s">
        <v>5070</v>
      </c>
      <c r="E1037" s="28" t="s">
        <v>165</v>
      </c>
      <c r="F1037" s="31" t="str">
        <f t="shared" si="16"/>
        <v>Famille Corvidae-Timaliidae(Genus Garrulax)-Tyrannidae.</v>
      </c>
    </row>
    <row r="1038" spans="1:6" s="14" customFormat="1" ht="11.25" customHeight="1" x14ac:dyDescent="0.3">
      <c r="A1038" s="26" t="s">
        <v>5071</v>
      </c>
      <c r="B1038" s="74" t="s">
        <v>5072</v>
      </c>
      <c r="C1038" s="74" t="s">
        <v>5073</v>
      </c>
      <c r="D1038" s="26" t="s">
        <v>5074</v>
      </c>
      <c r="E1038" s="28" t="s">
        <v>164</v>
      </c>
      <c r="F1038" s="31" t="str">
        <f t="shared" si="16"/>
        <v>mutations Frugivores  lnsectivores  Nectarivores (F2 171 à F2 186)</v>
      </c>
    </row>
    <row r="1039" spans="1:6" s="14" customFormat="1" ht="20.399999999999999" x14ac:dyDescent="0.3">
      <c r="A1039" s="32" t="s">
        <v>206</v>
      </c>
      <c r="B1039" s="190" t="s">
        <v>5075</v>
      </c>
      <c r="C1039" s="190"/>
      <c r="D1039" s="32" t="s">
        <v>113</v>
      </c>
      <c r="E1039" s="28"/>
      <c r="F1039" s="31"/>
    </row>
    <row r="1040" spans="1:6" s="14" customFormat="1" ht="11.25" customHeight="1" x14ac:dyDescent="0.3">
      <c r="A1040" s="26" t="s">
        <v>5076</v>
      </c>
      <c r="B1040" s="74" t="s">
        <v>5077</v>
      </c>
      <c r="C1040" s="74" t="s">
        <v>5078</v>
      </c>
      <c r="D1040" s="26" t="s">
        <v>5079</v>
      </c>
      <c r="E1040" s="28" t="s">
        <v>164</v>
      </c>
      <c r="F1040" s="31" t="str">
        <f t="shared" si="16"/>
        <v>Espèces non prévues aux classes F2 1 à F2 190</v>
      </c>
    </row>
    <row r="1041" spans="1:6" s="14" customFormat="1" ht="11.25" customHeight="1" x14ac:dyDescent="0.3">
      <c r="A1041" s="26" t="s">
        <v>5080</v>
      </c>
      <c r="B1041" s="30" t="s">
        <v>5081</v>
      </c>
      <c r="C1041" s="30" t="s">
        <v>5082</v>
      </c>
      <c r="D1041" s="26" t="s">
        <v>5083</v>
      </c>
      <c r="E1041" s="28" t="s">
        <v>164</v>
      </c>
      <c r="F1041" s="31" t="str">
        <f t="shared" si="16"/>
        <v>Nouvelles Races en étude(pas médaille et pas jugement )</v>
      </c>
    </row>
    <row r="1042" spans="1:6" s="14" customFormat="1" ht="53.25" customHeight="1" x14ac:dyDescent="0.3">
      <c r="A1042" s="42" t="s">
        <v>91</v>
      </c>
      <c r="B1042" s="193" t="s">
        <v>5084</v>
      </c>
      <c r="C1042" s="193"/>
      <c r="D1042" s="42"/>
      <c r="E1042" s="192" t="s">
        <v>2921</v>
      </c>
      <c r="F1042" s="31"/>
    </row>
    <row r="1043" spans="1:6" s="14" customFormat="1" ht="20.399999999999999" x14ac:dyDescent="0.3">
      <c r="A1043" s="26"/>
      <c r="B1043" s="26" t="s">
        <v>5085</v>
      </c>
      <c r="C1043" s="27" t="s">
        <v>5086</v>
      </c>
      <c r="D1043" s="34"/>
      <c r="E1043" s="192"/>
      <c r="F1043" s="31"/>
    </row>
    <row r="1044" spans="1:6" s="14" customFormat="1" ht="20.399999999999999" x14ac:dyDescent="0.3">
      <c r="A1044" s="32" t="s">
        <v>206</v>
      </c>
      <c r="B1044" s="190" t="s">
        <v>5087</v>
      </c>
      <c r="C1044" s="190"/>
      <c r="D1044" s="32" t="s">
        <v>113</v>
      </c>
      <c r="E1044" s="75"/>
      <c r="F1044" s="31"/>
    </row>
    <row r="1045" spans="1:6" s="14" customFormat="1" ht="14.4" x14ac:dyDescent="0.3">
      <c r="A1045" s="26" t="s">
        <v>1692</v>
      </c>
      <c r="B1045" s="65" t="s">
        <v>39</v>
      </c>
      <c r="C1045" s="65" t="s">
        <v>39</v>
      </c>
      <c r="D1045" s="26" t="s">
        <v>1693</v>
      </c>
      <c r="E1045" s="28" t="s">
        <v>3</v>
      </c>
      <c r="F1045" s="31" t="str">
        <f t="shared" si="16"/>
        <v>Serinus serinus - S. citrinella - S.c.corsicana</v>
      </c>
    </row>
    <row r="1046" spans="1:6" s="14" customFormat="1" ht="14.4" x14ac:dyDescent="0.3">
      <c r="A1046" s="26" t="s">
        <v>1694</v>
      </c>
      <c r="B1046" s="30" t="s">
        <v>5088</v>
      </c>
      <c r="C1046" s="30" t="s">
        <v>5089</v>
      </c>
      <c r="D1046" s="26" t="s">
        <v>1695</v>
      </c>
      <c r="E1046" s="28" t="s">
        <v>3</v>
      </c>
      <c r="F1046" s="31" t="str">
        <f t="shared" si="16"/>
        <v>Carduelis Carduelis mayor: toutes sous-espéces (Mayor, Britannica) sauf C.caniceps et C.paropanisi (F2)</v>
      </c>
    </row>
    <row r="1047" spans="1:6" s="14" customFormat="1" ht="14.4" x14ac:dyDescent="0.3">
      <c r="A1047" s="26" t="s">
        <v>1696</v>
      </c>
      <c r="B1047" s="30" t="s">
        <v>5090</v>
      </c>
      <c r="C1047" s="30" t="s">
        <v>5091</v>
      </c>
      <c r="D1047" s="26" t="s">
        <v>1697</v>
      </c>
      <c r="E1047" s="76" t="s">
        <v>3</v>
      </c>
      <c r="F1047" s="31" t="str">
        <f t="shared" si="16"/>
        <v>Carduelis Carduelis mInor: toutes sous-espéces (Parva, Tschusii,..)</v>
      </c>
    </row>
    <row r="1048" spans="1:6" s="14" customFormat="1" ht="14.4" x14ac:dyDescent="0.3">
      <c r="A1048" s="26" t="s">
        <v>1698</v>
      </c>
      <c r="B1048" s="30" t="s">
        <v>40</v>
      </c>
      <c r="C1048" s="65" t="s">
        <v>40</v>
      </c>
      <c r="D1048" s="26" t="s">
        <v>1699</v>
      </c>
      <c r="E1048" s="28" t="s">
        <v>3</v>
      </c>
      <c r="F1048" s="31" t="str">
        <f t="shared" si="16"/>
        <v>Carduelis chloris</v>
      </c>
    </row>
    <row r="1049" spans="1:6" s="7" customFormat="1" ht="13.2" x14ac:dyDescent="0.25">
      <c r="A1049" s="26" t="s">
        <v>1700</v>
      </c>
      <c r="B1049" s="30" t="s">
        <v>5092</v>
      </c>
      <c r="C1049" s="30" t="s">
        <v>5093</v>
      </c>
      <c r="D1049" s="26" t="s">
        <v>1701</v>
      </c>
      <c r="E1049" s="28" t="s">
        <v>3</v>
      </c>
      <c r="F1049" s="31" t="str">
        <f t="shared" si="16"/>
        <v>Carduelis chloris mayor (verdier de Malte)</v>
      </c>
    </row>
    <row r="1050" spans="1:6" s="14" customFormat="1" ht="14.4" x14ac:dyDescent="0.3">
      <c r="A1050" s="26" t="s">
        <v>1702</v>
      </c>
      <c r="B1050" s="65" t="s">
        <v>41</v>
      </c>
      <c r="C1050" s="65" t="s">
        <v>41</v>
      </c>
      <c r="D1050" s="26" t="s">
        <v>1703</v>
      </c>
      <c r="E1050" s="75" t="s">
        <v>3</v>
      </c>
      <c r="F1050" s="31" t="str">
        <f t="shared" si="16"/>
        <v>Carduelis flammea cabaret</v>
      </c>
    </row>
    <row r="1051" spans="1:6" s="14" customFormat="1" ht="14.4" x14ac:dyDescent="0.3">
      <c r="A1051" s="26" t="s">
        <v>1704</v>
      </c>
      <c r="B1051" s="65" t="s">
        <v>42</v>
      </c>
      <c r="C1051" s="65" t="s">
        <v>42</v>
      </c>
      <c r="D1051" s="26" t="s">
        <v>1705</v>
      </c>
      <c r="E1051" s="28" t="s">
        <v>3</v>
      </c>
      <c r="F1051" s="31" t="str">
        <f t="shared" si="16"/>
        <v>Carduelis flammea flammea-C.f.rostrata-C.f.islandica-C.f.Holboellii</v>
      </c>
    </row>
    <row r="1052" spans="1:6" s="14" customFormat="1" ht="14.4" x14ac:dyDescent="0.3">
      <c r="A1052" s="26" t="s">
        <v>1706</v>
      </c>
      <c r="B1052" s="65" t="s">
        <v>43</v>
      </c>
      <c r="C1052" s="65" t="s">
        <v>43</v>
      </c>
      <c r="D1052" s="26" t="s">
        <v>1707</v>
      </c>
      <c r="E1052" s="28" t="s">
        <v>3</v>
      </c>
      <c r="F1052" s="31" t="str">
        <f t="shared" si="16"/>
        <v>Carduelis flammea hornemanni-C.f.exlipes</v>
      </c>
    </row>
    <row r="1053" spans="1:6" s="14" customFormat="1" ht="14.4" x14ac:dyDescent="0.3">
      <c r="A1053" s="26" t="s">
        <v>1708</v>
      </c>
      <c r="B1053" s="65" t="s">
        <v>44</v>
      </c>
      <c r="C1053" s="65" t="s">
        <v>44</v>
      </c>
      <c r="D1053" s="26" t="s">
        <v>1709</v>
      </c>
      <c r="E1053" s="75" t="s">
        <v>3</v>
      </c>
      <c r="F1053" s="31" t="str">
        <f t="shared" si="16"/>
        <v>Carduelis spinus</v>
      </c>
    </row>
    <row r="1054" spans="1:6" s="14" customFormat="1" ht="14.4" x14ac:dyDescent="0.3">
      <c r="A1054" s="26" t="s">
        <v>1710</v>
      </c>
      <c r="B1054" s="65" t="s">
        <v>45</v>
      </c>
      <c r="C1054" s="65" t="s">
        <v>45</v>
      </c>
      <c r="D1054" s="26" t="s">
        <v>1711</v>
      </c>
      <c r="E1054" s="28" t="s">
        <v>3</v>
      </c>
      <c r="F1054" s="31" t="str">
        <f t="shared" si="16"/>
        <v>Carduelis cannabina</v>
      </c>
    </row>
    <row r="1055" spans="1:6" s="14" customFormat="1" ht="14.4" x14ac:dyDescent="0.3">
      <c r="A1055" s="26" t="s">
        <v>1712</v>
      </c>
      <c r="B1055" s="65" t="s">
        <v>46</v>
      </c>
      <c r="C1055" s="65" t="s">
        <v>46</v>
      </c>
      <c r="D1055" s="26" t="s">
        <v>1713</v>
      </c>
      <c r="E1055" s="28" t="s">
        <v>3</v>
      </c>
      <c r="F1055" s="31" t="str">
        <f t="shared" si="16"/>
        <v>Carduelis flavirostris</v>
      </c>
    </row>
    <row r="1056" spans="1:6" s="14" customFormat="1" ht="20.399999999999999" x14ac:dyDescent="0.3">
      <c r="A1056" s="32" t="s">
        <v>206</v>
      </c>
      <c r="B1056" s="190" t="s">
        <v>5094</v>
      </c>
      <c r="C1056" s="190"/>
      <c r="D1056" s="32" t="s">
        <v>113</v>
      </c>
      <c r="E1056" s="75"/>
      <c r="F1056" s="31"/>
    </row>
    <row r="1057" spans="1:6" s="14" customFormat="1" ht="20.399999999999999" x14ac:dyDescent="0.3">
      <c r="A1057" s="26" t="s">
        <v>1714</v>
      </c>
      <c r="B1057" s="65" t="s">
        <v>51</v>
      </c>
      <c r="C1057" s="65" t="s">
        <v>51</v>
      </c>
      <c r="D1057" s="26" t="s">
        <v>1715</v>
      </c>
      <c r="E1057" s="28" t="s">
        <v>3</v>
      </c>
      <c r="F1057" s="31" t="str">
        <f t="shared" si="16"/>
        <v>Emberiza citrinelle-E.cirlus-E.aureola-E.melanocephala-E.calandra-E.cia--E.hortulana-E.caesia-E.schoeniclus-E.pusilla-E.rustica-Plectrophenax  nivalis-Calcarius lapponicus.</v>
      </c>
    </row>
    <row r="1058" spans="1:6" s="14" customFormat="1" ht="14.4" x14ac:dyDescent="0.3">
      <c r="A1058" s="26" t="s">
        <v>1716</v>
      </c>
      <c r="B1058" s="65" t="s">
        <v>52</v>
      </c>
      <c r="C1058" s="65" t="s">
        <v>52</v>
      </c>
      <c r="D1058" s="26" t="s">
        <v>1717</v>
      </c>
      <c r="E1058" s="28" t="s">
        <v>3</v>
      </c>
      <c r="F1058" s="31" t="str">
        <f t="shared" si="16"/>
        <v>Passer domesticus-P.hispaniolensis-P.montanus-Petronia petronia-Montifringilla nivalis.</v>
      </c>
    </row>
    <row r="1059" spans="1:6" s="14" customFormat="1" ht="20.399999999999999" x14ac:dyDescent="0.3">
      <c r="A1059" s="32" t="s">
        <v>206</v>
      </c>
      <c r="B1059" s="190" t="s">
        <v>5095</v>
      </c>
      <c r="C1059" s="190"/>
      <c r="D1059" s="32" t="s">
        <v>113</v>
      </c>
      <c r="E1059" s="75"/>
      <c r="F1059" s="31"/>
    </row>
    <row r="1060" spans="1:6" s="14" customFormat="1" ht="14.4" x14ac:dyDescent="0.3">
      <c r="A1060" s="26" t="s">
        <v>1718</v>
      </c>
      <c r="B1060" s="65" t="s">
        <v>47</v>
      </c>
      <c r="C1060" s="65" t="s">
        <v>47</v>
      </c>
      <c r="D1060" s="26" t="s">
        <v>1719</v>
      </c>
      <c r="E1060" s="28" t="s">
        <v>3</v>
      </c>
      <c r="F1060" s="31" t="str">
        <f t="shared" si="16"/>
        <v>Carpodacus erythrinus-Rhodopechys githaginea</v>
      </c>
    </row>
    <row r="1061" spans="1:6" s="14" customFormat="1" ht="14.4" x14ac:dyDescent="0.3">
      <c r="A1061" s="26" t="s">
        <v>1720</v>
      </c>
      <c r="B1061" s="65" t="s">
        <v>48</v>
      </c>
      <c r="C1061" s="65" t="s">
        <v>48</v>
      </c>
      <c r="D1061" s="26" t="s">
        <v>1721</v>
      </c>
      <c r="E1061" s="28" t="s">
        <v>3</v>
      </c>
      <c r="F1061" s="31" t="str">
        <f t="shared" si="16"/>
        <v>Fringilla coelebs-F. montifringilla</v>
      </c>
    </row>
    <row r="1062" spans="1:6" s="14" customFormat="1" ht="14.4" x14ac:dyDescent="0.3">
      <c r="A1062" s="26" t="s">
        <v>1722</v>
      </c>
      <c r="B1062" s="65" t="s">
        <v>5096</v>
      </c>
      <c r="C1062" s="65" t="s">
        <v>5097</v>
      </c>
      <c r="D1062" s="26" t="s">
        <v>1723</v>
      </c>
      <c r="E1062" s="75" t="s">
        <v>3</v>
      </c>
      <c r="F1062" s="31" t="str">
        <f t="shared" si="16"/>
        <v>Pyrrhula pyrrhula mayor et toutes sous-espèces sauf P.murina-P.p.cineracea-P.griseiventris-P.rosacea(F2)</v>
      </c>
    </row>
    <row r="1063" spans="1:6" s="14" customFormat="1" ht="14.4" x14ac:dyDescent="0.3">
      <c r="A1063" s="26" t="s">
        <v>1724</v>
      </c>
      <c r="B1063" s="65" t="s">
        <v>5098</v>
      </c>
      <c r="C1063" s="65" t="s">
        <v>1725</v>
      </c>
      <c r="D1063" s="26" t="s">
        <v>1726</v>
      </c>
      <c r="E1063" s="28" t="s">
        <v>3</v>
      </c>
      <c r="F1063" s="31" t="str">
        <f t="shared" si="16"/>
        <v>Pyrrhula pyrrhula mInor et toutes sous-espèces (sauf espèces reprises en F2)</v>
      </c>
    </row>
    <row r="1064" spans="1:6" s="20" customFormat="1" ht="14.4" x14ac:dyDescent="0.3">
      <c r="A1064" s="26" t="s">
        <v>1727</v>
      </c>
      <c r="B1064" s="65" t="s">
        <v>49</v>
      </c>
      <c r="C1064" s="65" t="s">
        <v>166</v>
      </c>
      <c r="D1064" s="26" t="s">
        <v>1728</v>
      </c>
      <c r="E1064" s="28" t="s">
        <v>162</v>
      </c>
      <c r="F1064" s="31" t="str">
        <f t="shared" si="16"/>
        <v>Loxia curvivostra-L.scotica-L.pytopsittacus-L.loecoptera-sauf Loxia luzoniensis (F2)</v>
      </c>
    </row>
    <row r="1065" spans="1:6" s="14" customFormat="1" ht="14.4" x14ac:dyDescent="0.3">
      <c r="A1065" s="26" t="s">
        <v>1729</v>
      </c>
      <c r="B1065" s="65" t="s">
        <v>50</v>
      </c>
      <c r="C1065" s="65" t="s">
        <v>50</v>
      </c>
      <c r="D1065" s="26" t="s">
        <v>1730</v>
      </c>
      <c r="E1065" s="28" t="s">
        <v>164</v>
      </c>
      <c r="F1065" s="31" t="str">
        <f t="shared" si="16"/>
        <v>Cocothrautes cocothautes-Pinicola  enucleator</v>
      </c>
    </row>
    <row r="1066" spans="1:6" s="14" customFormat="1" ht="20.399999999999999" x14ac:dyDescent="0.3">
      <c r="A1066" s="32" t="s">
        <v>206</v>
      </c>
      <c r="B1066" s="190" t="s">
        <v>5099</v>
      </c>
      <c r="C1066" s="190"/>
      <c r="D1066" s="32" t="s">
        <v>113</v>
      </c>
      <c r="E1066" s="75"/>
      <c r="F1066" s="31"/>
    </row>
    <row r="1067" spans="1:6" s="14" customFormat="1" ht="14.4" x14ac:dyDescent="0.3">
      <c r="A1067" s="26" t="s">
        <v>1731</v>
      </c>
      <c r="B1067" s="65" t="s">
        <v>53</v>
      </c>
      <c r="C1067" s="65" t="s">
        <v>53</v>
      </c>
      <c r="D1067" s="26" t="s">
        <v>1732</v>
      </c>
      <c r="E1067" s="28" t="s">
        <v>164</v>
      </c>
      <c r="F1067" s="31" t="str">
        <f t="shared" si="16"/>
        <v>Sturnus vulgaris-Sturnus unicolor-Pastor roseus-Bombycilla garrulus</v>
      </c>
    </row>
    <row r="1068" spans="1:6" s="14" customFormat="1" ht="14.4" x14ac:dyDescent="0.3">
      <c r="A1068" s="26" t="s">
        <v>1733</v>
      </c>
      <c r="B1068" s="65" t="s">
        <v>96</v>
      </c>
      <c r="C1068" s="65" t="s">
        <v>96</v>
      </c>
      <c r="D1068" s="26" t="s">
        <v>1734</v>
      </c>
      <c r="E1068" s="28" t="s">
        <v>164</v>
      </c>
      <c r="F1068" s="31" t="str">
        <f t="shared" si="16"/>
        <v>Turdus merula</v>
      </c>
    </row>
    <row r="1069" spans="1:6" s="14" customFormat="1" ht="14.4" x14ac:dyDescent="0.3">
      <c r="A1069" s="26" t="s">
        <v>1735</v>
      </c>
      <c r="B1069" s="65" t="s">
        <v>106</v>
      </c>
      <c r="C1069" s="65" t="s">
        <v>106</v>
      </c>
      <c r="D1069" s="26" t="s">
        <v>1736</v>
      </c>
      <c r="E1069" s="28" t="s">
        <v>164</v>
      </c>
      <c r="F1069" s="31" t="str">
        <f t="shared" si="16"/>
        <v>Turdus philomelos</v>
      </c>
    </row>
    <row r="1070" spans="1:6" s="14" customFormat="1" ht="14.4" x14ac:dyDescent="0.3">
      <c r="A1070" s="26" t="s">
        <v>1737</v>
      </c>
      <c r="B1070" s="65" t="s">
        <v>103</v>
      </c>
      <c r="C1070" s="65" t="s">
        <v>103</v>
      </c>
      <c r="D1070" s="26" t="s">
        <v>1738</v>
      </c>
      <c r="E1070" s="28" t="s">
        <v>164</v>
      </c>
      <c r="F1070" s="31" t="str">
        <f t="shared" si="16"/>
        <v>Turdus iliacus</v>
      </c>
    </row>
    <row r="1071" spans="1:6" s="14" customFormat="1" ht="14.4" x14ac:dyDescent="0.3">
      <c r="A1071" s="26" t="s">
        <v>1739</v>
      </c>
      <c r="B1071" s="65" t="s">
        <v>108</v>
      </c>
      <c r="C1071" s="65" t="s">
        <v>108</v>
      </c>
      <c r="D1071" s="26" t="s">
        <v>1740</v>
      </c>
      <c r="E1071" s="28" t="s">
        <v>164</v>
      </c>
      <c r="F1071" s="31" t="str">
        <f t="shared" si="16"/>
        <v>Turdus pilaris</v>
      </c>
    </row>
    <row r="1072" spans="1:6" s="14" customFormat="1" ht="14.4" x14ac:dyDescent="0.3">
      <c r="A1072" s="26" t="s">
        <v>1741</v>
      </c>
      <c r="B1072" s="65" t="s">
        <v>167</v>
      </c>
      <c r="C1072" s="65" t="s">
        <v>167</v>
      </c>
      <c r="D1072" s="26" t="s">
        <v>1742</v>
      </c>
      <c r="E1072" s="28" t="s">
        <v>164</v>
      </c>
      <c r="F1072" s="31" t="str">
        <f t="shared" si="16"/>
        <v>Turdus torquatus-T.viscivorus - Monticola saxatilis- M.solitarius</v>
      </c>
    </row>
    <row r="1073" spans="1:6" s="14" customFormat="1" ht="20.399999999999999" x14ac:dyDescent="0.3">
      <c r="A1073" s="26" t="s">
        <v>1743</v>
      </c>
      <c r="B1073" s="65" t="s">
        <v>54</v>
      </c>
      <c r="C1073" s="65" t="s">
        <v>54</v>
      </c>
      <c r="D1073" s="26" t="s">
        <v>1744</v>
      </c>
      <c r="E1073" s="28" t="s">
        <v>165</v>
      </c>
      <c r="F1073" s="31" t="str">
        <f t="shared" si="16"/>
        <v>Corvus monedula-C.corone-C.c.cornix-C.corax-Pyrrhocorax pyrrhocorax-P.graculus-Pica pica-Cyanopica cyanus-Garrulus glandarius-Nucifraga caryocatactes.</v>
      </c>
    </row>
    <row r="1074" spans="1:6" s="14" customFormat="1" ht="20.399999999999999" x14ac:dyDescent="0.3">
      <c r="A1074" s="32" t="s">
        <v>206</v>
      </c>
      <c r="B1074" s="190" t="s">
        <v>5100</v>
      </c>
      <c r="C1074" s="190"/>
      <c r="D1074" s="32" t="s">
        <v>113</v>
      </c>
      <c r="E1074" s="75"/>
      <c r="F1074" s="31"/>
    </row>
    <row r="1075" spans="1:6" s="14" customFormat="1" ht="14.4" x14ac:dyDescent="0.3">
      <c r="A1075" s="26" t="s">
        <v>1745</v>
      </c>
      <c r="B1075" s="30" t="s">
        <v>1746</v>
      </c>
      <c r="C1075" s="30" t="s">
        <v>1747</v>
      </c>
      <c r="D1075" s="26" t="s">
        <v>1748</v>
      </c>
      <c r="E1075" s="28" t="s">
        <v>165</v>
      </c>
      <c r="F1075" s="31" t="str">
        <f t="shared" si="16"/>
        <v xml:space="preserve">Autres espèces des genres et familles non reprises dans les classes précédentes </v>
      </c>
    </row>
    <row r="1076" spans="1:6" s="14" customFormat="1" ht="14.4" x14ac:dyDescent="0.3">
      <c r="A1076" s="26" t="s">
        <v>1749</v>
      </c>
      <c r="B1076" s="30" t="s">
        <v>5101</v>
      </c>
      <c r="C1076" s="30" t="s">
        <v>5102</v>
      </c>
      <c r="D1076" s="26" t="s">
        <v>1750</v>
      </c>
      <c r="E1076" s="28" t="s">
        <v>165</v>
      </c>
      <c r="F1076" s="31" t="str">
        <f t="shared" si="16"/>
        <v xml:space="preserve">Nouvelles Races en étude ( pas de jugement et pas de médailles ) </v>
      </c>
    </row>
    <row r="1077" spans="1:6" s="20" customFormat="1" ht="48.75" customHeight="1" x14ac:dyDescent="0.3">
      <c r="A1077" s="44" t="s">
        <v>91</v>
      </c>
      <c r="B1077" s="191" t="s">
        <v>5103</v>
      </c>
      <c r="C1077" s="191"/>
      <c r="D1077" s="44"/>
      <c r="E1077" s="192" t="s">
        <v>2921</v>
      </c>
      <c r="F1077" s="31"/>
    </row>
    <row r="1078" spans="1:6" s="14" customFormat="1" ht="30.6" x14ac:dyDescent="0.3">
      <c r="A1078" s="26"/>
      <c r="B1078" s="26" t="s">
        <v>5104</v>
      </c>
      <c r="C1078" s="27" t="s">
        <v>5105</v>
      </c>
      <c r="D1078" s="34"/>
      <c r="E1078" s="192"/>
      <c r="F1078" s="31"/>
    </row>
    <row r="1079" spans="1:6" s="14" customFormat="1" ht="20.399999999999999" x14ac:dyDescent="0.3">
      <c r="A1079" s="32" t="s">
        <v>206</v>
      </c>
      <c r="B1079" s="190" t="s">
        <v>5106</v>
      </c>
      <c r="C1079" s="190"/>
      <c r="D1079" s="32" t="s">
        <v>113</v>
      </c>
      <c r="E1079" s="75"/>
      <c r="F1079" s="31"/>
    </row>
    <row r="1080" spans="1:6" s="14" customFormat="1" ht="14.4" x14ac:dyDescent="0.3">
      <c r="A1080" s="26" t="s">
        <v>1751</v>
      </c>
      <c r="B1080" s="30" t="s">
        <v>5107</v>
      </c>
      <c r="C1080" s="30" t="s">
        <v>5108</v>
      </c>
      <c r="D1080" s="26" t="s">
        <v>1752</v>
      </c>
      <c r="E1080" s="75" t="s">
        <v>3</v>
      </c>
      <c r="F1080" s="31" t="str">
        <f t="shared" si="16"/>
        <v xml:space="preserve">Serinus serinus Brun </v>
      </c>
    </row>
    <row r="1081" spans="1:6" s="14" customFormat="1" ht="14.4" x14ac:dyDescent="0.3">
      <c r="A1081" s="26" t="s">
        <v>1753</v>
      </c>
      <c r="B1081" s="77" t="s">
        <v>5109</v>
      </c>
      <c r="C1081" s="77" t="s">
        <v>5110</v>
      </c>
      <c r="D1081" s="26" t="s">
        <v>1754</v>
      </c>
      <c r="E1081" s="75" t="s">
        <v>3</v>
      </c>
      <c r="F1081" s="31" t="str">
        <f t="shared" si="16"/>
        <v xml:space="preserve">Carduelis carduelis  Brun </v>
      </c>
    </row>
    <row r="1082" spans="1:6" s="14" customFormat="1" ht="14.4" x14ac:dyDescent="0.3">
      <c r="A1082" s="26" t="s">
        <v>1755</v>
      </c>
      <c r="B1082" s="77" t="s">
        <v>5111</v>
      </c>
      <c r="C1082" s="77" t="s">
        <v>5111</v>
      </c>
      <c r="D1082" s="26" t="s">
        <v>1756</v>
      </c>
      <c r="E1082" s="75" t="s">
        <v>3</v>
      </c>
      <c r="F1082" s="31" t="str">
        <f t="shared" si="16"/>
        <v>Carduelis carduelis Agate</v>
      </c>
    </row>
    <row r="1083" spans="1:6" s="14" customFormat="1" ht="14.4" x14ac:dyDescent="0.3">
      <c r="A1083" s="26" t="s">
        <v>1757</v>
      </c>
      <c r="B1083" s="77" t="s">
        <v>5112</v>
      </c>
      <c r="C1083" s="77" t="s">
        <v>5112</v>
      </c>
      <c r="D1083" s="26" t="s">
        <v>1759</v>
      </c>
      <c r="E1083" s="75" t="s">
        <v>3</v>
      </c>
      <c r="F1083" s="31" t="str">
        <f t="shared" si="16"/>
        <v xml:space="preserve">Carduelis carduelis Isabelle </v>
      </c>
    </row>
    <row r="1084" spans="1:6" s="14" customFormat="1" ht="20.399999999999999" x14ac:dyDescent="0.3">
      <c r="A1084" s="26" t="s">
        <v>1760</v>
      </c>
      <c r="B1084" s="77" t="s">
        <v>5113</v>
      </c>
      <c r="C1084" s="77" t="s">
        <v>1758</v>
      </c>
      <c r="D1084" s="26" t="s">
        <v>1762</v>
      </c>
      <c r="E1084" s="75" t="s">
        <v>3</v>
      </c>
      <c r="F1084" s="31" t="str">
        <f t="shared" si="16"/>
        <v>Carduelis carduelis: Satinet (ex Satiné toutes couleurs),LutIno,Pastel (toutes couleurs),Tête Blanche (toutes couleurs),Blanc à masque orange &amp; mutation Jaune, Aminet(Ex Eumo)</v>
      </c>
    </row>
    <row r="1085" spans="1:6" s="14" customFormat="1" ht="14.4" x14ac:dyDescent="0.3">
      <c r="A1085" s="26" t="s">
        <v>1763</v>
      </c>
      <c r="B1085" s="78" t="s">
        <v>5114</v>
      </c>
      <c r="C1085" s="77" t="s">
        <v>1761</v>
      </c>
      <c r="D1085" s="34" t="s">
        <v>1764</v>
      </c>
      <c r="E1085" s="75" t="s">
        <v>3</v>
      </c>
      <c r="F1085" s="31" t="str">
        <f t="shared" si="16"/>
        <v>Carduelis carduelis mInor: toutes les mutations</v>
      </c>
    </row>
    <row r="1086" spans="1:6" s="14" customFormat="1" ht="14.4" x14ac:dyDescent="0.3">
      <c r="A1086" s="26" t="s">
        <v>1765</v>
      </c>
      <c r="B1086" s="77" t="s">
        <v>5115</v>
      </c>
      <c r="C1086" s="77" t="s">
        <v>5116</v>
      </c>
      <c r="D1086" s="26" t="s">
        <v>1766</v>
      </c>
      <c r="E1086" s="75" t="s">
        <v>3</v>
      </c>
      <c r="F1086" s="31" t="str">
        <f t="shared" si="16"/>
        <v>Carduelis chloris: Brun</v>
      </c>
    </row>
    <row r="1087" spans="1:6" s="14" customFormat="1" ht="14.4" x14ac:dyDescent="0.3">
      <c r="A1087" s="26" t="s">
        <v>1767</v>
      </c>
      <c r="B1087" s="77" t="s">
        <v>5117</v>
      </c>
      <c r="C1087" s="77" t="s">
        <v>5117</v>
      </c>
      <c r="D1087" s="26" t="s">
        <v>1768</v>
      </c>
      <c r="E1087" s="75" t="s">
        <v>3</v>
      </c>
      <c r="F1087" s="31" t="str">
        <f t="shared" si="16"/>
        <v xml:space="preserve">Carduelis chloris: Agate </v>
      </c>
    </row>
    <row r="1088" spans="1:6" s="14" customFormat="1" ht="14.4" x14ac:dyDescent="0.3">
      <c r="A1088" s="26" t="s">
        <v>1769</v>
      </c>
      <c r="B1088" s="77" t="s">
        <v>5118</v>
      </c>
      <c r="C1088" s="77" t="s">
        <v>5118</v>
      </c>
      <c r="D1088" s="26" t="s">
        <v>1771</v>
      </c>
      <c r="E1088" s="75" t="s">
        <v>3</v>
      </c>
      <c r="F1088" s="31" t="str">
        <f t="shared" si="16"/>
        <v xml:space="preserve">Carduelis chloris: Isabelle </v>
      </c>
    </row>
    <row r="1089" spans="1:6" s="14" customFormat="1" ht="14.4" x14ac:dyDescent="0.3">
      <c r="A1089" s="26" t="s">
        <v>1772</v>
      </c>
      <c r="B1089" s="77" t="s">
        <v>5119</v>
      </c>
      <c r="C1089" s="77" t="s">
        <v>1770</v>
      </c>
      <c r="D1089" s="26" t="s">
        <v>1773</v>
      </c>
      <c r="E1089" s="75" t="s">
        <v>3</v>
      </c>
      <c r="F1089" s="31" t="str">
        <f t="shared" si="16"/>
        <v>Carduelis chloris: Satiné (toutes couleurs), LutIno, Pastel (toutes couleurs)</v>
      </c>
    </row>
    <row r="1090" spans="1:6" s="14" customFormat="1" ht="14.4" x14ac:dyDescent="0.3">
      <c r="A1090" s="26" t="s">
        <v>1774</v>
      </c>
      <c r="B1090" s="30" t="s">
        <v>5120</v>
      </c>
      <c r="C1090" s="30" t="s">
        <v>5121</v>
      </c>
      <c r="D1090" s="26" t="s">
        <v>1775</v>
      </c>
      <c r="E1090" s="75" t="s">
        <v>3</v>
      </c>
      <c r="F1090" s="31" t="str">
        <f t="shared" si="16"/>
        <v>Carduelis chloris: Bec jaune (toutes couleurs)</v>
      </c>
    </row>
    <row r="1091" spans="1:6" s="14" customFormat="1" ht="14.4" x14ac:dyDescent="0.3">
      <c r="A1091" s="26" t="s">
        <v>1776</v>
      </c>
      <c r="B1091" s="77" t="s">
        <v>5122</v>
      </c>
      <c r="C1091" s="77" t="s">
        <v>5123</v>
      </c>
      <c r="D1091" s="26" t="s">
        <v>1777</v>
      </c>
      <c r="E1091" s="75" t="s">
        <v>3</v>
      </c>
      <c r="F1091" s="31" t="str">
        <f t="shared" si="16"/>
        <v>Carduelis spinus: Brun</v>
      </c>
    </row>
    <row r="1092" spans="1:6" s="14" customFormat="1" ht="14.4" x14ac:dyDescent="0.3">
      <c r="A1092" s="26" t="s">
        <v>1778</v>
      </c>
      <c r="B1092" s="77" t="s">
        <v>5124</v>
      </c>
      <c r="C1092" s="77" t="s">
        <v>5125</v>
      </c>
      <c r="D1092" s="26" t="s">
        <v>1779</v>
      </c>
      <c r="E1092" s="75" t="s">
        <v>3</v>
      </c>
      <c r="F1092" s="31" t="str">
        <f t="shared" ref="F1092:F1154" si="17">B1092</f>
        <v>Carduelis spinus Agate</v>
      </c>
    </row>
    <row r="1093" spans="1:6" s="14" customFormat="1" ht="14.4" x14ac:dyDescent="0.3">
      <c r="A1093" s="26" t="s">
        <v>1780</v>
      </c>
      <c r="B1093" s="77" t="s">
        <v>5126</v>
      </c>
      <c r="C1093" s="77" t="s">
        <v>5127</v>
      </c>
      <c r="D1093" s="26" t="s">
        <v>1781</v>
      </c>
      <c r="E1093" s="75" t="s">
        <v>3</v>
      </c>
      <c r="F1093" s="31" t="str">
        <f t="shared" si="17"/>
        <v xml:space="preserve">Carduelis spinus: Isabelle </v>
      </c>
    </row>
    <row r="1094" spans="1:6" s="14" customFormat="1" ht="20.399999999999999" x14ac:dyDescent="0.3">
      <c r="A1094" s="26" t="s">
        <v>1782</v>
      </c>
      <c r="B1094" s="77" t="s">
        <v>5128</v>
      </c>
      <c r="C1094" s="77" t="s">
        <v>5129</v>
      </c>
      <c r="D1094" s="26" t="s">
        <v>1784</v>
      </c>
      <c r="E1094" s="75" t="s">
        <v>3</v>
      </c>
      <c r="F1094" s="31" t="str">
        <f t="shared" si="17"/>
        <v>Carduelis spinus: dilué et double dilué toutes couleurs (Ivoire-Agate-Brun-Isabelle ) (remarque: tous les  ivoires dilués et double dilués sont interdits)</v>
      </c>
    </row>
    <row r="1095" spans="1:6" s="14" customFormat="1" ht="14.4" x14ac:dyDescent="0.3">
      <c r="A1095" s="26" t="s">
        <v>1785</v>
      </c>
      <c r="B1095" s="77" t="s">
        <v>5130</v>
      </c>
      <c r="C1095" s="77" t="s">
        <v>5131</v>
      </c>
      <c r="D1095" s="26" t="s">
        <v>1786</v>
      </c>
      <c r="E1095" s="75" t="s">
        <v>3</v>
      </c>
      <c r="F1095" s="31" t="str">
        <f t="shared" si="17"/>
        <v>Carduelis flammea: Brun</v>
      </c>
    </row>
    <row r="1096" spans="1:6" s="14" customFormat="1" ht="14.4" x14ac:dyDescent="0.3">
      <c r="A1096" s="26" t="s">
        <v>1787</v>
      </c>
      <c r="B1096" s="77" t="s">
        <v>1783</v>
      </c>
      <c r="C1096" s="77" t="s">
        <v>1783</v>
      </c>
      <c r="D1096" s="26" t="s">
        <v>1790</v>
      </c>
      <c r="E1096" s="75" t="s">
        <v>3</v>
      </c>
      <c r="F1096" s="31" t="str">
        <f t="shared" si="17"/>
        <v>Carduelis flammea: Pastel (ex.Agate)</v>
      </c>
    </row>
    <row r="1097" spans="1:6" s="14" customFormat="1" ht="14.4" x14ac:dyDescent="0.3">
      <c r="A1097" s="26" t="s">
        <v>1791</v>
      </c>
      <c r="B1097" s="77" t="s">
        <v>5132</v>
      </c>
      <c r="C1097" s="77" t="s">
        <v>5133</v>
      </c>
      <c r="D1097" s="26" t="s">
        <v>1792</v>
      </c>
      <c r="E1097" s="75" t="s">
        <v>3</v>
      </c>
      <c r="F1097" s="31" t="str">
        <f t="shared" si="17"/>
        <v>Carduelis flammea: Pastel Brun (ex.Isabelle )</v>
      </c>
    </row>
    <row r="1098" spans="1:6" s="14" customFormat="1" ht="14.4" x14ac:dyDescent="0.3">
      <c r="A1098" s="26" t="s">
        <v>1793</v>
      </c>
      <c r="B1098" s="77" t="s">
        <v>1788</v>
      </c>
      <c r="C1098" s="77" t="s">
        <v>1789</v>
      </c>
      <c r="D1098" s="26" t="s">
        <v>1795</v>
      </c>
      <c r="E1098" s="75" t="s">
        <v>3</v>
      </c>
      <c r="F1098" s="31" t="str">
        <f t="shared" si="17"/>
        <v xml:space="preserve">Carduelis flammea: Facteur Foncé (toutes couleurs), Ecaillé (ex.Pastel)  (toutes couleurs) &amp; Phaeo.  </v>
      </c>
    </row>
    <row r="1099" spans="1:6" s="14" customFormat="1" ht="20.399999999999999" x14ac:dyDescent="0.3">
      <c r="A1099" s="32" t="s">
        <v>206</v>
      </c>
      <c r="B1099" s="190" t="s">
        <v>5134</v>
      </c>
      <c r="C1099" s="190"/>
      <c r="D1099" s="32" t="s">
        <v>113</v>
      </c>
      <c r="E1099" s="75"/>
      <c r="F1099" s="31"/>
    </row>
    <row r="1100" spans="1:6" s="14" customFormat="1" ht="14.4" x14ac:dyDescent="0.3">
      <c r="A1100" s="26" t="s">
        <v>1796</v>
      </c>
      <c r="B1100" s="77" t="s">
        <v>5135</v>
      </c>
      <c r="C1100" s="77" t="s">
        <v>5136</v>
      </c>
      <c r="D1100" s="26" t="s">
        <v>1799</v>
      </c>
      <c r="E1100" s="75" t="s">
        <v>3</v>
      </c>
      <c r="F1100" s="31" t="str">
        <f t="shared" si="17"/>
        <v>Pyrrhula pyrrhula: Brun</v>
      </c>
    </row>
    <row r="1101" spans="1:6" s="14" customFormat="1" ht="14.4" x14ac:dyDescent="0.3">
      <c r="A1101" s="26" t="s">
        <v>1800</v>
      </c>
      <c r="B1101" s="77" t="s">
        <v>1794</v>
      </c>
      <c r="C1101" s="77" t="s">
        <v>1794</v>
      </c>
      <c r="D1101" s="26" t="s">
        <v>1801</v>
      </c>
      <c r="E1101" s="75" t="s">
        <v>3</v>
      </c>
      <c r="F1101" s="31" t="str">
        <f t="shared" si="17"/>
        <v>Pyrrhula pyrrhula: Pastel</v>
      </c>
    </row>
    <row r="1102" spans="1:6" s="14" customFormat="1" ht="14.4" x14ac:dyDescent="0.3">
      <c r="A1102" s="26" t="s">
        <v>1802</v>
      </c>
      <c r="B1102" s="77" t="s">
        <v>1797</v>
      </c>
      <c r="C1102" s="77" t="s">
        <v>1798</v>
      </c>
      <c r="D1102" s="26" t="s">
        <v>1803</v>
      </c>
      <c r="E1102" s="75" t="s">
        <v>3</v>
      </c>
      <c r="F1102" s="31" t="str">
        <f t="shared" si="17"/>
        <v>Pyrrhula pyrrhula: Brun Pastel</v>
      </c>
    </row>
    <row r="1103" spans="1:6" s="14" customFormat="1" ht="14.4" x14ac:dyDescent="0.3">
      <c r="A1103" s="26" t="s">
        <v>1804</v>
      </c>
      <c r="B1103" s="77" t="s">
        <v>5137</v>
      </c>
      <c r="C1103" s="77" t="s">
        <v>5138</v>
      </c>
      <c r="D1103" s="26" t="s">
        <v>1805</v>
      </c>
      <c r="E1103" s="75" t="s">
        <v>3</v>
      </c>
      <c r="F1103" s="31" t="str">
        <f t="shared" si="17"/>
        <v>Pyrrhula pyrrhula: Jaune-Blanc-Topaze</v>
      </c>
    </row>
    <row r="1104" spans="1:6" s="7" customFormat="1" ht="20.399999999999999" x14ac:dyDescent="0.25">
      <c r="A1104" s="32" t="s">
        <v>206</v>
      </c>
      <c r="B1104" s="190" t="s">
        <v>5134</v>
      </c>
      <c r="C1104" s="190"/>
      <c r="D1104" s="32" t="s">
        <v>113</v>
      </c>
      <c r="E1104" s="75"/>
      <c r="F1104" s="31"/>
    </row>
    <row r="1105" spans="1:6" s="14" customFormat="1" ht="14.4" x14ac:dyDescent="0.3">
      <c r="A1105" s="26" t="s">
        <v>1806</v>
      </c>
      <c r="B1105" s="77" t="s">
        <v>5139</v>
      </c>
      <c r="C1105" s="77" t="s">
        <v>5140</v>
      </c>
      <c r="D1105" s="26" t="s">
        <v>1807</v>
      </c>
      <c r="E1105" s="75" t="s">
        <v>3</v>
      </c>
      <c r="F1105" s="31" t="str">
        <f t="shared" si="17"/>
        <v>Fringilla coelebs: Brun</v>
      </c>
    </row>
    <row r="1106" spans="1:6" s="14" customFormat="1" ht="14.4" x14ac:dyDescent="0.3">
      <c r="A1106" s="26" t="s">
        <v>1808</v>
      </c>
      <c r="B1106" s="77" t="s">
        <v>5141</v>
      </c>
      <c r="C1106" s="77" t="s">
        <v>5142</v>
      </c>
      <c r="D1106" s="26" t="s">
        <v>1809</v>
      </c>
      <c r="E1106" s="75" t="s">
        <v>3</v>
      </c>
      <c r="F1106" s="31" t="str">
        <f t="shared" si="17"/>
        <v>Fringilla coelebs Agate</v>
      </c>
    </row>
    <row r="1107" spans="1:6" s="14" customFormat="1" ht="14.4" x14ac:dyDescent="0.3">
      <c r="A1107" s="26" t="s">
        <v>1810</v>
      </c>
      <c r="B1107" s="77" t="s">
        <v>5143</v>
      </c>
      <c r="C1107" s="77" t="s">
        <v>5144</v>
      </c>
      <c r="D1107" s="26" t="s">
        <v>1811</v>
      </c>
      <c r="E1107" s="75" t="s">
        <v>3</v>
      </c>
      <c r="F1107" s="31" t="str">
        <f t="shared" si="17"/>
        <v xml:space="preserve">Fringilla coelebs Isabelle </v>
      </c>
    </row>
    <row r="1108" spans="1:6" s="14" customFormat="1" ht="14.4" x14ac:dyDescent="0.3">
      <c r="A1108" s="26" t="s">
        <v>1812</v>
      </c>
      <c r="B1108" s="77" t="s">
        <v>5145</v>
      </c>
      <c r="C1108" s="77" t="s">
        <v>5146</v>
      </c>
      <c r="D1108" s="26" t="s">
        <v>1813</v>
      </c>
      <c r="E1108" s="75" t="s">
        <v>3</v>
      </c>
      <c r="F1108" s="31" t="str">
        <f t="shared" si="17"/>
        <v>Fringilla coelebs Opale</v>
      </c>
    </row>
    <row r="1109" spans="1:6" s="14" customFormat="1" ht="14.4" x14ac:dyDescent="0.3">
      <c r="A1109" s="26" t="s">
        <v>1814</v>
      </c>
      <c r="B1109" s="77" t="s">
        <v>5147</v>
      </c>
      <c r="C1109" s="77" t="s">
        <v>5148</v>
      </c>
      <c r="D1109" s="26" t="s">
        <v>1815</v>
      </c>
      <c r="E1109" s="75" t="s">
        <v>3</v>
      </c>
      <c r="F1109" s="31" t="str">
        <f t="shared" si="17"/>
        <v>Fringilla coelebs Cobinaisons avec Opale (Agate/Brun/Isabelle )</v>
      </c>
    </row>
    <row r="1110" spans="1:6" s="14" customFormat="1" ht="14.4" x14ac:dyDescent="0.3">
      <c r="A1110" s="26" t="s">
        <v>1816</v>
      </c>
      <c r="B1110" s="77" t="s">
        <v>5149</v>
      </c>
      <c r="C1110" s="77" t="s">
        <v>5149</v>
      </c>
      <c r="D1110" s="26" t="s">
        <v>1819</v>
      </c>
      <c r="E1110" s="75" t="s">
        <v>3</v>
      </c>
      <c r="F1110" s="31" t="str">
        <f t="shared" si="17"/>
        <v>Passer domesticus &amp; Passer montanus: Brun</v>
      </c>
    </row>
    <row r="1111" spans="1:6" s="14" customFormat="1" ht="14.4" x14ac:dyDescent="0.3">
      <c r="A1111" s="26" t="s">
        <v>1820</v>
      </c>
      <c r="B1111" s="77" t="s">
        <v>5150</v>
      </c>
      <c r="C1111" s="77" t="s">
        <v>5150</v>
      </c>
      <c r="D1111" s="26" t="s">
        <v>1821</v>
      </c>
      <c r="E1111" s="75" t="s">
        <v>3</v>
      </c>
      <c r="F1111" s="31" t="str">
        <f t="shared" si="17"/>
        <v>Passer domesticus Agate</v>
      </c>
    </row>
    <row r="1112" spans="1:6" s="7" customFormat="1" ht="13.2" x14ac:dyDescent="0.25">
      <c r="A1112" s="26" t="s">
        <v>1822</v>
      </c>
      <c r="B1112" s="77" t="s">
        <v>5151</v>
      </c>
      <c r="C1112" s="77" t="s">
        <v>5151</v>
      </c>
      <c r="D1112" s="26" t="s">
        <v>1823</v>
      </c>
      <c r="E1112" s="75" t="s">
        <v>3</v>
      </c>
      <c r="F1112" s="31" t="str">
        <f t="shared" si="17"/>
        <v xml:space="preserve">Passer domesticus  Isabelle </v>
      </c>
    </row>
    <row r="1113" spans="1:6" s="14" customFormat="1" ht="20.399999999999999" x14ac:dyDescent="0.3">
      <c r="A1113" s="26" t="s">
        <v>1824</v>
      </c>
      <c r="B1113" s="77" t="s">
        <v>1817</v>
      </c>
      <c r="C1113" s="77" t="s">
        <v>1818</v>
      </c>
      <c r="D1113" s="26" t="s">
        <v>1825</v>
      </c>
      <c r="E1113" s="75" t="s">
        <v>3</v>
      </c>
      <c r="F1113" s="31" t="str">
        <f t="shared" si="17"/>
        <v>Passer domesticus : Phaeo-Opale-Blanc à yeux noirs-Ino (ex. AlbIno)-LutIno-Ivoire-Satinet(ex Satiné)-Brun Pastel. Passer montanus Opale-Brun Opale</v>
      </c>
    </row>
    <row r="1114" spans="1:6" s="13" customFormat="1" ht="58.5" customHeight="1" x14ac:dyDescent="0.25">
      <c r="A1114" s="32" t="s">
        <v>206</v>
      </c>
      <c r="B1114" s="190" t="s">
        <v>5152</v>
      </c>
      <c r="C1114" s="190"/>
      <c r="D1114" s="32" t="s">
        <v>113</v>
      </c>
      <c r="E1114" s="75"/>
      <c r="F1114" s="31"/>
    </row>
    <row r="1115" spans="1:6" s="10" customFormat="1" ht="10.199999999999999" x14ac:dyDescent="0.25">
      <c r="A1115" s="26" t="s">
        <v>1826</v>
      </c>
      <c r="B1115" s="30" t="s">
        <v>5153</v>
      </c>
      <c r="C1115" s="30" t="s">
        <v>5154</v>
      </c>
      <c r="D1115" s="26" t="s">
        <v>1827</v>
      </c>
      <c r="E1115" s="29" t="s">
        <v>164</v>
      </c>
      <c r="F1115" s="31" t="str">
        <f t="shared" si="17"/>
        <v xml:space="preserve">Sturnus vulgaris Brun </v>
      </c>
    </row>
    <row r="1116" spans="1:6" s="14" customFormat="1" ht="14.4" x14ac:dyDescent="0.3">
      <c r="A1116" s="26" t="s">
        <v>1828</v>
      </c>
      <c r="B1116" s="30" t="s">
        <v>5155</v>
      </c>
      <c r="C1116" s="30" t="s">
        <v>5156</v>
      </c>
      <c r="D1116" s="26" t="s">
        <v>1829</v>
      </c>
      <c r="E1116" s="29" t="s">
        <v>164</v>
      </c>
      <c r="F1116" s="31" t="str">
        <f t="shared" si="17"/>
        <v>Sturnus vulgaris Agate</v>
      </c>
    </row>
    <row r="1117" spans="1:6" s="7" customFormat="1" ht="13.2" x14ac:dyDescent="0.25">
      <c r="A1117" s="26" t="s">
        <v>1830</v>
      </c>
      <c r="B1117" s="30" t="s">
        <v>5157</v>
      </c>
      <c r="C1117" s="30" t="s">
        <v>5157</v>
      </c>
      <c r="D1117" s="26" t="s">
        <v>1831</v>
      </c>
      <c r="E1117" s="29" t="s">
        <v>164</v>
      </c>
      <c r="F1117" s="31" t="str">
        <f t="shared" si="17"/>
        <v xml:space="preserve">Sturnus vulgaris Isabelle </v>
      </c>
    </row>
    <row r="1118" spans="1:6" s="14" customFormat="1" ht="14.4" x14ac:dyDescent="0.3">
      <c r="A1118" s="26" t="s">
        <v>1832</v>
      </c>
      <c r="B1118" s="30" t="s">
        <v>5158</v>
      </c>
      <c r="C1118" s="30" t="s">
        <v>5159</v>
      </c>
      <c r="D1118" s="26" t="s">
        <v>1833</v>
      </c>
      <c r="E1118" s="29" t="s">
        <v>164</v>
      </c>
      <c r="F1118" s="31" t="str">
        <f t="shared" si="17"/>
        <v xml:space="preserve">Sturnus vulgaris  Phaeo </v>
      </c>
    </row>
    <row r="1119" spans="1:6" s="14" customFormat="1" ht="14.4" x14ac:dyDescent="0.3">
      <c r="A1119" s="26" t="s">
        <v>1834</v>
      </c>
      <c r="B1119" s="30" t="s">
        <v>5160</v>
      </c>
      <c r="C1119" s="30" t="s">
        <v>5161</v>
      </c>
      <c r="D1119" s="26" t="s">
        <v>1835</v>
      </c>
      <c r="E1119" s="29" t="s">
        <v>164</v>
      </c>
      <c r="F1119" s="31" t="str">
        <f t="shared" si="17"/>
        <v xml:space="preserve">Turdus merula: Blanc-Albino-Pastel-Brun </v>
      </c>
    </row>
    <row r="1120" spans="1:6" s="14" customFormat="1" ht="14.4" x14ac:dyDescent="0.3">
      <c r="A1120" s="26" t="s">
        <v>1836</v>
      </c>
      <c r="B1120" s="30" t="s">
        <v>5162</v>
      </c>
      <c r="C1120" s="30" t="s">
        <v>5163</v>
      </c>
      <c r="D1120" s="26" t="s">
        <v>1837</v>
      </c>
      <c r="E1120" s="29" t="s">
        <v>164</v>
      </c>
      <c r="F1120" s="31" t="str">
        <f t="shared" si="17"/>
        <v xml:space="preserve">Turdus philomelos Brun </v>
      </c>
    </row>
    <row r="1121" spans="1:6" s="14" customFormat="1" ht="14.4" x14ac:dyDescent="0.3">
      <c r="A1121" s="26" t="s">
        <v>1838</v>
      </c>
      <c r="B1121" s="30" t="s">
        <v>5164</v>
      </c>
      <c r="C1121" s="30" t="s">
        <v>5165</v>
      </c>
      <c r="D1121" s="26" t="s">
        <v>1839</v>
      </c>
      <c r="E1121" s="29" t="s">
        <v>164</v>
      </c>
      <c r="F1121" s="31" t="str">
        <f t="shared" si="17"/>
        <v>Turdus iliacus Brun</v>
      </c>
    </row>
    <row r="1122" spans="1:6" s="14" customFormat="1" ht="30.6" x14ac:dyDescent="0.3">
      <c r="A1122" s="26" t="s">
        <v>5166</v>
      </c>
      <c r="B1122" s="30" t="s">
        <v>5167</v>
      </c>
      <c r="C1122" s="30" t="s">
        <v>5168</v>
      </c>
      <c r="D1122" s="26" t="s">
        <v>5169</v>
      </c>
      <c r="E1122" s="29" t="s">
        <v>165</v>
      </c>
      <c r="F1122" s="31" t="str">
        <f t="shared" si="17"/>
        <v>Turdus philomelos Albino-Satinet (ex Satiné)
Garrulus glandarius Opale 
Pica Pica Brun</v>
      </c>
    </row>
    <row r="1123" spans="1:6" s="14" customFormat="1" ht="20.399999999999999" x14ac:dyDescent="0.3">
      <c r="A1123" s="32" t="s">
        <v>206</v>
      </c>
      <c r="B1123" s="190" t="s">
        <v>5170</v>
      </c>
      <c r="C1123" s="190"/>
      <c r="D1123" s="32" t="s">
        <v>113</v>
      </c>
      <c r="E1123" s="75"/>
      <c r="F1123" s="31"/>
    </row>
    <row r="1124" spans="1:6" s="14" customFormat="1" ht="14.4" x14ac:dyDescent="0.3">
      <c r="A1124" s="26" t="s">
        <v>5171</v>
      </c>
      <c r="B1124" s="79" t="s">
        <v>5172</v>
      </c>
      <c r="C1124" s="79" t="s">
        <v>168</v>
      </c>
      <c r="D1124" s="26" t="s">
        <v>5173</v>
      </c>
      <c r="E1124" s="80" t="s">
        <v>165</v>
      </c>
      <c r="F1124" s="31" t="str">
        <f t="shared" si="17"/>
        <v>Autres mutations  non reprises ci-dessus</v>
      </c>
    </row>
    <row r="1125" spans="1:6" s="14" customFormat="1" ht="14.4" x14ac:dyDescent="0.3">
      <c r="A1125" s="26" t="s">
        <v>5174</v>
      </c>
      <c r="B1125" s="30" t="s">
        <v>5175</v>
      </c>
      <c r="C1125" s="30" t="s">
        <v>5102</v>
      </c>
      <c r="D1125" s="26" t="s">
        <v>5176</v>
      </c>
      <c r="E1125" s="29" t="s">
        <v>165</v>
      </c>
      <c r="F1125" s="31" t="str">
        <f t="shared" si="17"/>
        <v xml:space="preserve">Nouvelles Races en étude ( pas jugement et pas de médailles ) </v>
      </c>
    </row>
    <row r="1126" spans="1:6" s="14" customFormat="1" ht="53.25" customHeight="1" x14ac:dyDescent="0.3">
      <c r="A1126" s="42" t="s">
        <v>91</v>
      </c>
      <c r="B1126" s="193" t="s">
        <v>5177</v>
      </c>
      <c r="C1126" s="193"/>
      <c r="D1126" s="42"/>
      <c r="E1126" s="192" t="s">
        <v>2921</v>
      </c>
      <c r="F1126" s="31"/>
    </row>
    <row r="1127" spans="1:6" s="14" customFormat="1" ht="40.799999999999997" x14ac:dyDescent="0.3">
      <c r="A1127" s="26"/>
      <c r="B1127" s="26" t="s">
        <v>5178</v>
      </c>
      <c r="C1127" s="27" t="s">
        <v>5179</v>
      </c>
      <c r="D1127" s="26"/>
      <c r="E1127" s="192"/>
      <c r="F1127" s="31"/>
    </row>
    <row r="1128" spans="1:6" s="14" customFormat="1" ht="20.399999999999999" x14ac:dyDescent="0.3">
      <c r="A1128" s="32" t="s">
        <v>206</v>
      </c>
      <c r="B1128" s="33" t="s">
        <v>5180</v>
      </c>
      <c r="C1128" s="33" t="s">
        <v>5181</v>
      </c>
      <c r="D1128" s="32" t="s">
        <v>113</v>
      </c>
      <c r="E1128" s="75"/>
      <c r="F1128" s="31"/>
    </row>
    <row r="1129" spans="1:6" s="14" customFormat="1" ht="14.4" x14ac:dyDescent="0.3">
      <c r="A1129" s="26" t="s">
        <v>1840</v>
      </c>
      <c r="B1129" s="30" t="s">
        <v>5182</v>
      </c>
      <c r="C1129" s="30" t="s">
        <v>1841</v>
      </c>
      <c r="D1129" s="26" t="s">
        <v>1842</v>
      </c>
      <c r="E1129" s="28" t="s">
        <v>3</v>
      </c>
      <c r="F1129" s="31" t="str">
        <f t="shared" si="17"/>
        <v xml:space="preserve">Hybride Classique de canari X Carduelis européens et vice versa </v>
      </c>
    </row>
    <row r="1130" spans="1:6" s="14" customFormat="1" ht="14.4" x14ac:dyDescent="0.3">
      <c r="A1130" s="26" t="s">
        <v>1843</v>
      </c>
      <c r="B1130" s="30" t="s">
        <v>5183</v>
      </c>
      <c r="C1130" s="30" t="s">
        <v>1844</v>
      </c>
      <c r="D1130" s="26" t="s">
        <v>1845</v>
      </c>
      <c r="E1130" s="28" t="s">
        <v>3</v>
      </c>
      <c r="F1130" s="31" t="str">
        <f t="shared" si="17"/>
        <v xml:space="preserve">Hybride Classique de canari X autres européens et vice versa </v>
      </c>
    </row>
    <row r="1131" spans="1:6" s="14" customFormat="1" ht="14.4" x14ac:dyDescent="0.3">
      <c r="A1131" s="26" t="s">
        <v>1846</v>
      </c>
      <c r="B1131" s="30" t="s">
        <v>5184</v>
      </c>
      <c r="C1131" s="30" t="s">
        <v>1847</v>
      </c>
      <c r="D1131" s="26" t="s">
        <v>1848</v>
      </c>
      <c r="E1131" s="28" t="s">
        <v>3</v>
      </c>
      <c r="F1131" s="31" t="str">
        <f t="shared" si="17"/>
        <v xml:space="preserve">Hybride Classique de canari X Serinus exotiques et vice versa  </v>
      </c>
    </row>
    <row r="1132" spans="1:6" s="7" customFormat="1" ht="13.2" x14ac:dyDescent="0.25">
      <c r="A1132" s="26" t="s">
        <v>1849</v>
      </c>
      <c r="B1132" s="30" t="s">
        <v>5185</v>
      </c>
      <c r="C1132" s="30" t="s">
        <v>1850</v>
      </c>
      <c r="D1132" s="26" t="s">
        <v>1851</v>
      </c>
      <c r="E1132" s="28" t="s">
        <v>3</v>
      </c>
      <c r="F1132" s="31" t="str">
        <f t="shared" si="17"/>
        <v xml:space="preserve">Hybride Classique de canari X autres exotiques et vice versa  </v>
      </c>
    </row>
    <row r="1133" spans="1:6" s="14" customFormat="1" ht="14.4" x14ac:dyDescent="0.3">
      <c r="A1133" s="26" t="s">
        <v>1852</v>
      </c>
      <c r="B1133" s="30" t="s">
        <v>5186</v>
      </c>
      <c r="C1133" s="30" t="s">
        <v>1853</v>
      </c>
      <c r="D1133" s="26" t="s">
        <v>1854</v>
      </c>
      <c r="E1133" s="28" t="s">
        <v>3</v>
      </c>
      <c r="F1133" s="31" t="str">
        <f t="shared" si="17"/>
        <v>Hybride Classique d'exotique X exotique Estrildidae et vice-versa</v>
      </c>
    </row>
    <row r="1134" spans="1:6" s="14" customFormat="1" ht="14.4" x14ac:dyDescent="0.3">
      <c r="A1134" s="26" t="s">
        <v>1855</v>
      </c>
      <c r="B1134" s="30" t="s">
        <v>5187</v>
      </c>
      <c r="C1134" s="30" t="s">
        <v>1856</v>
      </c>
      <c r="D1134" s="26" t="s">
        <v>1857</v>
      </c>
      <c r="E1134" s="28" t="s">
        <v>3</v>
      </c>
      <c r="F1134" s="31" t="str">
        <f t="shared" si="17"/>
        <v xml:space="preserve">Hybride Classique d'exotique X exotique autres familles et vice-versa </v>
      </c>
    </row>
    <row r="1135" spans="1:6" s="14" customFormat="1" ht="14.4" x14ac:dyDescent="0.3">
      <c r="A1135" s="26" t="s">
        <v>1858</v>
      </c>
      <c r="B1135" s="30" t="s">
        <v>5188</v>
      </c>
      <c r="C1135" s="30" t="s">
        <v>1859</v>
      </c>
      <c r="D1135" s="26" t="s">
        <v>1860</v>
      </c>
      <c r="E1135" s="28" t="s">
        <v>162</v>
      </c>
      <c r="F1135" s="31" t="str">
        <f t="shared" si="17"/>
        <v>Hybride Classique d'européen Loxia ou Pyrrhula X européen et vice-versa</v>
      </c>
    </row>
    <row r="1136" spans="1:6" s="14" customFormat="1" ht="14.4" x14ac:dyDescent="0.3">
      <c r="A1136" s="26" t="s">
        <v>1861</v>
      </c>
      <c r="B1136" s="30" t="s">
        <v>5189</v>
      </c>
      <c r="C1136" s="30" t="s">
        <v>1862</v>
      </c>
      <c r="D1136" s="26" t="s">
        <v>1863</v>
      </c>
      <c r="E1136" s="28" t="s">
        <v>3</v>
      </c>
      <c r="F1136" s="31" t="str">
        <f t="shared" si="17"/>
        <v>Hybride Classique d'autres européens entre eux</v>
      </c>
    </row>
    <row r="1137" spans="1:6" s="7" customFormat="1" ht="13.2" x14ac:dyDescent="0.25">
      <c r="A1137" s="26" t="s">
        <v>1864</v>
      </c>
      <c r="B1137" s="30" t="s">
        <v>5190</v>
      </c>
      <c r="C1137" s="30" t="s">
        <v>1865</v>
      </c>
      <c r="D1137" s="26" t="s">
        <v>1866</v>
      </c>
      <c r="E1137" s="28" t="s">
        <v>3</v>
      </c>
      <c r="F1137" s="31" t="str">
        <f t="shared" si="17"/>
        <v>Hybride Classique de Serinus exotiques X européen et vice-versa</v>
      </c>
    </row>
    <row r="1138" spans="1:6" s="14" customFormat="1" ht="14.4" x14ac:dyDescent="0.3">
      <c r="A1138" s="26" t="s">
        <v>1867</v>
      </c>
      <c r="B1138" s="30" t="s">
        <v>5191</v>
      </c>
      <c r="C1138" s="30" t="s">
        <v>1868</v>
      </c>
      <c r="D1138" s="26" t="s">
        <v>1869</v>
      </c>
      <c r="E1138" s="28" t="s">
        <v>3</v>
      </c>
      <c r="F1138" s="31" t="str">
        <f t="shared" si="17"/>
        <v>Hybride Classique autres exotiques X européen et vice-versa</v>
      </c>
    </row>
    <row r="1139" spans="1:6" s="14" customFormat="1" ht="20.399999999999999" x14ac:dyDescent="0.3">
      <c r="A1139" s="32" t="s">
        <v>206</v>
      </c>
      <c r="B1139" s="33" t="s">
        <v>1870</v>
      </c>
      <c r="C1139" s="33" t="s">
        <v>1871</v>
      </c>
      <c r="D1139" s="32" t="s">
        <v>113</v>
      </c>
      <c r="E1139" s="75"/>
      <c r="F1139" s="31"/>
    </row>
    <row r="1140" spans="1:6" s="14" customFormat="1" ht="14.4" x14ac:dyDescent="0.3">
      <c r="A1140" s="26" t="s">
        <v>1872</v>
      </c>
      <c r="B1140" s="30" t="s">
        <v>1873</v>
      </c>
      <c r="C1140" s="30" t="s">
        <v>5192</v>
      </c>
      <c r="D1140" s="26" t="s">
        <v>1874</v>
      </c>
      <c r="E1140" s="28" t="s">
        <v>3</v>
      </c>
      <c r="F1140" s="31" t="str">
        <f t="shared" si="17"/>
        <v>Hybride muté de canari X Carduelis européens et vice versa</v>
      </c>
    </row>
    <row r="1141" spans="1:6" s="14" customFormat="1" ht="14.4" x14ac:dyDescent="0.3">
      <c r="A1141" s="26" t="s">
        <v>1875</v>
      </c>
      <c r="B1141" s="30" t="s">
        <v>56</v>
      </c>
      <c r="C1141" s="30" t="s">
        <v>1876</v>
      </c>
      <c r="D1141" s="26" t="s">
        <v>1877</v>
      </c>
      <c r="E1141" s="28" t="s">
        <v>3</v>
      </c>
      <c r="F1141" s="31" t="str">
        <f t="shared" si="17"/>
        <v>Hybride muté de canari X autres européens et vice versa</v>
      </c>
    </row>
    <row r="1142" spans="1:6" s="14" customFormat="1" ht="14.4" x14ac:dyDescent="0.3">
      <c r="A1142" s="26" t="s">
        <v>1878</v>
      </c>
      <c r="B1142" s="30" t="s">
        <v>1879</v>
      </c>
      <c r="C1142" s="30" t="s">
        <v>5193</v>
      </c>
      <c r="D1142" s="26" t="s">
        <v>1880</v>
      </c>
      <c r="E1142" s="28" t="s">
        <v>3</v>
      </c>
      <c r="F1142" s="31" t="str">
        <f t="shared" si="17"/>
        <v>Hybride muté de canari X Serinus exotiques et vice versa</v>
      </c>
    </row>
    <row r="1143" spans="1:6" s="14" customFormat="1" ht="14.4" x14ac:dyDescent="0.3">
      <c r="A1143" s="26" t="s">
        <v>1881</v>
      </c>
      <c r="B1143" s="30" t="s">
        <v>57</v>
      </c>
      <c r="C1143" s="30" t="s">
        <v>1882</v>
      </c>
      <c r="D1143" s="26" t="s">
        <v>1883</v>
      </c>
      <c r="E1143" s="28" t="s">
        <v>3</v>
      </c>
      <c r="F1143" s="31" t="str">
        <f t="shared" si="17"/>
        <v>Hybride muté de canari X autres exotiques et vice versa</v>
      </c>
    </row>
    <row r="1144" spans="1:6" s="14" customFormat="1" ht="14.4" x14ac:dyDescent="0.3">
      <c r="A1144" s="26" t="s">
        <v>1884</v>
      </c>
      <c r="B1144" s="30" t="s">
        <v>1885</v>
      </c>
      <c r="C1144" s="30" t="s">
        <v>5194</v>
      </c>
      <c r="D1144" s="26" t="s">
        <v>1886</v>
      </c>
      <c r="E1144" s="28" t="s">
        <v>3</v>
      </c>
      <c r="F1144" s="31" t="str">
        <f t="shared" si="17"/>
        <v>Hybride mutation exotique X exotique (Estrildidae entre eux)</v>
      </c>
    </row>
    <row r="1145" spans="1:6" s="7" customFormat="1" ht="13.2" x14ac:dyDescent="0.25">
      <c r="A1145" s="26" t="s">
        <v>1887</v>
      </c>
      <c r="B1145" s="30" t="s">
        <v>1888</v>
      </c>
      <c r="C1145" s="30" t="s">
        <v>1889</v>
      </c>
      <c r="D1145" s="26" t="s">
        <v>1890</v>
      </c>
      <c r="E1145" s="28" t="s">
        <v>3</v>
      </c>
      <c r="F1145" s="31" t="str">
        <f t="shared" si="17"/>
        <v>Hybride mutation exotique X exotique (autres familles)</v>
      </c>
    </row>
    <row r="1146" spans="1:6" s="14" customFormat="1" ht="20.399999999999999" x14ac:dyDescent="0.3">
      <c r="A1146" s="32" t="s">
        <v>206</v>
      </c>
      <c r="B1146" s="33" t="s">
        <v>1870</v>
      </c>
      <c r="C1146" s="33" t="s">
        <v>1871</v>
      </c>
      <c r="D1146" s="32" t="s">
        <v>113</v>
      </c>
      <c r="E1146" s="75"/>
      <c r="F1146" s="31"/>
    </row>
    <row r="1147" spans="1:6" s="14" customFormat="1" ht="14.4" x14ac:dyDescent="0.3">
      <c r="A1147" s="26" t="s">
        <v>1891</v>
      </c>
      <c r="B1147" s="30" t="s">
        <v>1892</v>
      </c>
      <c r="C1147" s="30" t="s">
        <v>5195</v>
      </c>
      <c r="D1147" s="26" t="s">
        <v>1893</v>
      </c>
      <c r="E1147" s="28" t="s">
        <v>162</v>
      </c>
      <c r="F1147" s="31" t="str">
        <f t="shared" si="17"/>
        <v>Hybride muté de faune européenne (Loxia ou Pyrrhula) X faune  européenne</v>
      </c>
    </row>
    <row r="1148" spans="1:6" s="14" customFormat="1" ht="14.4" x14ac:dyDescent="0.3">
      <c r="A1148" s="26" t="s">
        <v>1894</v>
      </c>
      <c r="B1148" s="30" t="s">
        <v>58</v>
      </c>
      <c r="C1148" s="30" t="s">
        <v>1895</v>
      </c>
      <c r="D1148" s="26" t="s">
        <v>1896</v>
      </c>
      <c r="E1148" s="28" t="s">
        <v>3</v>
      </c>
      <c r="F1148" s="31" t="str">
        <f t="shared" si="17"/>
        <v>Hybride muté faune européenne autre X faune  européenne autre</v>
      </c>
    </row>
    <row r="1149" spans="1:6" s="14" customFormat="1" ht="14.4" x14ac:dyDescent="0.3">
      <c r="A1149" s="26" t="s">
        <v>1897</v>
      </c>
      <c r="B1149" s="30" t="s">
        <v>1898</v>
      </c>
      <c r="C1149" s="30" t="s">
        <v>5196</v>
      </c>
      <c r="D1149" s="26" t="s">
        <v>1899</v>
      </c>
      <c r="E1149" s="28" t="s">
        <v>3</v>
      </c>
      <c r="F1149" s="31" t="str">
        <f t="shared" si="17"/>
        <v>Hybride muté de Serinus exotique X faune européenne et vice versa</v>
      </c>
    </row>
    <row r="1150" spans="1:6" s="14" customFormat="1" ht="14.4" x14ac:dyDescent="0.3">
      <c r="A1150" s="26" t="s">
        <v>1900</v>
      </c>
      <c r="B1150" s="30" t="s">
        <v>59</v>
      </c>
      <c r="C1150" s="30" t="s">
        <v>1901</v>
      </c>
      <c r="D1150" s="26" t="s">
        <v>1902</v>
      </c>
      <c r="E1150" s="28" t="s">
        <v>3</v>
      </c>
      <c r="F1150" s="31" t="str">
        <f t="shared" si="17"/>
        <v>Hybride muté autres exotiques X faune européenne et vice versa</v>
      </c>
    </row>
    <row r="1151" spans="1:6" s="14" customFormat="1" ht="14.4" x14ac:dyDescent="0.3">
      <c r="A1151" s="26" t="s">
        <v>1903</v>
      </c>
      <c r="B1151" s="30" t="s">
        <v>55</v>
      </c>
      <c r="C1151" s="30" t="s">
        <v>1904</v>
      </c>
      <c r="D1151" s="26" t="s">
        <v>1905</v>
      </c>
      <c r="E1151" s="28" t="s">
        <v>3</v>
      </c>
      <c r="F1151" s="31" t="str">
        <f t="shared" si="17"/>
        <v>Tous les Hybrides panachés (classiques et mutations)</v>
      </c>
    </row>
    <row r="1152" spans="1:6" s="14" customFormat="1" ht="15" thickBot="1" x14ac:dyDescent="0.35">
      <c r="A1152" s="26" t="s">
        <v>1906</v>
      </c>
      <c r="B1152" s="30" t="s">
        <v>1907</v>
      </c>
      <c r="C1152" s="30" t="s">
        <v>1908</v>
      </c>
      <c r="D1152" s="26" t="s">
        <v>1909</v>
      </c>
      <c r="E1152" s="28" t="s">
        <v>3</v>
      </c>
      <c r="F1152" s="31" t="str">
        <f t="shared" si="17"/>
        <v xml:space="preserve">Autres hybrides non reprises dans les classes précédentes </v>
      </c>
    </row>
    <row r="1153" spans="1:6" s="14" customFormat="1" ht="15" thickBot="1" x14ac:dyDescent="0.35">
      <c r="A1153" s="81"/>
      <c r="B1153" s="82" t="s">
        <v>88</v>
      </c>
      <c r="C1153" s="82" t="s">
        <v>187</v>
      </c>
      <c r="D1153" s="83" t="s">
        <v>91</v>
      </c>
      <c r="E1153" s="83" t="s">
        <v>91</v>
      </c>
      <c r="F1153" s="31"/>
    </row>
    <row r="1154" spans="1:6" s="14" customFormat="1" ht="20.399999999999999" x14ac:dyDescent="0.3">
      <c r="A1154" s="84"/>
      <c r="B1154" s="85" t="s">
        <v>5197</v>
      </c>
      <c r="C1154" s="85" t="s">
        <v>5198</v>
      </c>
      <c r="D1154" s="86"/>
      <c r="E1154" s="87"/>
      <c r="F1154" s="31" t="str">
        <f t="shared" si="17"/>
        <v>Admission en exposition de tous les hybrides quelque soit le genre d’appartenance, y compris les hybrides inter spécifiques</v>
      </c>
    </row>
    <row r="1155" spans="1:6" s="14" customFormat="1" ht="46.5" customHeight="1" x14ac:dyDescent="0.3">
      <c r="A1155" s="44" t="s">
        <v>91</v>
      </c>
      <c r="B1155" s="191" t="s">
        <v>5199</v>
      </c>
      <c r="C1155" s="191"/>
      <c r="D1155" s="44"/>
      <c r="E1155" s="192" t="s">
        <v>112</v>
      </c>
      <c r="F1155" s="31"/>
    </row>
    <row r="1156" spans="1:6" s="14" customFormat="1" ht="30.6" x14ac:dyDescent="0.3">
      <c r="A1156" s="26"/>
      <c r="B1156" s="26" t="s">
        <v>1910</v>
      </c>
      <c r="C1156" s="27" t="s">
        <v>5200</v>
      </c>
      <c r="D1156" s="34"/>
      <c r="E1156" s="192"/>
      <c r="F1156" s="31"/>
    </row>
    <row r="1157" spans="1:6" s="14" customFormat="1" ht="30.6" x14ac:dyDescent="0.3">
      <c r="A1157" s="32" t="s">
        <v>206</v>
      </c>
      <c r="B1157" s="33" t="s">
        <v>5201</v>
      </c>
      <c r="C1157" s="33" t="s">
        <v>5202</v>
      </c>
      <c r="D1157" s="32" t="s">
        <v>113</v>
      </c>
      <c r="E1157" s="75"/>
      <c r="F1157" s="31"/>
    </row>
    <row r="1158" spans="1:6" s="14" customFormat="1" ht="14.4" x14ac:dyDescent="0.3">
      <c r="A1158" s="27" t="s">
        <v>1911</v>
      </c>
      <c r="B1158" s="30" t="s">
        <v>1912</v>
      </c>
      <c r="C1158" s="30" t="s">
        <v>1913</v>
      </c>
      <c r="D1158" s="27" t="s">
        <v>1914</v>
      </c>
      <c r="E1158" s="28" t="s">
        <v>162</v>
      </c>
      <c r="F1158" s="31" t="str">
        <f t="shared" ref="F1158:F1221" si="18">B1158</f>
        <v>P.Ondulées Normal Vert clair</v>
      </c>
    </row>
    <row r="1159" spans="1:6" s="14" customFormat="1" ht="14.4" x14ac:dyDescent="0.3">
      <c r="A1159" s="27" t="s">
        <v>1915</v>
      </c>
      <c r="B1159" s="30" t="s">
        <v>1916</v>
      </c>
      <c r="C1159" s="30" t="s">
        <v>1917</v>
      </c>
      <c r="D1159" s="27" t="s">
        <v>1918</v>
      </c>
      <c r="E1159" s="28" t="s">
        <v>162</v>
      </c>
      <c r="F1159" s="31" t="str">
        <f t="shared" si="18"/>
        <v>P.Ondulées Normal Vert foncé</v>
      </c>
    </row>
    <row r="1160" spans="1:6" s="14" customFormat="1" ht="14.4" x14ac:dyDescent="0.3">
      <c r="A1160" s="27" t="s">
        <v>1919</v>
      </c>
      <c r="B1160" s="30" t="s">
        <v>1920</v>
      </c>
      <c r="C1160" s="30" t="s">
        <v>1921</v>
      </c>
      <c r="D1160" s="27" t="s">
        <v>1922</v>
      </c>
      <c r="E1160" s="28" t="s">
        <v>162</v>
      </c>
      <c r="F1160" s="31" t="str">
        <f t="shared" si="18"/>
        <v>P.Ondulées Normal Vert olive</v>
      </c>
    </row>
    <row r="1161" spans="1:6" s="14" customFormat="1" ht="14.4" x14ac:dyDescent="0.3">
      <c r="A1161" s="27" t="s">
        <v>1923</v>
      </c>
      <c r="B1161" s="30" t="s">
        <v>1924</v>
      </c>
      <c r="C1161" s="30" t="s">
        <v>1925</v>
      </c>
      <c r="D1161" s="27" t="s">
        <v>1926</v>
      </c>
      <c r="E1161" s="28" t="s">
        <v>162</v>
      </c>
      <c r="F1161" s="31" t="str">
        <f t="shared" si="18"/>
        <v>P.Ondulées Normal Gris-vert</v>
      </c>
    </row>
    <row r="1162" spans="1:6" s="14" customFormat="1" ht="14.4" x14ac:dyDescent="0.3">
      <c r="A1162" s="27" t="s">
        <v>1927</v>
      </c>
      <c r="B1162" s="30" t="s">
        <v>1928</v>
      </c>
      <c r="C1162" s="30" t="s">
        <v>1929</v>
      </c>
      <c r="D1162" s="27" t="s">
        <v>1930</v>
      </c>
      <c r="E1162" s="28" t="s">
        <v>162</v>
      </c>
      <c r="F1162" s="31" t="str">
        <f t="shared" si="18"/>
        <v>P.Ondulées Normal Bleu clair</v>
      </c>
    </row>
    <row r="1163" spans="1:6" s="14" customFormat="1" ht="14.4" x14ac:dyDescent="0.3">
      <c r="A1163" s="27" t="s">
        <v>1931</v>
      </c>
      <c r="B1163" s="30" t="s">
        <v>1932</v>
      </c>
      <c r="C1163" s="30" t="s">
        <v>1933</v>
      </c>
      <c r="D1163" s="27" t="s">
        <v>1934</v>
      </c>
      <c r="E1163" s="28" t="s">
        <v>162</v>
      </c>
      <c r="F1163" s="31" t="str">
        <f t="shared" si="18"/>
        <v>P.Ondulées Normal Cobalt</v>
      </c>
    </row>
    <row r="1164" spans="1:6" s="14" customFormat="1" ht="14.4" x14ac:dyDescent="0.3">
      <c r="A1164" s="27" t="s">
        <v>1935</v>
      </c>
      <c r="B1164" s="30" t="s">
        <v>1936</v>
      </c>
      <c r="C1164" s="30" t="s">
        <v>1937</v>
      </c>
      <c r="D1164" s="27" t="s">
        <v>1938</v>
      </c>
      <c r="E1164" s="28" t="s">
        <v>162</v>
      </c>
      <c r="F1164" s="31" t="str">
        <f t="shared" si="18"/>
        <v>P.Ondulées Normal Mauve</v>
      </c>
    </row>
    <row r="1165" spans="1:6" s="14" customFormat="1" ht="14.4" x14ac:dyDescent="0.3">
      <c r="A1165" s="27" t="s">
        <v>1939</v>
      </c>
      <c r="B1165" s="30" t="s">
        <v>1940</v>
      </c>
      <c r="C1165" s="30" t="s">
        <v>1941</v>
      </c>
      <c r="D1165" s="27" t="s">
        <v>1942</v>
      </c>
      <c r="E1165" s="28" t="s">
        <v>162</v>
      </c>
      <c r="F1165" s="31" t="str">
        <f t="shared" si="18"/>
        <v>P.Ondulées Normal Violet</v>
      </c>
    </row>
    <row r="1166" spans="1:6" s="14" customFormat="1" ht="14.4" x14ac:dyDescent="0.3">
      <c r="A1166" s="27" t="s">
        <v>1943</v>
      </c>
      <c r="B1166" s="30" t="s">
        <v>1944</v>
      </c>
      <c r="C1166" s="30" t="s">
        <v>1945</v>
      </c>
      <c r="D1166" s="27" t="s">
        <v>1946</v>
      </c>
      <c r="E1166" s="28" t="s">
        <v>162</v>
      </c>
      <c r="F1166" s="31" t="str">
        <f t="shared" si="18"/>
        <v>P.Ondulées Normal Gris</v>
      </c>
    </row>
    <row r="1167" spans="1:6" s="14" customFormat="1" ht="30.6" x14ac:dyDescent="0.3">
      <c r="A1167" s="32" t="s">
        <v>206</v>
      </c>
      <c r="B1167" s="33" t="s">
        <v>5203</v>
      </c>
      <c r="C1167" s="33" t="s">
        <v>5204</v>
      </c>
      <c r="D1167" s="32" t="s">
        <v>113</v>
      </c>
      <c r="E1167" s="75"/>
      <c r="F1167" s="31"/>
    </row>
    <row r="1168" spans="1:6" s="14" customFormat="1" ht="14.4" x14ac:dyDescent="0.3">
      <c r="A1168" s="27" t="s">
        <v>1947</v>
      </c>
      <c r="B1168" s="30" t="s">
        <v>60</v>
      </c>
      <c r="C1168" s="30" t="s">
        <v>169</v>
      </c>
      <c r="D1168" s="27" t="s">
        <v>1948</v>
      </c>
      <c r="E1168" s="28" t="s">
        <v>162</v>
      </c>
      <c r="F1168" s="31" t="str">
        <f t="shared" si="18"/>
        <v>P.Ondulées Opaline Vert clair</v>
      </c>
    </row>
    <row r="1169" spans="1:6" s="14" customFormat="1" ht="14.4" x14ac:dyDescent="0.3">
      <c r="A1169" s="27" t="s">
        <v>1949</v>
      </c>
      <c r="B1169" s="30" t="s">
        <v>61</v>
      </c>
      <c r="C1169" s="30" t="s">
        <v>1950</v>
      </c>
      <c r="D1169" s="27" t="s">
        <v>1951</v>
      </c>
      <c r="E1169" s="28" t="s">
        <v>162</v>
      </c>
      <c r="F1169" s="31" t="str">
        <f t="shared" si="18"/>
        <v>P.Ondulées Opaline Vert foncé</v>
      </c>
    </row>
    <row r="1170" spans="1:6" s="14" customFormat="1" ht="14.4" x14ac:dyDescent="0.3">
      <c r="A1170" s="27" t="s">
        <v>1952</v>
      </c>
      <c r="B1170" s="30" t="s">
        <v>62</v>
      </c>
      <c r="C1170" s="30" t="s">
        <v>170</v>
      </c>
      <c r="D1170" s="27" t="s">
        <v>1953</v>
      </c>
      <c r="E1170" s="28" t="s">
        <v>162</v>
      </c>
      <c r="F1170" s="31" t="str">
        <f t="shared" si="18"/>
        <v>P.Ondulées Opaline Vert olive</v>
      </c>
    </row>
    <row r="1171" spans="1:6" s="14" customFormat="1" ht="14.4" x14ac:dyDescent="0.3">
      <c r="A1171" s="27" t="s">
        <v>1954</v>
      </c>
      <c r="B1171" s="30" t="s">
        <v>63</v>
      </c>
      <c r="C1171" s="30" t="s">
        <v>171</v>
      </c>
      <c r="D1171" s="27" t="s">
        <v>1955</v>
      </c>
      <c r="E1171" s="28" t="s">
        <v>162</v>
      </c>
      <c r="F1171" s="31" t="str">
        <f t="shared" si="18"/>
        <v>P.Ondulées Opaline Gris-vert</v>
      </c>
    </row>
    <row r="1172" spans="1:6" s="14" customFormat="1" ht="14.4" x14ac:dyDescent="0.3">
      <c r="A1172" s="27" t="s">
        <v>1956</v>
      </c>
      <c r="B1172" s="30" t="s">
        <v>64</v>
      </c>
      <c r="C1172" s="30" t="s">
        <v>172</v>
      </c>
      <c r="D1172" s="27" t="s">
        <v>1957</v>
      </c>
      <c r="E1172" s="28" t="s">
        <v>162</v>
      </c>
      <c r="F1172" s="31" t="str">
        <f t="shared" si="18"/>
        <v>P.Ondulées Opaline Bleu clair</v>
      </c>
    </row>
    <row r="1173" spans="1:6" s="14" customFormat="1" ht="14.4" x14ac:dyDescent="0.3">
      <c r="A1173" s="27" t="s">
        <v>1958</v>
      </c>
      <c r="B1173" s="30" t="s">
        <v>65</v>
      </c>
      <c r="C1173" s="30" t="s">
        <v>173</v>
      </c>
      <c r="D1173" s="27" t="s">
        <v>1959</v>
      </c>
      <c r="E1173" s="28" t="s">
        <v>162</v>
      </c>
      <c r="F1173" s="31" t="str">
        <f t="shared" si="18"/>
        <v>P.Ondulées Opaline Cobalt</v>
      </c>
    </row>
    <row r="1174" spans="1:6" s="14" customFormat="1" ht="14.4" x14ac:dyDescent="0.3">
      <c r="A1174" s="27" t="s">
        <v>1960</v>
      </c>
      <c r="B1174" s="30" t="s">
        <v>66</v>
      </c>
      <c r="C1174" s="30" t="s">
        <v>174</v>
      </c>
      <c r="D1174" s="27" t="s">
        <v>1961</v>
      </c>
      <c r="E1174" s="28" t="s">
        <v>162</v>
      </c>
      <c r="F1174" s="31" t="str">
        <f t="shared" si="18"/>
        <v>P.Ondulées Opaline Mauve</v>
      </c>
    </row>
    <row r="1175" spans="1:6" s="14" customFormat="1" ht="14.4" x14ac:dyDescent="0.3">
      <c r="A1175" s="27" t="s">
        <v>1962</v>
      </c>
      <c r="B1175" s="30" t="s">
        <v>67</v>
      </c>
      <c r="C1175" s="30" t="s">
        <v>175</v>
      </c>
      <c r="D1175" s="27" t="s">
        <v>1963</v>
      </c>
      <c r="E1175" s="28" t="s">
        <v>162</v>
      </c>
      <c r="F1175" s="31" t="str">
        <f t="shared" si="18"/>
        <v>P.Ondulées Opaline Violet</v>
      </c>
    </row>
    <row r="1176" spans="1:6" s="14" customFormat="1" ht="14.4" x14ac:dyDescent="0.3">
      <c r="A1176" s="27" t="s">
        <v>1964</v>
      </c>
      <c r="B1176" s="30" t="s">
        <v>68</v>
      </c>
      <c r="C1176" s="30" t="s">
        <v>176</v>
      </c>
      <c r="D1176" s="27" t="s">
        <v>1965</v>
      </c>
      <c r="E1176" s="28" t="s">
        <v>162</v>
      </c>
      <c r="F1176" s="31" t="str">
        <f t="shared" si="18"/>
        <v>P.Ondulées Opaline Gris</v>
      </c>
    </row>
    <row r="1177" spans="1:6" s="14" customFormat="1" ht="30.6" x14ac:dyDescent="0.3">
      <c r="A1177" s="32" t="s">
        <v>206</v>
      </c>
      <c r="B1177" s="33" t="s">
        <v>5205</v>
      </c>
      <c r="C1177" s="33" t="s">
        <v>5206</v>
      </c>
      <c r="D1177" s="32" t="s">
        <v>113</v>
      </c>
      <c r="E1177" s="75"/>
      <c r="F1177" s="31"/>
    </row>
    <row r="1178" spans="1:6" s="14" customFormat="1" ht="14.4" x14ac:dyDescent="0.3">
      <c r="A1178" s="27" t="s">
        <v>1966</v>
      </c>
      <c r="B1178" s="30" t="s">
        <v>1967</v>
      </c>
      <c r="C1178" s="30" t="s">
        <v>1968</v>
      </c>
      <c r="D1178" s="27" t="s">
        <v>1969</v>
      </c>
      <c r="E1178" s="28" t="s">
        <v>162</v>
      </c>
      <c r="F1178" s="31" t="str">
        <f t="shared" si="18"/>
        <v>P.Ondulées Cinnamon Vert clair</v>
      </c>
    </row>
    <row r="1179" spans="1:6" s="14" customFormat="1" ht="14.4" x14ac:dyDescent="0.3">
      <c r="A1179" s="27" t="s">
        <v>1970</v>
      </c>
      <c r="B1179" s="30" t="s">
        <v>1971</v>
      </c>
      <c r="C1179" s="30" t="s">
        <v>1972</v>
      </c>
      <c r="D1179" s="27" t="s">
        <v>1973</v>
      </c>
      <c r="E1179" s="28" t="s">
        <v>162</v>
      </c>
      <c r="F1179" s="31" t="str">
        <f t="shared" si="18"/>
        <v>P.Ondulées Cinnamon Vert foncé</v>
      </c>
    </row>
    <row r="1180" spans="1:6" s="14" customFormat="1" ht="14.4" x14ac:dyDescent="0.3">
      <c r="A1180" s="27" t="s">
        <v>1974</v>
      </c>
      <c r="B1180" s="30" t="s">
        <v>1975</v>
      </c>
      <c r="C1180" s="30" t="s">
        <v>1976</v>
      </c>
      <c r="D1180" s="27" t="s">
        <v>1977</v>
      </c>
      <c r="E1180" s="28" t="s">
        <v>162</v>
      </c>
      <c r="F1180" s="31" t="str">
        <f t="shared" si="18"/>
        <v>P.Ondulées Cinnamon Vert olive</v>
      </c>
    </row>
    <row r="1181" spans="1:6" s="7" customFormat="1" ht="13.2" x14ac:dyDescent="0.25">
      <c r="A1181" s="27" t="s">
        <v>1978</v>
      </c>
      <c r="B1181" s="30" t="s">
        <v>1979</v>
      </c>
      <c r="C1181" s="30" t="s">
        <v>1980</v>
      </c>
      <c r="D1181" s="27" t="s">
        <v>1981</v>
      </c>
      <c r="E1181" s="28" t="s">
        <v>162</v>
      </c>
      <c r="F1181" s="31" t="str">
        <f t="shared" si="18"/>
        <v>P.Ondulées Cinnamon Gris-vert</v>
      </c>
    </row>
    <row r="1182" spans="1:6" s="14" customFormat="1" ht="14.4" x14ac:dyDescent="0.3">
      <c r="A1182" s="27" t="s">
        <v>1982</v>
      </c>
      <c r="B1182" s="30" t="s">
        <v>1983</v>
      </c>
      <c r="C1182" s="30" t="s">
        <v>1984</v>
      </c>
      <c r="D1182" s="27" t="s">
        <v>1985</v>
      </c>
      <c r="E1182" s="28" t="s">
        <v>162</v>
      </c>
      <c r="F1182" s="31" t="str">
        <f t="shared" si="18"/>
        <v>P.Ondulées Cinnamon Bleu clair</v>
      </c>
    </row>
    <row r="1183" spans="1:6" s="14" customFormat="1" ht="14.4" x14ac:dyDescent="0.3">
      <c r="A1183" s="27" t="s">
        <v>1986</v>
      </c>
      <c r="B1183" s="30" t="s">
        <v>1987</v>
      </c>
      <c r="C1183" s="30" t="s">
        <v>1988</v>
      </c>
      <c r="D1183" s="27" t="s">
        <v>1989</v>
      </c>
      <c r="E1183" s="28" t="s">
        <v>162</v>
      </c>
      <c r="F1183" s="31" t="str">
        <f t="shared" si="18"/>
        <v>P.Ondulées Cinnamon Cobalt</v>
      </c>
    </row>
    <row r="1184" spans="1:6" s="14" customFormat="1" ht="14.4" x14ac:dyDescent="0.3">
      <c r="A1184" s="27" t="s">
        <v>1990</v>
      </c>
      <c r="B1184" s="30" t="s">
        <v>1991</v>
      </c>
      <c r="C1184" s="30" t="s">
        <v>1992</v>
      </c>
      <c r="D1184" s="27" t="s">
        <v>1993</v>
      </c>
      <c r="E1184" s="28" t="s">
        <v>162</v>
      </c>
      <c r="F1184" s="31" t="str">
        <f t="shared" si="18"/>
        <v>P.Ondulées Cinnamon Mauve</v>
      </c>
    </row>
    <row r="1185" spans="1:6" s="14" customFormat="1" ht="14.4" x14ac:dyDescent="0.3">
      <c r="A1185" s="27" t="s">
        <v>1994</v>
      </c>
      <c r="B1185" s="30" t="s">
        <v>1995</v>
      </c>
      <c r="C1185" s="30" t="s">
        <v>1996</v>
      </c>
      <c r="D1185" s="27" t="s">
        <v>1997</v>
      </c>
      <c r="E1185" s="28" t="s">
        <v>162</v>
      </c>
      <c r="F1185" s="31" t="str">
        <f t="shared" si="18"/>
        <v>P.Ondulées Cinnamon Violet</v>
      </c>
    </row>
    <row r="1186" spans="1:6" s="14" customFormat="1" ht="14.4" x14ac:dyDescent="0.3">
      <c r="A1186" s="27" t="s">
        <v>1998</v>
      </c>
      <c r="B1186" s="30" t="s">
        <v>1999</v>
      </c>
      <c r="C1186" s="30" t="s">
        <v>2000</v>
      </c>
      <c r="D1186" s="27" t="s">
        <v>2001</v>
      </c>
      <c r="E1186" s="28" t="s">
        <v>162</v>
      </c>
      <c r="F1186" s="31" t="str">
        <f t="shared" si="18"/>
        <v>P.Ondulées Cinnamon Gris</v>
      </c>
    </row>
    <row r="1187" spans="1:6" s="14" customFormat="1" ht="14.4" x14ac:dyDescent="0.3">
      <c r="A1187" s="27" t="s">
        <v>2002</v>
      </c>
      <c r="B1187" s="30" t="s">
        <v>2003</v>
      </c>
      <c r="C1187" s="30" t="s">
        <v>2004</v>
      </c>
      <c r="D1187" s="27" t="s">
        <v>2005</v>
      </c>
      <c r="E1187" s="28" t="s">
        <v>162</v>
      </c>
      <c r="F1187" s="31" t="str">
        <f t="shared" si="18"/>
        <v>P.Ondulées Opaline Cinnamon Vert clair</v>
      </c>
    </row>
    <row r="1188" spans="1:6" s="14" customFormat="1" ht="14.4" x14ac:dyDescent="0.3">
      <c r="A1188" s="27" t="s">
        <v>2006</v>
      </c>
      <c r="B1188" s="30" t="s">
        <v>2007</v>
      </c>
      <c r="C1188" s="30" t="s">
        <v>2008</v>
      </c>
      <c r="D1188" s="27" t="s">
        <v>2009</v>
      </c>
      <c r="E1188" s="28" t="s">
        <v>162</v>
      </c>
      <c r="F1188" s="31" t="str">
        <f t="shared" si="18"/>
        <v>P.Ondulées Opaline Cinnamon Vert foncé</v>
      </c>
    </row>
    <row r="1189" spans="1:6" s="14" customFormat="1" ht="14.4" x14ac:dyDescent="0.3">
      <c r="A1189" s="27" t="s">
        <v>2010</v>
      </c>
      <c r="B1189" s="30" t="s">
        <v>2011</v>
      </c>
      <c r="C1189" s="30" t="s">
        <v>2012</v>
      </c>
      <c r="D1189" s="27" t="s">
        <v>2013</v>
      </c>
      <c r="E1189" s="28" t="s">
        <v>162</v>
      </c>
      <c r="F1189" s="31" t="str">
        <f t="shared" si="18"/>
        <v>P.Ondulées Opaline Cinnamon Vert olive</v>
      </c>
    </row>
    <row r="1190" spans="1:6" s="14" customFormat="1" ht="14.4" x14ac:dyDescent="0.3">
      <c r="A1190" s="27" t="s">
        <v>2014</v>
      </c>
      <c r="B1190" s="30" t="s">
        <v>2015</v>
      </c>
      <c r="C1190" s="30" t="s">
        <v>2016</v>
      </c>
      <c r="D1190" s="27" t="s">
        <v>2017</v>
      </c>
      <c r="E1190" s="28" t="s">
        <v>162</v>
      </c>
      <c r="F1190" s="31" t="str">
        <f t="shared" si="18"/>
        <v>P.Ondulées Opaline Cinnamon Gris-vert</v>
      </c>
    </row>
    <row r="1191" spans="1:6" s="14" customFormat="1" ht="14.4" x14ac:dyDescent="0.3">
      <c r="A1191" s="27" t="s">
        <v>2018</v>
      </c>
      <c r="B1191" s="30" t="s">
        <v>2019</v>
      </c>
      <c r="C1191" s="30" t="s">
        <v>2020</v>
      </c>
      <c r="D1191" s="27" t="s">
        <v>2021</v>
      </c>
      <c r="E1191" s="28" t="s">
        <v>162</v>
      </c>
      <c r="F1191" s="31" t="str">
        <f t="shared" si="18"/>
        <v>P.Ondulées Opaline Cinnamon Bleu clair</v>
      </c>
    </row>
    <row r="1192" spans="1:6" s="14" customFormat="1" ht="14.4" x14ac:dyDescent="0.3">
      <c r="A1192" s="27" t="s">
        <v>2022</v>
      </c>
      <c r="B1192" s="30" t="s">
        <v>2023</v>
      </c>
      <c r="C1192" s="30" t="s">
        <v>2024</v>
      </c>
      <c r="D1192" s="27" t="s">
        <v>2025</v>
      </c>
      <c r="E1192" s="28" t="s">
        <v>162</v>
      </c>
      <c r="F1192" s="31" t="str">
        <f t="shared" si="18"/>
        <v>P.Ondulées Opaline Cinnamon Cobalt</v>
      </c>
    </row>
    <row r="1193" spans="1:6" s="14" customFormat="1" ht="14.4" x14ac:dyDescent="0.3">
      <c r="A1193" s="27" t="s">
        <v>2026</v>
      </c>
      <c r="B1193" s="30" t="s">
        <v>2027</v>
      </c>
      <c r="C1193" s="30" t="s">
        <v>2028</v>
      </c>
      <c r="D1193" s="27" t="s">
        <v>2029</v>
      </c>
      <c r="E1193" s="28" t="s">
        <v>162</v>
      </c>
      <c r="F1193" s="31" t="str">
        <f t="shared" si="18"/>
        <v>P.Ondulées Opaline Cinnamon Mauve</v>
      </c>
    </row>
    <row r="1194" spans="1:6" s="14" customFormat="1" ht="14.4" x14ac:dyDescent="0.3">
      <c r="A1194" s="27" t="s">
        <v>2030</v>
      </c>
      <c r="B1194" s="30" t="s">
        <v>2031</v>
      </c>
      <c r="C1194" s="30" t="s">
        <v>2032</v>
      </c>
      <c r="D1194" s="27" t="s">
        <v>2033</v>
      </c>
      <c r="E1194" s="28" t="s">
        <v>162</v>
      </c>
      <c r="F1194" s="31" t="str">
        <f t="shared" si="18"/>
        <v>P.Ondulées Opaline Cinnamon Violet</v>
      </c>
    </row>
    <row r="1195" spans="1:6" s="14" customFormat="1" ht="14.4" x14ac:dyDescent="0.3">
      <c r="A1195" s="27" t="s">
        <v>2034</v>
      </c>
      <c r="B1195" s="30" t="s">
        <v>2035</v>
      </c>
      <c r="C1195" s="30" t="s">
        <v>2036</v>
      </c>
      <c r="D1195" s="27" t="s">
        <v>2037</v>
      </c>
      <c r="E1195" s="28" t="s">
        <v>162</v>
      </c>
      <c r="F1195" s="31" t="str">
        <f t="shared" si="18"/>
        <v>P.Ondulées Opaline Cinnamon Gris</v>
      </c>
    </row>
    <row r="1196" spans="1:6" s="7" customFormat="1" ht="34.5" customHeight="1" x14ac:dyDescent="0.25">
      <c r="A1196" s="32" t="s">
        <v>206</v>
      </c>
      <c r="B1196" s="33" t="s">
        <v>5207</v>
      </c>
      <c r="C1196" s="33" t="s">
        <v>5208</v>
      </c>
      <c r="D1196" s="32" t="s">
        <v>113</v>
      </c>
      <c r="E1196" s="75"/>
      <c r="F1196" s="31"/>
    </row>
    <row r="1197" spans="1:6" s="14" customFormat="1" ht="14.4" x14ac:dyDescent="0.3">
      <c r="A1197" s="27" t="s">
        <v>2038</v>
      </c>
      <c r="B1197" s="30" t="s">
        <v>69</v>
      </c>
      <c r="C1197" s="30" t="s">
        <v>177</v>
      </c>
      <c r="D1197" s="27" t="s">
        <v>2039</v>
      </c>
      <c r="E1197" s="28" t="s">
        <v>162</v>
      </c>
      <c r="F1197" s="31" t="str">
        <f t="shared" si="18"/>
        <v>P.Ondulées Ardoisées (Normal-Opaline-Cinnamon-Opaline Cinnamon)</v>
      </c>
    </row>
    <row r="1198" spans="1:6" s="14" customFormat="1" ht="14.4" x14ac:dyDescent="0.3">
      <c r="A1198" s="27" t="s">
        <v>2040</v>
      </c>
      <c r="B1198" s="30" t="s">
        <v>2041</v>
      </c>
      <c r="C1198" s="30" t="s">
        <v>178</v>
      </c>
      <c r="D1198" s="27" t="s">
        <v>2042</v>
      </c>
      <c r="E1198" s="28" t="s">
        <v>162</v>
      </c>
      <c r="F1198" s="31" t="str">
        <f t="shared" si="18"/>
        <v>P.Ondulées Anthracite (Normal-Opaline-Cinnamon et Opaline Cinnamon)</v>
      </c>
    </row>
    <row r="1199" spans="1:6" s="14" customFormat="1" ht="30.6" x14ac:dyDescent="0.3">
      <c r="A1199" s="32" t="s">
        <v>206</v>
      </c>
      <c r="B1199" s="33" t="s">
        <v>5209</v>
      </c>
      <c r="C1199" s="33" t="s">
        <v>5210</v>
      </c>
      <c r="D1199" s="32" t="s">
        <v>113</v>
      </c>
      <c r="E1199" s="75"/>
      <c r="F1199" s="31"/>
    </row>
    <row r="1200" spans="1:6" s="14" customFormat="1" ht="14.4" x14ac:dyDescent="0.3">
      <c r="A1200" s="27" t="s">
        <v>2043</v>
      </c>
      <c r="B1200" s="30" t="s">
        <v>70</v>
      </c>
      <c r="C1200" s="30" t="s">
        <v>179</v>
      </c>
      <c r="D1200" s="27" t="s">
        <v>2044</v>
      </c>
      <c r="E1200" s="28" t="s">
        <v>162</v>
      </c>
      <c r="F1200" s="31" t="str">
        <f t="shared" si="18"/>
        <v>P.Ondulées Masque jaune (Normal-Opaline-Cinnamon-Opaline Cinnamon)</v>
      </c>
    </row>
    <row r="1201" spans="1:6" s="14" customFormat="1" ht="14.4" x14ac:dyDescent="0.3">
      <c r="A1201" s="27" t="s">
        <v>2045</v>
      </c>
      <c r="B1201" s="30" t="s">
        <v>2046</v>
      </c>
      <c r="C1201" s="30" t="s">
        <v>2047</v>
      </c>
      <c r="D1201" s="27" t="s">
        <v>2048</v>
      </c>
      <c r="E1201" s="28" t="s">
        <v>162</v>
      </c>
      <c r="F1201" s="31" t="str">
        <f t="shared" si="18"/>
        <v>P.Ondulées LutIno</v>
      </c>
    </row>
    <row r="1202" spans="1:6" s="14" customFormat="1" ht="14.4" x14ac:dyDescent="0.3">
      <c r="A1202" s="27" t="s">
        <v>2049</v>
      </c>
      <c r="B1202" s="30" t="s">
        <v>2050</v>
      </c>
      <c r="C1202" s="30" t="s">
        <v>2051</v>
      </c>
      <c r="D1202" s="27" t="s">
        <v>2052</v>
      </c>
      <c r="E1202" s="28" t="s">
        <v>162</v>
      </c>
      <c r="F1202" s="31" t="str">
        <f t="shared" si="18"/>
        <v>P.Ondulées AlbIno (y compris AlbIno Masque Jaune)</v>
      </c>
    </row>
    <row r="1203" spans="1:6" s="14" customFormat="1" ht="14.4" x14ac:dyDescent="0.3">
      <c r="A1203" s="27" t="s">
        <v>2053</v>
      </c>
      <c r="B1203" s="30" t="s">
        <v>71</v>
      </c>
      <c r="C1203" s="30" t="s">
        <v>2054</v>
      </c>
      <c r="D1203" s="27" t="s">
        <v>2055</v>
      </c>
      <c r="E1203" s="28" t="s">
        <v>162</v>
      </c>
      <c r="F1203" s="31" t="str">
        <f t="shared" si="18"/>
        <v>P.Ondulées: Tous les Ailes Jaunes</v>
      </c>
    </row>
    <row r="1204" spans="1:6" s="14" customFormat="1" ht="14.4" x14ac:dyDescent="0.3">
      <c r="A1204" s="27" t="s">
        <v>2056</v>
      </c>
      <c r="B1204" s="30" t="s">
        <v>72</v>
      </c>
      <c r="C1204" s="30" t="s">
        <v>2057</v>
      </c>
      <c r="D1204" s="27" t="s">
        <v>2058</v>
      </c>
      <c r="E1204" s="28" t="s">
        <v>162</v>
      </c>
      <c r="F1204" s="31" t="str">
        <f t="shared" si="18"/>
        <v>P.Ondulées: Tous les Ailes Blanches (y compris Masque Jaune)</v>
      </c>
    </row>
    <row r="1205" spans="1:6" s="14" customFormat="1" ht="14.4" x14ac:dyDescent="0.3">
      <c r="A1205" s="27" t="s">
        <v>2059</v>
      </c>
      <c r="B1205" s="30" t="s">
        <v>5211</v>
      </c>
      <c r="C1205" s="30" t="s">
        <v>5212</v>
      </c>
      <c r="D1205" s="27" t="s">
        <v>2060</v>
      </c>
      <c r="E1205" s="28" t="s">
        <v>162</v>
      </c>
      <c r="F1205" s="31" t="str">
        <f t="shared" si="18"/>
        <v>P.Ondulées: Tous les Huppés (y inclus Hagoromo9</v>
      </c>
    </row>
    <row r="1206" spans="1:6" s="14" customFormat="1" ht="30.6" x14ac:dyDescent="0.3">
      <c r="A1206" s="32" t="s">
        <v>206</v>
      </c>
      <c r="B1206" s="33" t="s">
        <v>5213</v>
      </c>
      <c r="C1206" s="33" t="s">
        <v>5214</v>
      </c>
      <c r="D1206" s="32" t="s">
        <v>113</v>
      </c>
      <c r="E1206" s="75" t="s">
        <v>162</v>
      </c>
      <c r="F1206" s="31"/>
    </row>
    <row r="1207" spans="1:6" s="7" customFormat="1" ht="13.2" x14ac:dyDescent="0.25">
      <c r="A1207" s="27" t="s">
        <v>2061</v>
      </c>
      <c r="B1207" s="30" t="s">
        <v>73</v>
      </c>
      <c r="C1207" s="30" t="s">
        <v>2062</v>
      </c>
      <c r="D1207" s="27" t="s">
        <v>2063</v>
      </c>
      <c r="E1207" s="28" t="s">
        <v>162</v>
      </c>
      <c r="F1207" s="31" t="str">
        <f t="shared" si="18"/>
        <v>P.Ondulées: Perlées Simple facteur serie Verte</v>
      </c>
    </row>
    <row r="1208" spans="1:6" s="14" customFormat="1" ht="14.4" x14ac:dyDescent="0.3">
      <c r="A1208" s="27" t="s">
        <v>2064</v>
      </c>
      <c r="B1208" s="30" t="s">
        <v>74</v>
      </c>
      <c r="C1208" s="30" t="s">
        <v>180</v>
      </c>
      <c r="D1208" s="27" t="s">
        <v>2065</v>
      </c>
      <c r="E1208" s="28" t="s">
        <v>162</v>
      </c>
      <c r="F1208" s="31" t="str">
        <f t="shared" si="18"/>
        <v>P.Ondulées: Perlées Simple facteur serie Bleue ( y inclus Masque Jaune)</v>
      </c>
    </row>
    <row r="1209" spans="1:6" s="14" customFormat="1" ht="14.4" x14ac:dyDescent="0.3">
      <c r="A1209" s="27" t="s">
        <v>2066</v>
      </c>
      <c r="B1209" s="30" t="s">
        <v>75</v>
      </c>
      <c r="C1209" s="30" t="s">
        <v>2067</v>
      </c>
      <c r="D1209" s="27" t="s">
        <v>2068</v>
      </c>
      <c r="E1209" s="28" t="s">
        <v>162</v>
      </c>
      <c r="F1209" s="31" t="str">
        <f t="shared" si="18"/>
        <v>P.Ondulées: Perlées Double facteur Jaunes (serie Verte)</v>
      </c>
    </row>
    <row r="1210" spans="1:6" s="14" customFormat="1" ht="14.4" x14ac:dyDescent="0.3">
      <c r="A1210" s="27" t="s">
        <v>2069</v>
      </c>
      <c r="B1210" s="30" t="s">
        <v>76</v>
      </c>
      <c r="C1210" s="30" t="s">
        <v>181</v>
      </c>
      <c r="D1210" s="27" t="s">
        <v>2070</v>
      </c>
      <c r="E1210" s="28" t="s">
        <v>164</v>
      </c>
      <c r="F1210" s="31" t="str">
        <f t="shared" si="18"/>
        <v>P.Ondulées: Perlées Double facteur Blanches (serie Bleue, y inclus Masque Jaune)</v>
      </c>
    </row>
    <row r="1211" spans="1:6" s="7" customFormat="1" ht="34.5" customHeight="1" x14ac:dyDescent="0.25">
      <c r="A1211" s="32" t="s">
        <v>206</v>
      </c>
      <c r="B1211" s="33" t="s">
        <v>5215</v>
      </c>
      <c r="C1211" s="33" t="s">
        <v>5216</v>
      </c>
      <c r="D1211" s="32" t="s">
        <v>113</v>
      </c>
      <c r="E1211" s="28" t="s">
        <v>165</v>
      </c>
      <c r="F1211" s="31"/>
    </row>
    <row r="1212" spans="1:6" s="14" customFormat="1" ht="14.4" x14ac:dyDescent="0.3">
      <c r="A1212" s="27" t="s">
        <v>2071</v>
      </c>
      <c r="B1212" s="30" t="s">
        <v>77</v>
      </c>
      <c r="C1212" s="30" t="s">
        <v>2072</v>
      </c>
      <c r="D1212" s="27" t="s">
        <v>2073</v>
      </c>
      <c r="E1212" s="28" t="s">
        <v>162</v>
      </c>
      <c r="F1212" s="31" t="str">
        <f t="shared" si="18"/>
        <v>P.Ondulées: Pie Dominant (y inclus les Continentales et Remiges Claires) serie Verte</v>
      </c>
    </row>
    <row r="1213" spans="1:6" s="13" customFormat="1" ht="13.2" x14ac:dyDescent="0.25">
      <c r="A1213" s="27" t="s">
        <v>2074</v>
      </c>
      <c r="B1213" s="30" t="s">
        <v>78</v>
      </c>
      <c r="C1213" s="30" t="s">
        <v>2075</v>
      </c>
      <c r="D1213" s="27" t="s">
        <v>2076</v>
      </c>
      <c r="E1213" s="28" t="s">
        <v>162</v>
      </c>
      <c r="F1213" s="31" t="str">
        <f t="shared" si="18"/>
        <v>P.Ondulées: Pie Dominant (y inclus les Continentales et Remiges Claires) serie Bleue ( y inclus Masque Jaune)</v>
      </c>
    </row>
    <row r="1214" spans="1:6" s="10" customFormat="1" ht="10.199999999999999" x14ac:dyDescent="0.25">
      <c r="A1214" s="27" t="s">
        <v>2077</v>
      </c>
      <c r="B1214" s="30" t="s">
        <v>79</v>
      </c>
      <c r="C1214" s="30" t="s">
        <v>2078</v>
      </c>
      <c r="D1214" s="27" t="s">
        <v>2079</v>
      </c>
      <c r="E1214" s="28" t="s">
        <v>162</v>
      </c>
      <c r="F1214" s="31" t="str">
        <f t="shared" si="18"/>
        <v>P.Ondulées: Pie Recessive  serie Verte</v>
      </c>
    </row>
    <row r="1215" spans="1:6" s="7" customFormat="1" ht="13.2" x14ac:dyDescent="0.25">
      <c r="A1215" s="27" t="s">
        <v>2080</v>
      </c>
      <c r="B1215" s="30" t="s">
        <v>80</v>
      </c>
      <c r="C1215" s="30" t="s">
        <v>182</v>
      </c>
      <c r="D1215" s="27" t="s">
        <v>2081</v>
      </c>
      <c r="E1215" s="28" t="s">
        <v>162</v>
      </c>
      <c r="F1215" s="31" t="str">
        <f t="shared" si="18"/>
        <v>P.Ondulées: Pie Recessive serie Bleue ( y inclus Masque Jaune)</v>
      </c>
    </row>
    <row r="1216" spans="1:6" s="14" customFormat="1" ht="20.399999999999999" x14ac:dyDescent="0.3">
      <c r="A1216" s="32" t="s">
        <v>206</v>
      </c>
      <c r="B1216" s="33" t="s">
        <v>5217</v>
      </c>
      <c r="C1216" s="33" t="s">
        <v>5218</v>
      </c>
      <c r="D1216" s="32" t="s">
        <v>113</v>
      </c>
      <c r="E1216" s="75"/>
      <c r="F1216" s="31"/>
    </row>
    <row r="1217" spans="1:6" s="14" customFormat="1" ht="14.4" x14ac:dyDescent="0.3">
      <c r="A1217" s="27" t="s">
        <v>2082</v>
      </c>
      <c r="B1217" s="30" t="s">
        <v>5219</v>
      </c>
      <c r="C1217" s="30" t="s">
        <v>183</v>
      </c>
      <c r="D1217" s="27" t="s">
        <v>2083</v>
      </c>
      <c r="E1217" s="28" t="s">
        <v>162</v>
      </c>
      <c r="F1217" s="31" t="str">
        <f t="shared" si="18"/>
        <v>P.Ondulées: Jaunes aux YeuxNoirs</v>
      </c>
    </row>
    <row r="1218" spans="1:6" s="14" customFormat="1" ht="14.4" x14ac:dyDescent="0.3">
      <c r="A1218" s="27" t="s">
        <v>2084</v>
      </c>
      <c r="B1218" s="30" t="s">
        <v>5220</v>
      </c>
      <c r="C1218" s="30" t="s">
        <v>184</v>
      </c>
      <c r="D1218" s="27" t="s">
        <v>2085</v>
      </c>
      <c r="E1218" s="28" t="s">
        <v>162</v>
      </c>
      <c r="F1218" s="31" t="str">
        <f t="shared" si="18"/>
        <v>P.Ondulées: Blancs aux YeuxNoirs (y inclus Masque Jaune)</v>
      </c>
    </row>
    <row r="1219" spans="1:6" s="14" customFormat="1" ht="11.25" customHeight="1" x14ac:dyDescent="0.3">
      <c r="A1219" s="27" t="s">
        <v>2086</v>
      </c>
      <c r="B1219" s="30" t="s">
        <v>81</v>
      </c>
      <c r="C1219" s="30" t="s">
        <v>2087</v>
      </c>
      <c r="D1219" s="27" t="s">
        <v>2088</v>
      </c>
      <c r="E1219" s="28" t="s">
        <v>162</v>
      </c>
      <c r="F1219" s="31" t="str">
        <f t="shared" si="18"/>
        <v>P.Ondulées: Toutes les Diluées serie Verte (Jaunes)</v>
      </c>
    </row>
    <row r="1220" spans="1:6" s="14" customFormat="1" ht="14.4" x14ac:dyDescent="0.3">
      <c r="A1220" s="27" t="s">
        <v>2089</v>
      </c>
      <c r="B1220" s="30" t="s">
        <v>82</v>
      </c>
      <c r="C1220" s="30" t="s">
        <v>2090</v>
      </c>
      <c r="D1220" s="27" t="s">
        <v>2091</v>
      </c>
      <c r="E1220" s="28" t="s">
        <v>162</v>
      </c>
      <c r="F1220" s="31" t="str">
        <f t="shared" si="18"/>
        <v>P.Ondulées: Toutes les Diluées serie Bleue (Blancs, y inclus Masques Jaune)</v>
      </c>
    </row>
    <row r="1221" spans="1:6" s="14" customFormat="1" ht="14.4" x14ac:dyDescent="0.3">
      <c r="A1221" s="27" t="s">
        <v>2092</v>
      </c>
      <c r="B1221" s="30" t="s">
        <v>83</v>
      </c>
      <c r="C1221" s="30" t="s">
        <v>2093</v>
      </c>
      <c r="D1221" s="27" t="s">
        <v>2094</v>
      </c>
      <c r="E1221" s="28" t="s">
        <v>162</v>
      </c>
      <c r="F1221" s="31" t="str">
        <f t="shared" si="18"/>
        <v xml:space="preserve">P.Ondulées: Toutes les Ailes Grises serie Verte </v>
      </c>
    </row>
    <row r="1222" spans="1:6" s="14" customFormat="1" ht="14.4" x14ac:dyDescent="0.3">
      <c r="A1222" s="27" t="s">
        <v>2095</v>
      </c>
      <c r="B1222" s="30" t="s">
        <v>84</v>
      </c>
      <c r="C1222" s="30" t="s">
        <v>2096</v>
      </c>
      <c r="D1222" s="27" t="s">
        <v>2097</v>
      </c>
      <c r="E1222" s="28" t="s">
        <v>162</v>
      </c>
      <c r="F1222" s="31" t="str">
        <f t="shared" ref="F1222:F1285" si="19">B1222</f>
        <v>P.Ondulées: Toutes les Ailes Grises serie Bleue (y inclus Masques Jaune)</v>
      </c>
    </row>
    <row r="1223" spans="1:6" s="14" customFormat="1" ht="14.4" x14ac:dyDescent="0.3">
      <c r="A1223" s="27" t="s">
        <v>2098</v>
      </c>
      <c r="B1223" s="30" t="s">
        <v>85</v>
      </c>
      <c r="C1223" s="30" t="s">
        <v>2099</v>
      </c>
      <c r="D1223" s="27" t="s">
        <v>2100</v>
      </c>
      <c r="E1223" s="28" t="s">
        <v>162</v>
      </c>
      <c r="F1223" s="31" t="str">
        <f t="shared" si="19"/>
        <v>P.Ondulées: Toutes les Fallows (Anglais ou Allemands)</v>
      </c>
    </row>
    <row r="1224" spans="1:6" s="14" customFormat="1" ht="14.4" x14ac:dyDescent="0.3">
      <c r="A1224" s="27" t="s">
        <v>2101</v>
      </c>
      <c r="B1224" s="30" t="s">
        <v>5221</v>
      </c>
      <c r="C1224" s="30" t="s">
        <v>5222</v>
      </c>
      <c r="D1224" s="27" t="s">
        <v>2102</v>
      </c>
      <c r="E1224" s="28" t="s">
        <v>162</v>
      </c>
      <c r="F1224" s="31" t="str">
        <f t="shared" si="19"/>
        <v xml:space="preserve">P.Ondulées: Toutes les Corps-clairs Texas </v>
      </c>
    </row>
    <row r="1225" spans="1:6" s="14" customFormat="1" ht="14.4" x14ac:dyDescent="0.3">
      <c r="A1225" s="27" t="s">
        <v>2103</v>
      </c>
      <c r="B1225" s="30" t="s">
        <v>5223</v>
      </c>
      <c r="C1225" s="30" t="s">
        <v>5224</v>
      </c>
      <c r="D1225" s="27" t="s">
        <v>2104</v>
      </c>
      <c r="E1225" s="28" t="s">
        <v>162</v>
      </c>
      <c r="F1225" s="31" t="str">
        <f t="shared" si="19"/>
        <v>P.Ondulées: Toutes les Corps-clairs Easley</v>
      </c>
    </row>
    <row r="1226" spans="1:6" s="7" customFormat="1" ht="13.2" x14ac:dyDescent="0.25">
      <c r="A1226" s="27" t="s">
        <v>2105</v>
      </c>
      <c r="B1226" s="30" t="s">
        <v>5225</v>
      </c>
      <c r="C1226" s="30" t="s">
        <v>5226</v>
      </c>
      <c r="D1226" s="27" t="s">
        <v>2106</v>
      </c>
      <c r="E1226" s="28" t="s">
        <v>162</v>
      </c>
      <c r="F1226" s="31" t="str">
        <f t="shared" si="19"/>
        <v xml:space="preserve">P.Ondulées: Toutes les Perles Melaniques </v>
      </c>
    </row>
    <row r="1227" spans="1:6" s="14" customFormat="1" ht="14.4" x14ac:dyDescent="0.3">
      <c r="A1227" s="27" t="s">
        <v>2107</v>
      </c>
      <c r="B1227" s="30" t="s">
        <v>86</v>
      </c>
      <c r="C1227" s="30" t="s">
        <v>185</v>
      </c>
      <c r="D1227" s="27" t="s">
        <v>2110</v>
      </c>
      <c r="E1227" s="28" t="s">
        <v>162</v>
      </c>
      <c r="F1227" s="31" t="str">
        <f t="shared" si="19"/>
        <v>P.Ondulées: Ailes-en-dentelles Jaunes</v>
      </c>
    </row>
    <row r="1228" spans="1:6" s="14" customFormat="1" ht="11.25" customHeight="1" x14ac:dyDescent="0.3">
      <c r="A1228" s="27" t="s">
        <v>5227</v>
      </c>
      <c r="B1228" s="30" t="s">
        <v>87</v>
      </c>
      <c r="C1228" s="30" t="s">
        <v>186</v>
      </c>
      <c r="D1228" s="27" t="s">
        <v>5228</v>
      </c>
      <c r="E1228" s="28" t="s">
        <v>162</v>
      </c>
      <c r="F1228" s="31" t="str">
        <f t="shared" si="19"/>
        <v>P.Ondulées: Ailes-en-dentelles Blanches (y inclus les Masque Jaune)</v>
      </c>
    </row>
    <row r="1229" spans="1:6" s="14" customFormat="1" ht="11.25" customHeight="1" x14ac:dyDescent="0.3">
      <c r="A1229" s="27" t="s">
        <v>5229</v>
      </c>
      <c r="B1229" s="30" t="s">
        <v>2108</v>
      </c>
      <c r="C1229" s="30" t="s">
        <v>2109</v>
      </c>
      <c r="D1229" s="27" t="s">
        <v>5230</v>
      </c>
      <c r="E1229" s="28" t="s">
        <v>162</v>
      </c>
      <c r="F1229" s="31" t="str">
        <f t="shared" si="19"/>
        <v>P.Ondulées: Toutes les autres non reprises ci dessus (sans medailles)</v>
      </c>
    </row>
    <row r="1230" spans="1:6" s="14" customFormat="1" ht="49.5" customHeight="1" x14ac:dyDescent="0.3">
      <c r="A1230" s="44" t="s">
        <v>91</v>
      </c>
      <c r="B1230" s="191" t="s">
        <v>5231</v>
      </c>
      <c r="C1230" s="191"/>
      <c r="D1230" s="44"/>
      <c r="E1230" s="192" t="s">
        <v>112</v>
      </c>
      <c r="F1230" s="31"/>
    </row>
    <row r="1231" spans="1:6" s="7" customFormat="1" ht="30.6" x14ac:dyDescent="0.25">
      <c r="A1231" s="26"/>
      <c r="B1231" s="26" t="s">
        <v>1910</v>
      </c>
      <c r="C1231" s="27" t="s">
        <v>5200</v>
      </c>
      <c r="D1231" s="34"/>
      <c r="E1231" s="192"/>
      <c r="F1231" s="31"/>
    </row>
    <row r="1232" spans="1:6" s="14" customFormat="1" ht="30.6" x14ac:dyDescent="0.3">
      <c r="A1232" s="32" t="s">
        <v>206</v>
      </c>
      <c r="B1232" s="33" t="s">
        <v>5232</v>
      </c>
      <c r="C1232" s="33" t="s">
        <v>5233</v>
      </c>
      <c r="D1232" s="32" t="s">
        <v>113</v>
      </c>
      <c r="E1232" s="28" t="s">
        <v>162</v>
      </c>
      <c r="F1232" s="31"/>
    </row>
    <row r="1233" spans="1:6" s="13" customFormat="1" ht="13.2" x14ac:dyDescent="0.25">
      <c r="A1233" s="27" t="s">
        <v>2111</v>
      </c>
      <c r="B1233" s="30" t="s">
        <v>5234</v>
      </c>
      <c r="C1233" s="30" t="s">
        <v>5235</v>
      </c>
      <c r="D1233" s="27" t="s">
        <v>2112</v>
      </c>
      <c r="E1233" s="28" t="s">
        <v>162</v>
      </c>
      <c r="F1233" s="31" t="str">
        <f t="shared" si="19"/>
        <v>P.Ondulées Couleur Normal Vert clair</v>
      </c>
    </row>
    <row r="1234" spans="1:6" s="10" customFormat="1" ht="10.199999999999999" x14ac:dyDescent="0.25">
      <c r="A1234" s="27" t="s">
        <v>2113</v>
      </c>
      <c r="B1234" s="88" t="s">
        <v>5236</v>
      </c>
      <c r="C1234" s="88" t="s">
        <v>5237</v>
      </c>
      <c r="D1234" s="27" t="s">
        <v>2114</v>
      </c>
      <c r="E1234" s="28" t="s">
        <v>162</v>
      </c>
      <c r="F1234" s="31" t="str">
        <f t="shared" si="19"/>
        <v>P.Ondulées Couleur Normal Vert foncé</v>
      </c>
    </row>
    <row r="1235" spans="1:6" s="14" customFormat="1" ht="14.4" x14ac:dyDescent="0.3">
      <c r="A1235" s="27" t="s">
        <v>2115</v>
      </c>
      <c r="B1235" s="30" t="s">
        <v>5238</v>
      </c>
      <c r="C1235" s="30" t="s">
        <v>5239</v>
      </c>
      <c r="D1235" s="27" t="s">
        <v>2116</v>
      </c>
      <c r="E1235" s="28" t="s">
        <v>162</v>
      </c>
      <c r="F1235" s="31" t="str">
        <f t="shared" si="19"/>
        <v>P.Ondulées Couleur Normal Vert olive</v>
      </c>
    </row>
    <row r="1236" spans="1:6" s="14" customFormat="1" ht="14.4" x14ac:dyDescent="0.3">
      <c r="A1236" s="27" t="s">
        <v>2117</v>
      </c>
      <c r="B1236" s="88" t="s">
        <v>5240</v>
      </c>
      <c r="C1236" s="88" t="s">
        <v>5241</v>
      </c>
      <c r="D1236" s="27" t="s">
        <v>2118</v>
      </c>
      <c r="E1236" s="28" t="s">
        <v>162</v>
      </c>
      <c r="F1236" s="31" t="str">
        <f t="shared" si="19"/>
        <v>P.Ondulées Couleur Normal Gris-vert</v>
      </c>
    </row>
    <row r="1237" spans="1:6" s="14" customFormat="1" ht="14.4" x14ac:dyDescent="0.3">
      <c r="A1237" s="27" t="s">
        <v>2119</v>
      </c>
      <c r="B1237" s="30" t="s">
        <v>5242</v>
      </c>
      <c r="C1237" s="30" t="s">
        <v>5243</v>
      </c>
      <c r="D1237" s="27" t="s">
        <v>2120</v>
      </c>
      <c r="E1237" s="28" t="s">
        <v>162</v>
      </c>
      <c r="F1237" s="31" t="str">
        <f t="shared" si="19"/>
        <v>P.Ondulées Couleur Normal Bleu clair</v>
      </c>
    </row>
    <row r="1238" spans="1:6" s="14" customFormat="1" ht="14.4" x14ac:dyDescent="0.3">
      <c r="A1238" s="27" t="s">
        <v>2121</v>
      </c>
      <c r="B1238" s="88" t="s">
        <v>5244</v>
      </c>
      <c r="C1238" s="88" t="s">
        <v>5245</v>
      </c>
      <c r="D1238" s="27" t="s">
        <v>2122</v>
      </c>
      <c r="E1238" s="28" t="s">
        <v>162</v>
      </c>
      <c r="F1238" s="31" t="str">
        <f t="shared" si="19"/>
        <v>P.Ondulées Couleur Normal Cobalt</v>
      </c>
    </row>
    <row r="1239" spans="1:6" s="14" customFormat="1" ht="14.4" x14ac:dyDescent="0.3">
      <c r="A1239" s="27" t="s">
        <v>2123</v>
      </c>
      <c r="B1239" s="30" t="s">
        <v>5246</v>
      </c>
      <c r="C1239" s="30" t="s">
        <v>5247</v>
      </c>
      <c r="D1239" s="27" t="s">
        <v>2124</v>
      </c>
      <c r="E1239" s="28" t="s">
        <v>162</v>
      </c>
      <c r="F1239" s="31" t="str">
        <f t="shared" si="19"/>
        <v>P.Ondulées Couleur Normal Mauve</v>
      </c>
    </row>
    <row r="1240" spans="1:6" s="14" customFormat="1" ht="14.4" x14ac:dyDescent="0.3">
      <c r="A1240" s="27" t="s">
        <v>2125</v>
      </c>
      <c r="B1240" s="88" t="s">
        <v>5248</v>
      </c>
      <c r="C1240" s="88" t="s">
        <v>5249</v>
      </c>
      <c r="D1240" s="27" t="s">
        <v>2126</v>
      </c>
      <c r="E1240" s="28" t="s">
        <v>162</v>
      </c>
      <c r="F1240" s="31" t="str">
        <f t="shared" si="19"/>
        <v>P.Ondulées Couleur Normal Violet</v>
      </c>
    </row>
    <row r="1241" spans="1:6" s="14" customFormat="1" ht="14.4" x14ac:dyDescent="0.3">
      <c r="A1241" s="27" t="s">
        <v>2127</v>
      </c>
      <c r="B1241" s="30" t="s">
        <v>5250</v>
      </c>
      <c r="C1241" s="30" t="s">
        <v>5251</v>
      </c>
      <c r="D1241" s="27" t="s">
        <v>2128</v>
      </c>
      <c r="E1241" s="28" t="s">
        <v>162</v>
      </c>
      <c r="F1241" s="31" t="str">
        <f t="shared" si="19"/>
        <v>P.Ondulées Couleur Normal Gris</v>
      </c>
    </row>
    <row r="1242" spans="1:6" s="14" customFormat="1" ht="30.6" x14ac:dyDescent="0.3">
      <c r="A1242" s="32" t="s">
        <v>206</v>
      </c>
      <c r="B1242" s="33" t="s">
        <v>5252</v>
      </c>
      <c r="C1242" s="33" t="s">
        <v>5253</v>
      </c>
      <c r="D1242" s="32" t="s">
        <v>113</v>
      </c>
      <c r="E1242" s="28" t="s">
        <v>162</v>
      </c>
      <c r="F1242" s="31"/>
    </row>
    <row r="1243" spans="1:6" s="14" customFormat="1" ht="14.4" x14ac:dyDescent="0.3">
      <c r="A1243" s="27" t="s">
        <v>2129</v>
      </c>
      <c r="B1243" s="30" t="s">
        <v>5254</v>
      </c>
      <c r="C1243" s="30" t="s">
        <v>5255</v>
      </c>
      <c r="D1243" s="27" t="s">
        <v>2130</v>
      </c>
      <c r="E1243" s="28" t="s">
        <v>162</v>
      </c>
      <c r="F1243" s="31" t="str">
        <f t="shared" si="19"/>
        <v>P.Ondulées Couleur Opaline Vert clair</v>
      </c>
    </row>
    <row r="1244" spans="1:6" s="14" customFormat="1" ht="14.4" x14ac:dyDescent="0.3">
      <c r="A1244" s="27" t="s">
        <v>2131</v>
      </c>
      <c r="B1244" s="30" t="s">
        <v>5256</v>
      </c>
      <c r="C1244" s="30" t="s">
        <v>5257</v>
      </c>
      <c r="D1244" s="27" t="s">
        <v>2132</v>
      </c>
      <c r="E1244" s="28" t="s">
        <v>162</v>
      </c>
      <c r="F1244" s="31" t="str">
        <f t="shared" si="19"/>
        <v>P.Ondulées Couleur Opaline Vert foncé</v>
      </c>
    </row>
    <row r="1245" spans="1:6" s="14" customFormat="1" ht="14.4" x14ac:dyDescent="0.3">
      <c r="A1245" s="27" t="s">
        <v>2133</v>
      </c>
      <c r="B1245" s="88" t="s">
        <v>5258</v>
      </c>
      <c r="C1245" s="88" t="s">
        <v>5259</v>
      </c>
      <c r="D1245" s="27" t="s">
        <v>2134</v>
      </c>
      <c r="E1245" s="28" t="s">
        <v>162</v>
      </c>
      <c r="F1245" s="31" t="str">
        <f t="shared" si="19"/>
        <v>P.Ondulées Couleur Opaline Vert olive</v>
      </c>
    </row>
    <row r="1246" spans="1:6" s="14" customFormat="1" ht="14.4" x14ac:dyDescent="0.3">
      <c r="A1246" s="27" t="s">
        <v>2135</v>
      </c>
      <c r="B1246" s="30" t="s">
        <v>5260</v>
      </c>
      <c r="C1246" s="30" t="s">
        <v>5261</v>
      </c>
      <c r="D1246" s="27" t="s">
        <v>2136</v>
      </c>
      <c r="E1246" s="28" t="s">
        <v>162</v>
      </c>
      <c r="F1246" s="31" t="str">
        <f t="shared" si="19"/>
        <v>P.Ondulées Couleur Opaline Gris-vert</v>
      </c>
    </row>
    <row r="1247" spans="1:6" s="14" customFormat="1" ht="14.4" x14ac:dyDescent="0.3">
      <c r="A1247" s="27" t="s">
        <v>2137</v>
      </c>
      <c r="B1247" s="88" t="s">
        <v>5262</v>
      </c>
      <c r="C1247" s="88" t="s">
        <v>5263</v>
      </c>
      <c r="D1247" s="27" t="s">
        <v>2138</v>
      </c>
      <c r="E1247" s="28" t="s">
        <v>162</v>
      </c>
      <c r="F1247" s="31" t="str">
        <f t="shared" si="19"/>
        <v>P.Ondulées Couleur Opaline Bleu clair</v>
      </c>
    </row>
    <row r="1248" spans="1:6" s="14" customFormat="1" ht="14.4" x14ac:dyDescent="0.3">
      <c r="A1248" s="27" t="s">
        <v>2139</v>
      </c>
      <c r="B1248" s="30" t="s">
        <v>5264</v>
      </c>
      <c r="C1248" s="30" t="s">
        <v>5265</v>
      </c>
      <c r="D1248" s="27" t="s">
        <v>2140</v>
      </c>
      <c r="E1248" s="28" t="s">
        <v>162</v>
      </c>
      <c r="F1248" s="31" t="str">
        <f t="shared" si="19"/>
        <v>P.Ondulées Couleur Opaline Cobalt</v>
      </c>
    </row>
    <row r="1249" spans="1:6" s="14" customFormat="1" ht="30.6" x14ac:dyDescent="0.3">
      <c r="A1249" s="32" t="s">
        <v>206</v>
      </c>
      <c r="B1249" s="33" t="s">
        <v>5252</v>
      </c>
      <c r="C1249" s="33" t="s">
        <v>5253</v>
      </c>
      <c r="D1249" s="32" t="s">
        <v>113</v>
      </c>
      <c r="E1249" s="28" t="s">
        <v>162</v>
      </c>
      <c r="F1249" s="31"/>
    </row>
    <row r="1250" spans="1:6" s="14" customFormat="1" ht="14.4" x14ac:dyDescent="0.3">
      <c r="A1250" s="27" t="s">
        <v>2141</v>
      </c>
      <c r="B1250" s="88" t="s">
        <v>5266</v>
      </c>
      <c r="C1250" s="88" t="s">
        <v>5267</v>
      </c>
      <c r="D1250" s="27" t="s">
        <v>2142</v>
      </c>
      <c r="E1250" s="28" t="s">
        <v>162</v>
      </c>
      <c r="F1250" s="31" t="str">
        <f t="shared" si="19"/>
        <v>P.Ondulées Couleur Opaline Mauve</v>
      </c>
    </row>
    <row r="1251" spans="1:6" s="14" customFormat="1" ht="14.4" x14ac:dyDescent="0.3">
      <c r="A1251" s="27" t="s">
        <v>2143</v>
      </c>
      <c r="B1251" s="30" t="s">
        <v>5268</v>
      </c>
      <c r="C1251" s="30" t="s">
        <v>5269</v>
      </c>
      <c r="D1251" s="27" t="s">
        <v>2144</v>
      </c>
      <c r="E1251" s="28" t="s">
        <v>162</v>
      </c>
      <c r="F1251" s="31" t="str">
        <f t="shared" si="19"/>
        <v>P.Ondulées Couleur Opaline Violet</v>
      </c>
    </row>
    <row r="1252" spans="1:6" s="14" customFormat="1" ht="14.4" x14ac:dyDescent="0.3">
      <c r="A1252" s="27" t="s">
        <v>2145</v>
      </c>
      <c r="B1252" s="88" t="s">
        <v>5270</v>
      </c>
      <c r="C1252" s="88" t="s">
        <v>5271</v>
      </c>
      <c r="D1252" s="27" t="s">
        <v>2146</v>
      </c>
      <c r="E1252" s="28" t="s">
        <v>162</v>
      </c>
      <c r="F1252" s="31" t="str">
        <f t="shared" si="19"/>
        <v>P.Ondulées Couleur Opaline Gris</v>
      </c>
    </row>
    <row r="1253" spans="1:6" s="14" customFormat="1" ht="30.6" x14ac:dyDescent="0.3">
      <c r="A1253" s="32" t="s">
        <v>206</v>
      </c>
      <c r="B1253" s="33" t="s">
        <v>5272</v>
      </c>
      <c r="C1253" s="33" t="s">
        <v>5273</v>
      </c>
      <c r="D1253" s="32" t="s">
        <v>113</v>
      </c>
      <c r="E1253" s="28" t="s">
        <v>162</v>
      </c>
      <c r="F1253" s="31"/>
    </row>
    <row r="1254" spans="1:6" s="7" customFormat="1" ht="13.2" x14ac:dyDescent="0.25">
      <c r="A1254" s="27" t="s">
        <v>2147</v>
      </c>
      <c r="B1254" s="30" t="s">
        <v>5274</v>
      </c>
      <c r="C1254" s="30" t="s">
        <v>5275</v>
      </c>
      <c r="D1254" s="27" t="s">
        <v>2148</v>
      </c>
      <c r="E1254" s="28" t="s">
        <v>162</v>
      </c>
      <c r="F1254" s="31" t="str">
        <f t="shared" si="19"/>
        <v>P.Ondulées Couleur Cinnamon Vert clair</v>
      </c>
    </row>
    <row r="1255" spans="1:6" s="14" customFormat="1" ht="11.25" customHeight="1" x14ac:dyDescent="0.3">
      <c r="A1255" s="27" t="s">
        <v>2149</v>
      </c>
      <c r="B1255" s="88" t="s">
        <v>5276</v>
      </c>
      <c r="C1255" s="88" t="s">
        <v>5277</v>
      </c>
      <c r="D1255" s="27" t="s">
        <v>2150</v>
      </c>
      <c r="E1255" s="28" t="s">
        <v>162</v>
      </c>
      <c r="F1255" s="31" t="str">
        <f t="shared" si="19"/>
        <v>P.Ondulées Couleur Cinnamon Vert foncé</v>
      </c>
    </row>
    <row r="1256" spans="1:6" s="14" customFormat="1" ht="11.25" customHeight="1" x14ac:dyDescent="0.3">
      <c r="A1256" s="27" t="s">
        <v>2151</v>
      </c>
      <c r="B1256" s="30" t="s">
        <v>5278</v>
      </c>
      <c r="C1256" s="30" t="s">
        <v>5279</v>
      </c>
      <c r="D1256" s="27" t="s">
        <v>2152</v>
      </c>
      <c r="E1256" s="28" t="s">
        <v>162</v>
      </c>
      <c r="F1256" s="31" t="str">
        <f t="shared" si="19"/>
        <v>P.Ondulées Couleur Cinnamon Vert olive</v>
      </c>
    </row>
    <row r="1257" spans="1:6" s="7" customFormat="1" ht="13.2" x14ac:dyDescent="0.25">
      <c r="A1257" s="27" t="s">
        <v>2153</v>
      </c>
      <c r="B1257" s="88" t="s">
        <v>5280</v>
      </c>
      <c r="C1257" s="88" t="s">
        <v>5281</v>
      </c>
      <c r="D1257" s="27" t="s">
        <v>2154</v>
      </c>
      <c r="E1257" s="28" t="s">
        <v>162</v>
      </c>
      <c r="F1257" s="31" t="str">
        <f t="shared" si="19"/>
        <v>P.Ondulées Couleur Cinnamon Gris-vert</v>
      </c>
    </row>
    <row r="1258" spans="1:6" s="14" customFormat="1" ht="11.25" customHeight="1" x14ac:dyDescent="0.3">
      <c r="A1258" s="27" t="s">
        <v>2155</v>
      </c>
      <c r="B1258" s="30" t="s">
        <v>5282</v>
      </c>
      <c r="C1258" s="30" t="s">
        <v>5283</v>
      </c>
      <c r="D1258" s="27" t="s">
        <v>2156</v>
      </c>
      <c r="E1258" s="28" t="s">
        <v>162</v>
      </c>
      <c r="F1258" s="31" t="str">
        <f t="shared" si="19"/>
        <v>P.Ondulées Couleur Cinnamon Bleu clair</v>
      </c>
    </row>
    <row r="1259" spans="1:6" s="14" customFormat="1" ht="11.25" customHeight="1" x14ac:dyDescent="0.3">
      <c r="A1259" s="27" t="s">
        <v>2157</v>
      </c>
      <c r="B1259" s="88" t="s">
        <v>5284</v>
      </c>
      <c r="C1259" s="88" t="s">
        <v>5285</v>
      </c>
      <c r="D1259" s="27" t="s">
        <v>2158</v>
      </c>
      <c r="E1259" s="28" t="s">
        <v>162</v>
      </c>
      <c r="F1259" s="31" t="str">
        <f t="shared" si="19"/>
        <v>P.Ondulées Couleur Cinnamon Cobalt</v>
      </c>
    </row>
    <row r="1260" spans="1:6" s="7" customFormat="1" ht="13.2" x14ac:dyDescent="0.25">
      <c r="A1260" s="27" t="s">
        <v>2159</v>
      </c>
      <c r="B1260" s="30" t="s">
        <v>5286</v>
      </c>
      <c r="C1260" s="30" t="s">
        <v>5287</v>
      </c>
      <c r="D1260" s="27" t="s">
        <v>2160</v>
      </c>
      <c r="E1260" s="28" t="s">
        <v>162</v>
      </c>
      <c r="F1260" s="31" t="str">
        <f t="shared" si="19"/>
        <v>P.Ondulées Couleur Cinnamon Mauve</v>
      </c>
    </row>
    <row r="1261" spans="1:6" s="14" customFormat="1" ht="11.25" customHeight="1" x14ac:dyDescent="0.3">
      <c r="A1261" s="27" t="s">
        <v>2161</v>
      </c>
      <c r="B1261" s="88" t="s">
        <v>5288</v>
      </c>
      <c r="C1261" s="88" t="s">
        <v>5289</v>
      </c>
      <c r="D1261" s="27" t="s">
        <v>2162</v>
      </c>
      <c r="E1261" s="28" t="s">
        <v>162</v>
      </c>
      <c r="F1261" s="31" t="str">
        <f t="shared" si="19"/>
        <v>P.Ondulées Couleur Cinnamon Violet</v>
      </c>
    </row>
    <row r="1262" spans="1:6" s="14" customFormat="1" ht="1.35" customHeight="1" x14ac:dyDescent="0.3">
      <c r="A1262" s="27" t="s">
        <v>2163</v>
      </c>
      <c r="B1262" s="30" t="s">
        <v>5290</v>
      </c>
      <c r="C1262" s="30" t="s">
        <v>5291</v>
      </c>
      <c r="D1262" s="27" t="s">
        <v>2164</v>
      </c>
      <c r="E1262" s="28" t="s">
        <v>162</v>
      </c>
      <c r="F1262" s="94" t="str">
        <f t="shared" si="19"/>
        <v>P.Ondulées Couleur Cinnamon Gris</v>
      </c>
    </row>
    <row r="1263" spans="1:6" s="14" customFormat="1" ht="11.25" customHeight="1" x14ac:dyDescent="0.3">
      <c r="A1263" s="27" t="s">
        <v>2165</v>
      </c>
      <c r="B1263" s="88" t="s">
        <v>5292</v>
      </c>
      <c r="C1263" s="88" t="s">
        <v>5293</v>
      </c>
      <c r="D1263" s="27" t="s">
        <v>2166</v>
      </c>
      <c r="E1263" s="28" t="s">
        <v>162</v>
      </c>
      <c r="F1263" s="31" t="str">
        <f t="shared" si="19"/>
        <v>P.Ondulées Couleur Opaline Cinnamon Vert clair</v>
      </c>
    </row>
    <row r="1264" spans="1:6" s="14" customFormat="1" ht="11.25" customHeight="1" x14ac:dyDescent="0.3">
      <c r="A1264" s="27" t="s">
        <v>2167</v>
      </c>
      <c r="B1264" s="30" t="s">
        <v>5294</v>
      </c>
      <c r="C1264" s="30" t="s">
        <v>5295</v>
      </c>
      <c r="D1264" s="27" t="s">
        <v>2168</v>
      </c>
      <c r="E1264" s="28" t="s">
        <v>162</v>
      </c>
      <c r="F1264" s="31" t="str">
        <f t="shared" si="19"/>
        <v>P.Ondulées Couleur Opaline Cinnamon Vert foncé</v>
      </c>
    </row>
    <row r="1265" spans="1:6" s="14" customFormat="1" ht="11.25" customHeight="1" x14ac:dyDescent="0.3">
      <c r="A1265" s="27" t="s">
        <v>2169</v>
      </c>
      <c r="B1265" s="88" t="s">
        <v>5296</v>
      </c>
      <c r="C1265" s="88" t="s">
        <v>5297</v>
      </c>
      <c r="D1265" s="27" t="s">
        <v>2170</v>
      </c>
      <c r="E1265" s="28" t="s">
        <v>162</v>
      </c>
      <c r="F1265" s="31" t="str">
        <f t="shared" si="19"/>
        <v>P.Ondulées Couleur Opaline Cinnamon Vert olive</v>
      </c>
    </row>
    <row r="1266" spans="1:6" s="14" customFormat="1" ht="11.25" customHeight="1" x14ac:dyDescent="0.3">
      <c r="A1266" s="27" t="s">
        <v>2171</v>
      </c>
      <c r="B1266" s="30" t="s">
        <v>5298</v>
      </c>
      <c r="C1266" s="30" t="s">
        <v>5299</v>
      </c>
      <c r="D1266" s="27" t="s">
        <v>2172</v>
      </c>
      <c r="E1266" s="28" t="s">
        <v>162</v>
      </c>
      <c r="F1266" s="31" t="str">
        <f t="shared" si="19"/>
        <v>P.Ondulées Couleur Opaline Cinnamon Gris-vert</v>
      </c>
    </row>
    <row r="1267" spans="1:6" s="14" customFormat="1" ht="14.4" x14ac:dyDescent="0.3">
      <c r="A1267" s="27" t="s">
        <v>2173</v>
      </c>
      <c r="B1267" s="88" t="s">
        <v>5300</v>
      </c>
      <c r="C1267" s="88" t="s">
        <v>5301</v>
      </c>
      <c r="D1267" s="27" t="s">
        <v>2174</v>
      </c>
      <c r="E1267" s="28" t="s">
        <v>162</v>
      </c>
      <c r="F1267" s="31" t="str">
        <f t="shared" si="19"/>
        <v>P.Ondulées Couleur Opaline Cinnamon Bleu clair</v>
      </c>
    </row>
    <row r="1268" spans="1:6" s="14" customFormat="1" ht="14.4" x14ac:dyDescent="0.3">
      <c r="A1268" s="27" t="s">
        <v>2175</v>
      </c>
      <c r="B1268" s="30" t="s">
        <v>5302</v>
      </c>
      <c r="C1268" s="30" t="s">
        <v>5303</v>
      </c>
      <c r="D1268" s="27" t="s">
        <v>2176</v>
      </c>
      <c r="E1268" s="28" t="s">
        <v>162</v>
      </c>
      <c r="F1268" s="31" t="str">
        <f t="shared" si="19"/>
        <v>P.Ondulées Couleur Opaline Cinnamon Cobalt</v>
      </c>
    </row>
    <row r="1269" spans="1:6" s="14" customFormat="1" ht="14.4" x14ac:dyDescent="0.3">
      <c r="A1269" s="27" t="s">
        <v>5304</v>
      </c>
      <c r="B1269" s="88" t="s">
        <v>5305</v>
      </c>
      <c r="C1269" s="88" t="s">
        <v>5306</v>
      </c>
      <c r="D1269" s="27" t="s">
        <v>5307</v>
      </c>
      <c r="E1269" s="28" t="s">
        <v>162</v>
      </c>
      <c r="F1269" s="31" t="str">
        <f t="shared" si="19"/>
        <v>P.Ondulées Couleur Opaline Cinnamon Mauve</v>
      </c>
    </row>
    <row r="1270" spans="1:6" s="14" customFormat="1" ht="11.25" customHeight="1" x14ac:dyDescent="0.3">
      <c r="A1270" s="27" t="s">
        <v>5308</v>
      </c>
      <c r="B1270" s="30" t="s">
        <v>5309</v>
      </c>
      <c r="C1270" s="30" t="s">
        <v>5310</v>
      </c>
      <c r="D1270" s="27" t="s">
        <v>5311</v>
      </c>
      <c r="E1270" s="28" t="s">
        <v>162</v>
      </c>
      <c r="F1270" s="31" t="str">
        <f t="shared" si="19"/>
        <v>P.Ondulées Couleur Opaline Cinnamon Violet</v>
      </c>
    </row>
    <row r="1271" spans="1:6" s="14" customFormat="1" ht="14.4" x14ac:dyDescent="0.3">
      <c r="A1271" s="27" t="s">
        <v>5312</v>
      </c>
      <c r="B1271" s="88" t="s">
        <v>5313</v>
      </c>
      <c r="C1271" s="88" t="s">
        <v>5314</v>
      </c>
      <c r="D1271" s="27" t="s">
        <v>5315</v>
      </c>
      <c r="E1271" s="28" t="s">
        <v>162</v>
      </c>
      <c r="F1271" s="31" t="str">
        <f t="shared" si="19"/>
        <v>P.Ondulées Couleur Opaline Cinnamon Gris</v>
      </c>
    </row>
    <row r="1272" spans="1:6" s="7" customFormat="1" ht="30.6" x14ac:dyDescent="0.25">
      <c r="A1272" s="32" t="s">
        <v>206</v>
      </c>
      <c r="B1272" s="33" t="s">
        <v>5316</v>
      </c>
      <c r="C1272" s="33" t="s">
        <v>5317</v>
      </c>
      <c r="D1272" s="32" t="s">
        <v>113</v>
      </c>
      <c r="E1272" s="28" t="s">
        <v>162</v>
      </c>
      <c r="F1272" s="31"/>
    </row>
    <row r="1273" spans="1:6" s="14" customFormat="1" ht="14.4" x14ac:dyDescent="0.3">
      <c r="A1273" s="27" t="s">
        <v>5318</v>
      </c>
      <c r="B1273" s="30" t="s">
        <v>5319</v>
      </c>
      <c r="C1273" s="30" t="s">
        <v>5320</v>
      </c>
      <c r="D1273" s="27" t="s">
        <v>5321</v>
      </c>
      <c r="E1273" s="28" t="s">
        <v>162</v>
      </c>
      <c r="F1273" s="31" t="str">
        <f t="shared" si="19"/>
        <v>P.Ondulées Couleur Ardoisées (Normal-Opaline-Cinnamon-Opaline Cinnamon)</v>
      </c>
    </row>
    <row r="1274" spans="1:6" s="14" customFormat="1" ht="11.25" customHeight="1" x14ac:dyDescent="0.3">
      <c r="A1274" s="27" t="s">
        <v>5322</v>
      </c>
      <c r="B1274" s="88" t="s">
        <v>5323</v>
      </c>
      <c r="C1274" s="88" t="s">
        <v>5324</v>
      </c>
      <c r="D1274" s="27" t="s">
        <v>5325</v>
      </c>
      <c r="E1274" s="28" t="s">
        <v>162</v>
      </c>
      <c r="F1274" s="31" t="str">
        <f t="shared" si="19"/>
        <v>P.Ondulées Couleur Anthracite (Normal-Opaline-Cinnamon et Opaline Cinnamon)</v>
      </c>
    </row>
    <row r="1275" spans="1:6" s="14" customFormat="1" ht="14.4" x14ac:dyDescent="0.3">
      <c r="A1275" s="27" t="s">
        <v>5326</v>
      </c>
      <c r="B1275" s="30" t="s">
        <v>5327</v>
      </c>
      <c r="C1275" s="30" t="s">
        <v>5328</v>
      </c>
      <c r="D1275" s="27" t="s">
        <v>5329</v>
      </c>
      <c r="E1275" s="28" t="s">
        <v>162</v>
      </c>
      <c r="F1275" s="31" t="str">
        <f t="shared" si="19"/>
        <v>P.Ondulées Couleur Masque jaune (Normal-Opaline-Cinnamon-Opaline Cinnamon)</v>
      </c>
    </row>
    <row r="1276" spans="1:6" s="14" customFormat="1" ht="11.25" customHeight="1" x14ac:dyDescent="0.3">
      <c r="A1276" s="27" t="s">
        <v>5330</v>
      </c>
      <c r="B1276" s="88" t="s">
        <v>5331</v>
      </c>
      <c r="C1276" s="88" t="s">
        <v>5332</v>
      </c>
      <c r="D1276" s="27" t="s">
        <v>5333</v>
      </c>
      <c r="E1276" s="28" t="s">
        <v>162</v>
      </c>
      <c r="F1276" s="31" t="str">
        <f t="shared" si="19"/>
        <v>P.Ondulées Couleur LutIno</v>
      </c>
    </row>
    <row r="1277" spans="1:6" s="7" customFormat="1" ht="13.2" x14ac:dyDescent="0.25">
      <c r="A1277" s="27" t="s">
        <v>5334</v>
      </c>
      <c r="B1277" s="30" t="s">
        <v>5335</v>
      </c>
      <c r="C1277" s="30" t="s">
        <v>5336</v>
      </c>
      <c r="D1277" s="27" t="s">
        <v>5337</v>
      </c>
      <c r="E1277" s="28" t="s">
        <v>162</v>
      </c>
      <c r="F1277" s="31" t="str">
        <f t="shared" si="19"/>
        <v>P.Ondulées Couleur AlbIno (y compris AlbIno Masque Jaune)</v>
      </c>
    </row>
    <row r="1278" spans="1:6" s="14" customFormat="1" ht="14.4" x14ac:dyDescent="0.3">
      <c r="A1278" s="27" t="s">
        <v>5338</v>
      </c>
      <c r="B1278" s="88" t="s">
        <v>5339</v>
      </c>
      <c r="C1278" s="88" t="s">
        <v>5340</v>
      </c>
      <c r="D1278" s="27" t="s">
        <v>5341</v>
      </c>
      <c r="E1278" s="28" t="s">
        <v>162</v>
      </c>
      <c r="F1278" s="31" t="str">
        <f t="shared" si="19"/>
        <v>P.Ondulées Couleur: Tous les Ailes Jaunes</v>
      </c>
    </row>
    <row r="1279" spans="1:6" s="13" customFormat="1" ht="13.2" x14ac:dyDescent="0.25">
      <c r="A1279" s="27" t="s">
        <v>5342</v>
      </c>
      <c r="B1279" s="30" t="s">
        <v>5343</v>
      </c>
      <c r="C1279" s="30" t="s">
        <v>5344</v>
      </c>
      <c r="D1279" s="27" t="s">
        <v>5345</v>
      </c>
      <c r="E1279" s="28" t="s">
        <v>162</v>
      </c>
      <c r="F1279" s="31" t="str">
        <f t="shared" si="19"/>
        <v>P.Ondulées Couleur: Tous les Ailes Blanches (y compris Masque Jaune)</v>
      </c>
    </row>
    <row r="1280" spans="1:6" s="10" customFormat="1" ht="10.199999999999999" x14ac:dyDescent="0.25">
      <c r="A1280" s="27" t="s">
        <v>5346</v>
      </c>
      <c r="B1280" s="88" t="s">
        <v>5347</v>
      </c>
      <c r="C1280" s="88" t="s">
        <v>5348</v>
      </c>
      <c r="D1280" s="27" t="s">
        <v>5349</v>
      </c>
      <c r="E1280" s="28" t="s">
        <v>162</v>
      </c>
      <c r="F1280" s="31" t="str">
        <f t="shared" si="19"/>
        <v>P.Ondulées Couleur: Tous les Huppés (y inclus Hagoromo)</v>
      </c>
    </row>
    <row r="1281" spans="1:6" s="7" customFormat="1" ht="30.6" x14ac:dyDescent="0.25">
      <c r="A1281" s="32" t="s">
        <v>206</v>
      </c>
      <c r="B1281" s="33" t="s">
        <v>5350</v>
      </c>
      <c r="C1281" s="33" t="s">
        <v>5351</v>
      </c>
      <c r="D1281" s="32" t="s">
        <v>113</v>
      </c>
      <c r="E1281" s="28" t="s">
        <v>162</v>
      </c>
      <c r="F1281" s="31"/>
    </row>
    <row r="1282" spans="1:6" s="14" customFormat="1" ht="11.25" customHeight="1" x14ac:dyDescent="0.3">
      <c r="A1282" s="27" t="s">
        <v>5352</v>
      </c>
      <c r="B1282" s="30" t="s">
        <v>5353</v>
      </c>
      <c r="C1282" s="30" t="s">
        <v>5354</v>
      </c>
      <c r="D1282" s="27" t="s">
        <v>5355</v>
      </c>
      <c r="E1282" s="28" t="s">
        <v>162</v>
      </c>
      <c r="F1282" s="31" t="str">
        <f t="shared" si="19"/>
        <v>P.Ondulées Couleur: Perlées Simple facteur serie Verte</v>
      </c>
    </row>
    <row r="1283" spans="1:6" s="14" customFormat="1" ht="14.4" x14ac:dyDescent="0.3">
      <c r="A1283" s="27" t="s">
        <v>5356</v>
      </c>
      <c r="B1283" s="88" t="s">
        <v>5357</v>
      </c>
      <c r="C1283" s="88" t="s">
        <v>5358</v>
      </c>
      <c r="D1283" s="27" t="s">
        <v>5359</v>
      </c>
      <c r="E1283" s="28" t="s">
        <v>162</v>
      </c>
      <c r="F1283" s="31" t="str">
        <f t="shared" si="19"/>
        <v>P.Ondulées Couleur: Perlées Simple facteur serie Bleue ( y inclus Masque Jaune)</v>
      </c>
    </row>
    <row r="1284" spans="1:6" s="14" customFormat="1" ht="14.4" x14ac:dyDescent="0.3">
      <c r="A1284" s="27" t="s">
        <v>5360</v>
      </c>
      <c r="B1284" s="30" t="s">
        <v>5361</v>
      </c>
      <c r="C1284" s="30" t="s">
        <v>5362</v>
      </c>
      <c r="D1284" s="27" t="s">
        <v>5363</v>
      </c>
      <c r="E1284" s="28" t="s">
        <v>162</v>
      </c>
      <c r="F1284" s="31" t="str">
        <f t="shared" si="19"/>
        <v>P.Ondulées Couleur: Perlées Double facteur Jaunes (serie Verte)</v>
      </c>
    </row>
    <row r="1285" spans="1:6" s="7" customFormat="1" ht="13.2" x14ac:dyDescent="0.25">
      <c r="A1285" s="27" t="s">
        <v>5364</v>
      </c>
      <c r="B1285" s="88" t="s">
        <v>5365</v>
      </c>
      <c r="C1285" s="88" t="s">
        <v>5366</v>
      </c>
      <c r="D1285" s="27" t="s">
        <v>5367</v>
      </c>
      <c r="E1285" s="28" t="s">
        <v>162</v>
      </c>
      <c r="F1285" s="31" t="str">
        <f t="shared" si="19"/>
        <v>P.Ondulées Couleur: Perlées Double facteur Blanches (serie Bleue, y inclus Masque Jaune)</v>
      </c>
    </row>
    <row r="1286" spans="1:6" s="14" customFormat="1" ht="30.6" x14ac:dyDescent="0.3">
      <c r="A1286" s="32" t="s">
        <v>206</v>
      </c>
      <c r="B1286" s="33" t="s">
        <v>5368</v>
      </c>
      <c r="C1286" s="33" t="s">
        <v>5369</v>
      </c>
      <c r="D1286" s="32" t="s">
        <v>113</v>
      </c>
      <c r="E1286" s="28" t="s">
        <v>162</v>
      </c>
      <c r="F1286" s="31"/>
    </row>
    <row r="1287" spans="1:6" s="14" customFormat="1" ht="14.4" x14ac:dyDescent="0.3">
      <c r="A1287" s="27" t="s">
        <v>5370</v>
      </c>
      <c r="B1287" s="30" t="s">
        <v>5371</v>
      </c>
      <c r="C1287" s="30" t="s">
        <v>5372</v>
      </c>
      <c r="D1287" s="27" t="s">
        <v>5373</v>
      </c>
      <c r="E1287" s="28" t="s">
        <v>162</v>
      </c>
      <c r="F1287" s="31" t="str">
        <f t="shared" ref="F1287:F1350" si="20">B1287</f>
        <v>P.Ondulées Couleur: Pie Dominant (y inclus les Continentales et Remiges Claires) serie Verte</v>
      </c>
    </row>
    <row r="1288" spans="1:6" s="7" customFormat="1" ht="13.2" x14ac:dyDescent="0.25">
      <c r="A1288" s="27" t="s">
        <v>5374</v>
      </c>
      <c r="B1288" s="88" t="s">
        <v>5375</v>
      </c>
      <c r="C1288" s="88" t="s">
        <v>5376</v>
      </c>
      <c r="D1288" s="27" t="s">
        <v>5377</v>
      </c>
      <c r="E1288" s="28" t="s">
        <v>162</v>
      </c>
      <c r="F1288" s="31" t="str">
        <f t="shared" si="20"/>
        <v>P.Ondulées Couleur: Pie Dominant (y inclus les Continentales et Remiges Claires) serie Bleue ( y inclus Masque Jaune)</v>
      </c>
    </row>
    <row r="1289" spans="1:6" s="14" customFormat="1" ht="11.25" customHeight="1" x14ac:dyDescent="0.3">
      <c r="A1289" s="27" t="s">
        <v>5378</v>
      </c>
      <c r="B1289" s="30" t="s">
        <v>5379</v>
      </c>
      <c r="C1289" s="30" t="s">
        <v>5380</v>
      </c>
      <c r="D1289" s="27" t="s">
        <v>5381</v>
      </c>
      <c r="E1289" s="28" t="s">
        <v>162</v>
      </c>
      <c r="F1289" s="31" t="str">
        <f t="shared" si="20"/>
        <v>P.Ondulées Couleur: Pie Recessive  serie Verte</v>
      </c>
    </row>
    <row r="1290" spans="1:6" s="12" customFormat="1" ht="12.9" customHeight="1" x14ac:dyDescent="0.2">
      <c r="A1290" s="27" t="s">
        <v>5382</v>
      </c>
      <c r="B1290" s="88" t="s">
        <v>5383</v>
      </c>
      <c r="C1290" s="88" t="s">
        <v>5384</v>
      </c>
      <c r="D1290" s="27" t="s">
        <v>5385</v>
      </c>
      <c r="E1290" s="28" t="s">
        <v>162</v>
      </c>
      <c r="F1290" s="31" t="str">
        <f t="shared" si="20"/>
        <v>P.Ondulées Couleur: Pie Recessive serie Bleue ( y inclus Masque Jaune)</v>
      </c>
    </row>
    <row r="1291" spans="1:6" s="12" customFormat="1" ht="20.399999999999999" x14ac:dyDescent="0.2">
      <c r="A1291" s="32" t="s">
        <v>206</v>
      </c>
      <c r="B1291" s="33" t="s">
        <v>5386</v>
      </c>
      <c r="C1291" s="33" t="s">
        <v>5387</v>
      </c>
      <c r="D1291" s="32" t="s">
        <v>113</v>
      </c>
      <c r="E1291" s="28" t="s">
        <v>162</v>
      </c>
      <c r="F1291" s="31"/>
    </row>
    <row r="1292" spans="1:6" s="12" customFormat="1" ht="10.199999999999999" x14ac:dyDescent="0.2">
      <c r="A1292" s="27" t="s">
        <v>5388</v>
      </c>
      <c r="B1292" s="30" t="s">
        <v>5389</v>
      </c>
      <c r="C1292" s="30" t="s">
        <v>5390</v>
      </c>
      <c r="D1292" s="27" t="s">
        <v>5391</v>
      </c>
      <c r="E1292" s="28" t="s">
        <v>162</v>
      </c>
      <c r="F1292" s="31" t="str">
        <f t="shared" si="20"/>
        <v>P.Ondulées Couleur: Jaunes aux YeuxNoirs</v>
      </c>
    </row>
    <row r="1293" spans="1:6" s="7" customFormat="1" ht="13.2" x14ac:dyDescent="0.25">
      <c r="A1293" s="27" t="s">
        <v>5392</v>
      </c>
      <c r="B1293" s="88" t="s">
        <v>5393</v>
      </c>
      <c r="C1293" s="88" t="s">
        <v>5394</v>
      </c>
      <c r="D1293" s="27" t="s">
        <v>5395</v>
      </c>
      <c r="E1293" s="28" t="s">
        <v>162</v>
      </c>
      <c r="F1293" s="31" t="str">
        <f t="shared" si="20"/>
        <v>P.Ondulées Couleur: Blancs aux YeuxNoirs (y inclus Masque Jaune)</v>
      </c>
    </row>
    <row r="1294" spans="1:6" s="12" customFormat="1" ht="12.9" customHeight="1" x14ac:dyDescent="0.2">
      <c r="A1294" s="27" t="s">
        <v>5396</v>
      </c>
      <c r="B1294" s="30" t="s">
        <v>5397</v>
      </c>
      <c r="C1294" s="30" t="s">
        <v>5398</v>
      </c>
      <c r="D1294" s="27" t="s">
        <v>5399</v>
      </c>
      <c r="E1294" s="28" t="s">
        <v>162</v>
      </c>
      <c r="F1294" s="31" t="str">
        <f t="shared" si="20"/>
        <v>P.Ondulées Couleur: Toutes les Diluées serie Verte (Jaunes)</v>
      </c>
    </row>
    <row r="1295" spans="1:6" s="12" customFormat="1" ht="12.9" customHeight="1" x14ac:dyDescent="0.2">
      <c r="A1295" s="27" t="s">
        <v>5400</v>
      </c>
      <c r="B1295" s="88" t="s">
        <v>5401</v>
      </c>
      <c r="C1295" s="88" t="s">
        <v>5402</v>
      </c>
      <c r="D1295" s="27" t="s">
        <v>5403</v>
      </c>
      <c r="E1295" s="28" t="s">
        <v>162</v>
      </c>
      <c r="F1295" s="31" t="str">
        <f t="shared" si="20"/>
        <v>P.Ondulées Couleur: Toutes les Diluées serie Bleue (Blancs, y inclus Masques Jaune)</v>
      </c>
    </row>
    <row r="1296" spans="1:6" s="12" customFormat="1" ht="12.9" customHeight="1" x14ac:dyDescent="0.2">
      <c r="A1296" s="27" t="s">
        <v>5404</v>
      </c>
      <c r="B1296" s="30" t="s">
        <v>5405</v>
      </c>
      <c r="C1296" s="30" t="s">
        <v>5406</v>
      </c>
      <c r="D1296" s="27" t="s">
        <v>5407</v>
      </c>
      <c r="E1296" s="28" t="s">
        <v>162</v>
      </c>
      <c r="F1296" s="31" t="str">
        <f t="shared" si="20"/>
        <v xml:space="preserve">P.Ondulées Couleur: Toutes les Ailes Grises serie Verte </v>
      </c>
    </row>
    <row r="1297" spans="1:6" s="12" customFormat="1" ht="10.199999999999999" x14ac:dyDescent="0.2">
      <c r="A1297" s="27" t="s">
        <v>5408</v>
      </c>
      <c r="B1297" s="88" t="s">
        <v>5409</v>
      </c>
      <c r="C1297" s="88" t="s">
        <v>5410</v>
      </c>
      <c r="D1297" s="27" t="s">
        <v>5411</v>
      </c>
      <c r="E1297" s="28" t="s">
        <v>162</v>
      </c>
      <c r="F1297" s="31" t="str">
        <f t="shared" si="20"/>
        <v>P.Ondulées Couleur: Toutes les Ailes Grises serie Bleue (y inclus Masques Jaune)</v>
      </c>
    </row>
    <row r="1298" spans="1:6" s="7" customFormat="1" ht="13.2" x14ac:dyDescent="0.25">
      <c r="A1298" s="27" t="s">
        <v>5412</v>
      </c>
      <c r="B1298" s="30" t="s">
        <v>5413</v>
      </c>
      <c r="C1298" s="30" t="s">
        <v>5414</v>
      </c>
      <c r="D1298" s="27" t="s">
        <v>5415</v>
      </c>
      <c r="E1298" s="28" t="s">
        <v>162</v>
      </c>
      <c r="F1298" s="31" t="str">
        <f t="shared" si="20"/>
        <v>P.Ondulées Couleur: Toutes les Fallows (Anglais ou Allemands)</v>
      </c>
    </row>
    <row r="1299" spans="1:6" s="14" customFormat="1" ht="11.25" customHeight="1" x14ac:dyDescent="0.3">
      <c r="A1299" s="27" t="s">
        <v>5416</v>
      </c>
      <c r="B1299" s="30" t="s">
        <v>5417</v>
      </c>
      <c r="C1299" s="30" t="s">
        <v>5418</v>
      </c>
      <c r="D1299" s="27" t="s">
        <v>5419</v>
      </c>
      <c r="E1299" s="28"/>
      <c r="F1299" s="31" t="str">
        <f t="shared" si="20"/>
        <v xml:space="preserve">P.Ondulées Couleur: Toutes les Corps-clairs Texas </v>
      </c>
    </row>
    <row r="1300" spans="1:6" s="14" customFormat="1" ht="14.4" x14ac:dyDescent="0.3">
      <c r="A1300" s="27" t="s">
        <v>5420</v>
      </c>
      <c r="B1300" s="30" t="s">
        <v>5421</v>
      </c>
      <c r="C1300" s="30" t="s">
        <v>5422</v>
      </c>
      <c r="D1300" s="27" t="s">
        <v>5423</v>
      </c>
      <c r="E1300" s="28"/>
      <c r="F1300" s="31" t="str">
        <f t="shared" si="20"/>
        <v>P.Ondulées Couleur: Toutes les Corps-clairs Easley</v>
      </c>
    </row>
    <row r="1301" spans="1:6" s="14" customFormat="1" ht="14.4" x14ac:dyDescent="0.3">
      <c r="A1301" s="27" t="s">
        <v>5424</v>
      </c>
      <c r="B1301" s="30" t="s">
        <v>5425</v>
      </c>
      <c r="C1301" s="30" t="s">
        <v>5426</v>
      </c>
      <c r="D1301" s="27" t="s">
        <v>5427</v>
      </c>
      <c r="E1301" s="28"/>
      <c r="F1301" s="31" t="str">
        <f t="shared" si="20"/>
        <v xml:space="preserve">P.Ondulées Couleur: Toutes les Perles Melaniques </v>
      </c>
    </row>
    <row r="1302" spans="1:6" s="7" customFormat="1" ht="13.2" x14ac:dyDescent="0.25">
      <c r="A1302" s="27" t="s">
        <v>5428</v>
      </c>
      <c r="B1302" s="30" t="s">
        <v>5429</v>
      </c>
      <c r="C1302" s="30" t="s">
        <v>5430</v>
      </c>
      <c r="D1302" s="27" t="s">
        <v>5431</v>
      </c>
      <c r="E1302" s="28" t="s">
        <v>162</v>
      </c>
      <c r="F1302" s="31" t="str">
        <f t="shared" si="20"/>
        <v>P.Ondulées Couleur: Ailes-en-dentelles Jaunes</v>
      </c>
    </row>
    <row r="1303" spans="1:6" s="12" customFormat="1" ht="12.9" customHeight="1" x14ac:dyDescent="0.2">
      <c r="A1303" s="27" t="s">
        <v>5432</v>
      </c>
      <c r="B1303" s="88" t="s">
        <v>5433</v>
      </c>
      <c r="C1303" s="88" t="s">
        <v>5434</v>
      </c>
      <c r="D1303" s="27" t="s">
        <v>5435</v>
      </c>
      <c r="E1303" s="28" t="s">
        <v>162</v>
      </c>
      <c r="F1303" s="31" t="str">
        <f t="shared" si="20"/>
        <v>P.Ondulées Couleur: Ailes-en-dentelles Blanches (y inclus les Masque Jaune)</v>
      </c>
    </row>
    <row r="1304" spans="1:6" s="12" customFormat="1" ht="12.9" customHeight="1" x14ac:dyDescent="0.2">
      <c r="A1304" s="27" t="s">
        <v>5436</v>
      </c>
      <c r="B1304" s="30" t="s">
        <v>5437</v>
      </c>
      <c r="C1304" s="30" t="s">
        <v>5438</v>
      </c>
      <c r="D1304" s="27" t="s">
        <v>5439</v>
      </c>
      <c r="E1304" s="28" t="s">
        <v>162</v>
      </c>
      <c r="F1304" s="31" t="str">
        <f t="shared" si="20"/>
        <v>P.Ondulées Couleur: Toutes les autres non reprises ci dessus (sans medailles)</v>
      </c>
    </row>
    <row r="1305" spans="1:6" s="14" customFormat="1" ht="48" customHeight="1" x14ac:dyDescent="0.3">
      <c r="A1305" s="44" t="s">
        <v>91</v>
      </c>
      <c r="B1305" s="191" t="s">
        <v>5440</v>
      </c>
      <c r="C1305" s="191"/>
      <c r="D1305" s="44"/>
      <c r="E1305" s="192" t="s">
        <v>112</v>
      </c>
      <c r="F1305" s="31"/>
    </row>
    <row r="1306" spans="1:6" s="7" customFormat="1" ht="51" x14ac:dyDescent="0.25">
      <c r="A1306" s="26"/>
      <c r="B1306" s="89" t="s">
        <v>2177</v>
      </c>
      <c r="C1306" s="90" t="s">
        <v>2178</v>
      </c>
      <c r="D1306" s="34"/>
      <c r="E1306" s="192"/>
      <c r="F1306" s="31"/>
    </row>
    <row r="1307" spans="1:6" s="14" customFormat="1" ht="20.399999999999999" x14ac:dyDescent="0.3">
      <c r="A1307" s="32" t="s">
        <v>206</v>
      </c>
      <c r="B1307" s="190" t="s">
        <v>5441</v>
      </c>
      <c r="C1307" s="190"/>
      <c r="D1307" s="32" t="s">
        <v>113</v>
      </c>
      <c r="E1307" s="28" t="s">
        <v>162</v>
      </c>
      <c r="F1307" s="31"/>
    </row>
    <row r="1308" spans="1:6" s="7" customFormat="1" ht="13.2" x14ac:dyDescent="0.25">
      <c r="A1308" s="27" t="s">
        <v>2179</v>
      </c>
      <c r="B1308" s="30" t="s">
        <v>5442</v>
      </c>
      <c r="C1308" s="30" t="s">
        <v>5443</v>
      </c>
      <c r="D1308" s="27" t="s">
        <v>2180</v>
      </c>
      <c r="E1308" s="28" t="s">
        <v>162</v>
      </c>
      <c r="F1308" s="31" t="str">
        <f t="shared" si="20"/>
        <v>A.roseicollis Vert</v>
      </c>
    </row>
    <row r="1309" spans="1:6" s="14" customFormat="1" ht="11.25" customHeight="1" x14ac:dyDescent="0.3">
      <c r="A1309" s="27" t="s">
        <v>2181</v>
      </c>
      <c r="B1309" s="30" t="s">
        <v>5444</v>
      </c>
      <c r="C1309" s="30" t="s">
        <v>5445</v>
      </c>
      <c r="D1309" s="27" t="s">
        <v>2182</v>
      </c>
      <c r="E1309" s="28" t="s">
        <v>162</v>
      </c>
      <c r="F1309" s="31" t="str">
        <f t="shared" si="20"/>
        <v>A.roseicollis DVert (Vert Foncé SF)</v>
      </c>
    </row>
    <row r="1310" spans="1:6" s="14" customFormat="1" ht="11.25" customHeight="1" x14ac:dyDescent="0.3">
      <c r="A1310" s="27" t="s">
        <v>2183</v>
      </c>
      <c r="B1310" s="30" t="s">
        <v>5446</v>
      </c>
      <c r="C1310" s="30" t="s">
        <v>5447</v>
      </c>
      <c r="D1310" s="27" t="s">
        <v>2184</v>
      </c>
      <c r="E1310" s="28" t="s">
        <v>162</v>
      </c>
      <c r="F1310" s="31" t="str">
        <f t="shared" si="20"/>
        <v>A.roseicollis Face Orange (FO)Vert</v>
      </c>
    </row>
    <row r="1311" spans="1:6" s="14" customFormat="1" ht="11.25" customHeight="1" x14ac:dyDescent="0.3">
      <c r="A1311" s="27" t="s">
        <v>2185</v>
      </c>
      <c r="B1311" s="30" t="s">
        <v>5448</v>
      </c>
      <c r="C1311" s="30" t="s">
        <v>5449</v>
      </c>
      <c r="D1311" s="27" t="s">
        <v>2186</v>
      </c>
      <c r="E1311" s="28" t="s">
        <v>162</v>
      </c>
      <c r="F1311" s="31" t="str">
        <f t="shared" si="20"/>
        <v>A.roseicollis Face Orange (FO) Dvert</v>
      </c>
    </row>
    <row r="1312" spans="1:6" s="14" customFormat="1" ht="14.4" x14ac:dyDescent="0.3">
      <c r="A1312" s="27" t="s">
        <v>2187</v>
      </c>
      <c r="B1312" s="30" t="s">
        <v>5450</v>
      </c>
      <c r="C1312" s="30" t="s">
        <v>5451</v>
      </c>
      <c r="D1312" s="27" t="s">
        <v>2188</v>
      </c>
      <c r="E1312" s="28" t="s">
        <v>162</v>
      </c>
      <c r="F1312" s="31" t="str">
        <f t="shared" si="20"/>
        <v>A.roseicollis Aqua (Bleu de mer)</v>
      </c>
    </row>
    <row r="1313" spans="1:6" s="14" customFormat="1" ht="1.35" customHeight="1" x14ac:dyDescent="0.3">
      <c r="A1313" s="27" t="s">
        <v>2189</v>
      </c>
      <c r="B1313" s="30" t="s">
        <v>5452</v>
      </c>
      <c r="C1313" s="30" t="s">
        <v>5956</v>
      </c>
      <c r="D1313" s="27" t="s">
        <v>2190</v>
      </c>
      <c r="E1313" s="28" t="s">
        <v>162</v>
      </c>
      <c r="F1313" s="31" t="str">
        <f t="shared" si="20"/>
        <v xml:space="preserve">A.roseicollis DAqua </v>
      </c>
    </row>
    <row r="1314" spans="1:6" s="7" customFormat="1" ht="13.2" x14ac:dyDescent="0.25">
      <c r="A1314" s="27" t="s">
        <v>2191</v>
      </c>
      <c r="B1314" s="30" t="s">
        <v>5453</v>
      </c>
      <c r="C1314" s="30" t="s">
        <v>5454</v>
      </c>
      <c r="D1314" s="27" t="s">
        <v>2192</v>
      </c>
      <c r="E1314" s="28" t="s">
        <v>162</v>
      </c>
      <c r="F1314" s="31" t="str">
        <f t="shared" si="20"/>
        <v xml:space="preserve">A.roseicollis Turquoise </v>
      </c>
    </row>
    <row r="1315" spans="1:6" s="14" customFormat="1" ht="11.25" customHeight="1" x14ac:dyDescent="0.3">
      <c r="A1315" s="27" t="s">
        <v>2193</v>
      </c>
      <c r="B1315" s="30" t="s">
        <v>5455</v>
      </c>
      <c r="C1315" s="30" t="s">
        <v>5456</v>
      </c>
      <c r="D1315" s="27" t="s">
        <v>2194</v>
      </c>
      <c r="E1315" s="28" t="s">
        <v>162</v>
      </c>
      <c r="F1315" s="31" t="str">
        <f t="shared" si="20"/>
        <v>A.roseicollis Dturquoise-DTurquoiseViolet</v>
      </c>
    </row>
    <row r="1316" spans="1:6" s="13" customFormat="1" ht="13.2" x14ac:dyDescent="0.25">
      <c r="A1316" s="27" t="s">
        <v>2195</v>
      </c>
      <c r="B1316" s="30" t="s">
        <v>5457</v>
      </c>
      <c r="C1316" s="30" t="s">
        <v>5458</v>
      </c>
      <c r="D1316" s="27" t="s">
        <v>2196</v>
      </c>
      <c r="E1316" s="28" t="s">
        <v>162</v>
      </c>
      <c r="F1316" s="31" t="str">
        <f t="shared" si="20"/>
        <v>A.roseicollis Double facteur (DD) série verte (DDVert-DDVert FO)</v>
      </c>
    </row>
    <row r="1317" spans="1:6" s="10" customFormat="1" ht="10.199999999999999" x14ac:dyDescent="0.25">
      <c r="A1317" s="27" t="s">
        <v>2197</v>
      </c>
      <c r="B1317" s="30" t="s">
        <v>5459</v>
      </c>
      <c r="C1317" s="30" t="s">
        <v>5460</v>
      </c>
      <c r="D1317" s="27" t="s">
        <v>2198</v>
      </c>
      <c r="E1317" s="28" t="s">
        <v>162</v>
      </c>
      <c r="F1317" s="31" t="str">
        <f t="shared" si="20"/>
        <v>A.roseicollis Double facteur (DD) série Aqua et Turquoise (DDAqua-DDTurquoise)</v>
      </c>
    </row>
    <row r="1318" spans="1:6" s="10" customFormat="1" ht="10.199999999999999" x14ac:dyDescent="0.25">
      <c r="A1318" s="27" t="s">
        <v>2199</v>
      </c>
      <c r="B1318" s="30" t="s">
        <v>5461</v>
      </c>
      <c r="C1318" s="30" t="s">
        <v>2200</v>
      </c>
      <c r="D1318" s="27" t="s">
        <v>2201</v>
      </c>
      <c r="E1318" s="28" t="s">
        <v>162</v>
      </c>
      <c r="F1318" s="31" t="str">
        <f t="shared" si="20"/>
        <v>A.roseicollis Opaline série verte (Vert-Dvert-Vert FO-DVert FO)</v>
      </c>
    </row>
    <row r="1319" spans="1:6" s="12" customFormat="1" ht="10.199999999999999" x14ac:dyDescent="0.2">
      <c r="A1319" s="27" t="s">
        <v>2202</v>
      </c>
      <c r="B1319" s="30" t="s">
        <v>5462</v>
      </c>
      <c r="C1319" s="30" t="s">
        <v>2203</v>
      </c>
      <c r="D1319" s="27" t="s">
        <v>2204</v>
      </c>
      <c r="E1319" s="28" t="s">
        <v>162</v>
      </c>
      <c r="F1319" s="31" t="str">
        <f t="shared" si="20"/>
        <v>A.roseicollis Opaline série Aqua et Turquoise (Aqua-Daqua-Turquoise-Dturquoise-DTurquoiseViolet)</v>
      </c>
    </row>
    <row r="1320" spans="1:6" s="12" customFormat="1" ht="10.199999999999999" x14ac:dyDescent="0.2">
      <c r="A1320" s="27" t="s">
        <v>2205</v>
      </c>
      <c r="B1320" s="30" t="s">
        <v>5463</v>
      </c>
      <c r="C1320" s="30" t="s">
        <v>2206</v>
      </c>
      <c r="D1320" s="27" t="s">
        <v>2207</v>
      </c>
      <c r="E1320" s="28" t="s">
        <v>162</v>
      </c>
      <c r="F1320" s="31" t="str">
        <f t="shared" si="20"/>
        <v>A.roseicollis Opaline Cinnamon série verte (Vert-Dvert-Vert FO-DVert FO)</v>
      </c>
    </row>
    <row r="1321" spans="1:6" s="12" customFormat="1" ht="10.199999999999999" x14ac:dyDescent="0.2">
      <c r="A1321" s="27" t="s">
        <v>2208</v>
      </c>
      <c r="B1321" s="30" t="s">
        <v>5464</v>
      </c>
      <c r="C1321" s="30" t="s">
        <v>2209</v>
      </c>
      <c r="D1321" s="27" t="s">
        <v>2210</v>
      </c>
      <c r="E1321" s="28" t="s">
        <v>162</v>
      </c>
      <c r="F1321" s="31" t="str">
        <f t="shared" si="20"/>
        <v>A.roseicollis Opaline Cinnamon série Aqua et Turquoise (Aqua-Daqua-Turquoise-Dturquoise-DTurquoiseViolet)</v>
      </c>
    </row>
    <row r="1322" spans="1:6" s="12" customFormat="1" ht="10.199999999999999" x14ac:dyDescent="0.2">
      <c r="A1322" s="27" t="s">
        <v>2211</v>
      </c>
      <c r="B1322" s="30" t="s">
        <v>5465</v>
      </c>
      <c r="C1322" s="30" t="s">
        <v>2212</v>
      </c>
      <c r="D1322" s="27" t="s">
        <v>2213</v>
      </c>
      <c r="E1322" s="28" t="s">
        <v>162</v>
      </c>
      <c r="F1322" s="31" t="str">
        <f t="shared" si="20"/>
        <v>A.roseicollis Cinnamon serie Verte (Vert-Dvert-Vert FO-DVert FO)</v>
      </c>
    </row>
    <row r="1323" spans="1:6" s="12" customFormat="1" ht="10.199999999999999" x14ac:dyDescent="0.2">
      <c r="A1323" s="27" t="s">
        <v>2214</v>
      </c>
      <c r="B1323" s="30" t="s">
        <v>5466</v>
      </c>
      <c r="C1323" s="30" t="s">
        <v>2215</v>
      </c>
      <c r="D1323" s="27" t="s">
        <v>2216</v>
      </c>
      <c r="E1323" s="28" t="s">
        <v>162</v>
      </c>
      <c r="F1323" s="31" t="str">
        <f t="shared" si="20"/>
        <v>A.roseicollis Cinnamons serie Aqua et Turquoise (Aqua-D Aqua -Turquoise-D Turquoise-D Turquoise Violet)</v>
      </c>
    </row>
    <row r="1324" spans="1:6" s="12" customFormat="1" ht="10.199999999999999" x14ac:dyDescent="0.2">
      <c r="A1324" s="27" t="s">
        <v>2217</v>
      </c>
      <c r="B1324" s="30" t="s">
        <v>5467</v>
      </c>
      <c r="C1324" s="30" t="s">
        <v>5468</v>
      </c>
      <c r="D1324" s="27" t="s">
        <v>2218</v>
      </c>
      <c r="E1324" s="28" t="s">
        <v>162</v>
      </c>
      <c r="F1324" s="31" t="str">
        <f t="shared" si="20"/>
        <v>A.roseicollis Pallid série verte (Vert-Dvert-Vert FO-DVert FO)</v>
      </c>
    </row>
    <row r="1325" spans="1:6" s="12" customFormat="1" ht="10.199999999999999" x14ac:dyDescent="0.2">
      <c r="A1325" s="27" t="s">
        <v>2219</v>
      </c>
      <c r="B1325" s="30" t="s">
        <v>5469</v>
      </c>
      <c r="C1325" s="30" t="s">
        <v>5470</v>
      </c>
      <c r="D1325" s="27" t="s">
        <v>2220</v>
      </c>
      <c r="E1325" s="28" t="s">
        <v>162</v>
      </c>
      <c r="F1325" s="31" t="str">
        <f t="shared" si="20"/>
        <v>A.roseicollis Pallid serie Aqua et Turquoise (Aqua-DAqua -Turquoise-DTurquoise-DTurquoiseViolet)</v>
      </c>
    </row>
    <row r="1326" spans="1:6" s="12" customFormat="1" ht="10.199999999999999" x14ac:dyDescent="0.2">
      <c r="A1326" s="27" t="s">
        <v>2221</v>
      </c>
      <c r="B1326" s="30" t="s">
        <v>5471</v>
      </c>
      <c r="C1326" s="30" t="s">
        <v>2222</v>
      </c>
      <c r="D1326" s="27" t="s">
        <v>2223</v>
      </c>
      <c r="E1326" s="28" t="s">
        <v>162</v>
      </c>
      <c r="F1326" s="31" t="str">
        <f t="shared" si="20"/>
        <v>A.roseicollis Marbled (Ailes Grises) serie verte (Vert-Dvert-Vert FO-DVert FO)</v>
      </c>
    </row>
    <row r="1327" spans="1:6" s="12" customFormat="1" ht="1.35" customHeight="1" x14ac:dyDescent="0.2">
      <c r="A1327" s="27" t="s">
        <v>2224</v>
      </c>
      <c r="B1327" s="65" t="s">
        <v>5472</v>
      </c>
      <c r="C1327" s="30" t="s">
        <v>2225</v>
      </c>
      <c r="D1327" s="27" t="s">
        <v>2226</v>
      </c>
      <c r="E1327" s="28" t="s">
        <v>162</v>
      </c>
      <c r="F1327" s="31" t="str">
        <f t="shared" si="20"/>
        <v>A.roseicollis Marbled serie Aqua et Turquoise (Aqua-DAqua -Turquoise-DTurquoise-DTurquoiseViolet)</v>
      </c>
    </row>
    <row r="1328" spans="1:6" s="12" customFormat="1" ht="10.199999999999999" x14ac:dyDescent="0.2">
      <c r="A1328" s="27" t="s">
        <v>2227</v>
      </c>
      <c r="B1328" s="30" t="s">
        <v>5473</v>
      </c>
      <c r="C1328" s="30" t="s">
        <v>2228</v>
      </c>
      <c r="D1328" s="27" t="s">
        <v>2229</v>
      </c>
      <c r="E1328" s="28" t="s">
        <v>162</v>
      </c>
      <c r="F1328" s="31" t="str">
        <f t="shared" si="20"/>
        <v>A.roseicollis -Tous les doubles facteurs (DD) série verte: Opaline-Cinnamon-Pallid- Marbled</v>
      </c>
    </row>
    <row r="1329" spans="1:6" s="12" customFormat="1" ht="10.199999999999999" x14ac:dyDescent="0.2">
      <c r="A1329" s="27" t="s">
        <v>2230</v>
      </c>
      <c r="B1329" s="30" t="s">
        <v>2231</v>
      </c>
      <c r="C1329" s="30" t="s">
        <v>2232</v>
      </c>
      <c r="D1329" s="27" t="s">
        <v>2233</v>
      </c>
      <c r="E1329" s="28" t="s">
        <v>162</v>
      </c>
      <c r="F1329" s="31" t="str">
        <f t="shared" si="20"/>
        <v>A.roseicollis -Tous les doubles facteurs (DD) série Aqua série et Turquoise: Opaline-Cinnamon-Pallid- Marbled</v>
      </c>
    </row>
    <row r="1330" spans="1:6" s="12" customFormat="1" ht="10.199999999999999" x14ac:dyDescent="0.2">
      <c r="A1330" s="27" t="s">
        <v>2234</v>
      </c>
      <c r="B1330" s="30" t="s">
        <v>5474</v>
      </c>
      <c r="C1330" s="30" t="s">
        <v>5475</v>
      </c>
      <c r="D1330" s="27" t="s">
        <v>2235</v>
      </c>
      <c r="E1330" s="28" t="s">
        <v>162</v>
      </c>
      <c r="F1330" s="31" t="str">
        <f t="shared" si="20"/>
        <v>A.roseicollis Ino serie verte (LutIno-lutIno FO)</v>
      </c>
    </row>
    <row r="1331" spans="1:6" s="12" customFormat="1" ht="10.199999999999999" x14ac:dyDescent="0.2">
      <c r="A1331" s="27" t="s">
        <v>2236</v>
      </c>
      <c r="B1331" s="30" t="s">
        <v>5476</v>
      </c>
      <c r="C1331" s="30" t="s">
        <v>5477</v>
      </c>
      <c r="D1331" s="27" t="s">
        <v>2237</v>
      </c>
      <c r="E1331" s="28" t="s">
        <v>162</v>
      </c>
      <c r="F1331" s="31" t="str">
        <f t="shared" si="20"/>
        <v>A.roseicollis Ino Opaline (Opaline LutIno-Opaline LutIno FO)</v>
      </c>
    </row>
    <row r="1332" spans="1:6" s="12" customFormat="1" ht="10.199999999999999" x14ac:dyDescent="0.2">
      <c r="A1332" s="27" t="s">
        <v>2238</v>
      </c>
      <c r="B1332" s="30" t="s">
        <v>5478</v>
      </c>
      <c r="C1332" s="30" t="s">
        <v>2239</v>
      </c>
      <c r="D1332" s="27" t="s">
        <v>2240</v>
      </c>
      <c r="E1332" s="28" t="s">
        <v>162</v>
      </c>
      <c r="F1332" s="31" t="str">
        <f t="shared" si="20"/>
        <v>A.roseicollis Ino serie Aqua et turquoise (TurquoiseIno-AquaIno)</v>
      </c>
    </row>
    <row r="1333" spans="1:6" s="12" customFormat="1" ht="10.199999999999999" x14ac:dyDescent="0.2">
      <c r="A1333" s="27" t="s">
        <v>2241</v>
      </c>
      <c r="B1333" s="30" t="s">
        <v>5479</v>
      </c>
      <c r="C1333" s="30" t="s">
        <v>5480</v>
      </c>
      <c r="D1333" s="27" t="s">
        <v>2242</v>
      </c>
      <c r="E1333" s="28" t="s">
        <v>162</v>
      </c>
      <c r="F1333" s="31" t="str">
        <f t="shared" si="20"/>
        <v>A.roseicollis Bleu**: Bleu</v>
      </c>
    </row>
    <row r="1334" spans="1:6" s="12" customFormat="1" ht="10.199999999999999" x14ac:dyDescent="0.2">
      <c r="A1334" s="27" t="s">
        <v>2243</v>
      </c>
      <c r="B1334" s="30" t="s">
        <v>5481</v>
      </c>
      <c r="C1334" s="30" t="s">
        <v>5482</v>
      </c>
      <c r="D1334" s="27" t="s">
        <v>2244</v>
      </c>
      <c r="E1334" s="28" t="s">
        <v>162</v>
      </c>
      <c r="F1334" s="31" t="str">
        <f t="shared" si="20"/>
        <v>A.roseicollis Bleu**: DBleu (Cobalt)</v>
      </c>
    </row>
    <row r="1335" spans="1:6" s="12" customFormat="1" ht="10.199999999999999" x14ac:dyDescent="0.2">
      <c r="A1335" s="27" t="s">
        <v>2245</v>
      </c>
      <c r="B1335" s="30" t="s">
        <v>5483</v>
      </c>
      <c r="C1335" s="30" t="s">
        <v>5484</v>
      </c>
      <c r="D1335" s="27" t="s">
        <v>2246</v>
      </c>
      <c r="E1335" s="28" t="s">
        <v>162</v>
      </c>
      <c r="F1335" s="31" t="str">
        <f t="shared" si="20"/>
        <v>A.roseicollis Bleu**: DBleuViolet (Violet)</v>
      </c>
    </row>
    <row r="1336" spans="1:6" s="12" customFormat="1" ht="10.199999999999999" x14ac:dyDescent="0.2">
      <c r="A1336" s="27" t="s">
        <v>2247</v>
      </c>
      <c r="B1336" s="30" t="s">
        <v>5485</v>
      </c>
      <c r="C1336" s="30" t="s">
        <v>5486</v>
      </c>
      <c r="D1336" s="27" t="s">
        <v>2248</v>
      </c>
      <c r="E1336" s="28" t="s">
        <v>162</v>
      </c>
      <c r="F1336" s="31" t="str">
        <f t="shared" si="20"/>
        <v>A.roseicollis Bleu**: DDBleu (Mauve)</v>
      </c>
    </row>
    <row r="1337" spans="1:6" s="12" customFormat="1" ht="10.199999999999999" x14ac:dyDescent="0.2">
      <c r="A1337" s="27" t="s">
        <v>2249</v>
      </c>
      <c r="B1337" s="30" t="s">
        <v>5487</v>
      </c>
      <c r="C1337" s="30" t="s">
        <v>2250</v>
      </c>
      <c r="D1337" s="27" t="s">
        <v>2251</v>
      </c>
      <c r="E1337" s="28" t="s">
        <v>162</v>
      </c>
      <c r="F1337" s="31" t="str">
        <f t="shared" si="20"/>
        <v>A.roseicollis Bleu**: BleuIno (AlbIno)</v>
      </c>
    </row>
    <row r="1338" spans="1:6" s="12" customFormat="1" ht="10.199999999999999" x14ac:dyDescent="0.2">
      <c r="A1338" s="27" t="s">
        <v>2252</v>
      </c>
      <c r="B1338" s="30" t="s">
        <v>5488</v>
      </c>
      <c r="C1338" s="30" t="s">
        <v>2253</v>
      </c>
      <c r="D1338" s="27" t="s">
        <v>2254</v>
      </c>
      <c r="E1338" s="28" t="s">
        <v>162</v>
      </c>
      <c r="F1338" s="31" t="str">
        <f t="shared" si="20"/>
        <v>A.roseicollis Bleu**: Cinnamon série Bleue</v>
      </c>
    </row>
    <row r="1339" spans="1:6" s="12" customFormat="1" ht="10.199999999999999" x14ac:dyDescent="0.2">
      <c r="A1339" s="27" t="s">
        <v>2255</v>
      </c>
      <c r="B1339" s="30" t="s">
        <v>5489</v>
      </c>
      <c r="C1339" s="30" t="s">
        <v>2256</v>
      </c>
      <c r="D1339" s="27" t="s">
        <v>2257</v>
      </c>
      <c r="E1339" s="28" t="s">
        <v>162</v>
      </c>
      <c r="F1339" s="31" t="str">
        <f t="shared" si="20"/>
        <v>A.roseicollis Bleu**: Opaline Cinnamon série Bleue</v>
      </c>
    </row>
    <row r="1340" spans="1:6" s="12" customFormat="1" ht="10.199999999999999" x14ac:dyDescent="0.2">
      <c r="A1340" s="27" t="s">
        <v>2258</v>
      </c>
      <c r="B1340" s="30" t="s">
        <v>5490</v>
      </c>
      <c r="C1340" s="30" t="s">
        <v>2259</v>
      </c>
      <c r="D1340" s="27" t="s">
        <v>2260</v>
      </c>
      <c r="E1340" s="28" t="s">
        <v>162</v>
      </c>
      <c r="F1340" s="31" t="str">
        <f t="shared" si="20"/>
        <v>A.roseicollis Bleu**: Opaline série Bleue</v>
      </c>
    </row>
    <row r="1341" spans="1:6" s="12" customFormat="1" ht="10.199999999999999" x14ac:dyDescent="0.2">
      <c r="A1341" s="27" t="s">
        <v>2261</v>
      </c>
      <c r="B1341" s="30" t="s">
        <v>5491</v>
      </c>
      <c r="C1341" s="30" t="s">
        <v>2262</v>
      </c>
      <c r="D1341" s="27" t="s">
        <v>2263</v>
      </c>
      <c r="E1341" s="28" t="s">
        <v>162</v>
      </c>
      <c r="F1341" s="31" t="str">
        <f t="shared" si="20"/>
        <v>A.roseicollis Bleu**: autres mutations série Bleue</v>
      </c>
    </row>
    <row r="1342" spans="1:6" s="12" customFormat="1" ht="10.199999999999999" x14ac:dyDescent="0.2">
      <c r="A1342" s="27" t="s">
        <v>2264</v>
      </c>
      <c r="B1342" s="30" t="s">
        <v>5492</v>
      </c>
      <c r="C1342" s="30" t="s">
        <v>5493</v>
      </c>
      <c r="D1342" s="27" t="s">
        <v>2265</v>
      </c>
      <c r="E1342" s="28" t="s">
        <v>162</v>
      </c>
      <c r="F1342" s="31" t="str">
        <f t="shared" si="20"/>
        <v>A.roseicollis tous les Panachés des séries : Vertes VertesFO-Aqua-Turquoise</v>
      </c>
    </row>
    <row r="1343" spans="1:6" s="12" customFormat="1" ht="10.199999999999999" x14ac:dyDescent="0.2">
      <c r="A1343" s="27" t="s">
        <v>2266</v>
      </c>
      <c r="B1343" s="30" t="s">
        <v>5494</v>
      </c>
      <c r="C1343" s="30" t="s">
        <v>2267</v>
      </c>
      <c r="D1343" s="27" t="s">
        <v>2268</v>
      </c>
      <c r="E1343" s="28" t="s">
        <v>162</v>
      </c>
      <c r="F1343" s="31" t="str">
        <f t="shared" si="20"/>
        <v>A.roseicollis toutes les autres mutations et combinaisons de la série Verte et VerteFO</v>
      </c>
    </row>
    <row r="1344" spans="1:6" s="12" customFormat="1" ht="10.199999999999999" x14ac:dyDescent="0.2">
      <c r="A1344" s="27" t="s">
        <v>2269</v>
      </c>
      <c r="B1344" s="30" t="s">
        <v>5495</v>
      </c>
      <c r="C1344" s="30" t="s">
        <v>2270</v>
      </c>
      <c r="D1344" s="27" t="s">
        <v>2271</v>
      </c>
      <c r="E1344" s="28" t="s">
        <v>162</v>
      </c>
      <c r="F1344" s="31" t="str">
        <f t="shared" si="20"/>
        <v>A.roseicollis toutes les autres mutations et combinaisons série Aqua et Turquoise</v>
      </c>
    </row>
    <row r="1345" spans="1:6" s="12" customFormat="1" ht="20.399999999999999" x14ac:dyDescent="0.2">
      <c r="A1345" s="32" t="s">
        <v>206</v>
      </c>
      <c r="B1345" s="190" t="s">
        <v>5496</v>
      </c>
      <c r="C1345" s="190"/>
      <c r="D1345" s="32" t="s">
        <v>113</v>
      </c>
      <c r="E1345" s="28" t="s">
        <v>162</v>
      </c>
      <c r="F1345" s="31"/>
    </row>
    <row r="1346" spans="1:6" s="13" customFormat="1" ht="13.2" x14ac:dyDescent="0.25">
      <c r="A1346" s="27" t="s">
        <v>2272</v>
      </c>
      <c r="B1346" s="30" t="s">
        <v>5497</v>
      </c>
      <c r="C1346" s="30" t="s">
        <v>5498</v>
      </c>
      <c r="D1346" s="27" t="s">
        <v>2273</v>
      </c>
      <c r="E1346" s="28" t="s">
        <v>162</v>
      </c>
      <c r="F1346" s="31" t="str">
        <f t="shared" si="20"/>
        <v>A.fischeri Classique</v>
      </c>
    </row>
    <row r="1347" spans="1:6" s="10" customFormat="1" ht="10.199999999999999" x14ac:dyDescent="0.25">
      <c r="A1347" s="27" t="s">
        <v>2274</v>
      </c>
      <c r="B1347" s="30" t="s">
        <v>5499</v>
      </c>
      <c r="C1347" s="30" t="s">
        <v>2275</v>
      </c>
      <c r="D1347" s="27" t="s">
        <v>2276</v>
      </c>
      <c r="E1347" s="28" t="s">
        <v>162</v>
      </c>
      <c r="F1347" s="31" t="str">
        <f t="shared" si="20"/>
        <v xml:space="preserve">A.fischeri DVert, </v>
      </c>
    </row>
    <row r="1348" spans="1:6" s="7" customFormat="1" ht="13.2" x14ac:dyDescent="0.25">
      <c r="A1348" s="27" t="s">
        <v>2277</v>
      </c>
      <c r="B1348" s="30" t="s">
        <v>5500</v>
      </c>
      <c r="C1348" s="30" t="s">
        <v>5501</v>
      </c>
      <c r="D1348" s="27" t="s">
        <v>2278</v>
      </c>
      <c r="E1348" s="28" t="s">
        <v>162</v>
      </c>
      <c r="F1348" s="31" t="str">
        <f t="shared" si="20"/>
        <v>A.fischeri  DDVert</v>
      </c>
    </row>
    <row r="1349" spans="1:6" s="12" customFormat="1" ht="10.199999999999999" x14ac:dyDescent="0.2">
      <c r="A1349" s="27" t="s">
        <v>2279</v>
      </c>
      <c r="B1349" s="30" t="s">
        <v>5502</v>
      </c>
      <c r="C1349" s="30" t="s">
        <v>2280</v>
      </c>
      <c r="D1349" s="27" t="s">
        <v>2281</v>
      </c>
      <c r="E1349" s="28" t="s">
        <v>162</v>
      </c>
      <c r="F1349" s="31" t="str">
        <f t="shared" si="20"/>
        <v>A.fischeri Ino (lutIno)</v>
      </c>
    </row>
    <row r="1350" spans="1:6" s="12" customFormat="1" ht="10.199999999999999" x14ac:dyDescent="0.2">
      <c r="A1350" s="27" t="s">
        <v>2282</v>
      </c>
      <c r="B1350" s="30" t="s">
        <v>5503</v>
      </c>
      <c r="C1350" s="30" t="s">
        <v>2283</v>
      </c>
      <c r="D1350" s="27" t="s">
        <v>2284</v>
      </c>
      <c r="E1350" s="28" t="s">
        <v>162</v>
      </c>
      <c r="F1350" s="31" t="str">
        <f t="shared" si="20"/>
        <v>A.fischeri Opaline série verte</v>
      </c>
    </row>
    <row r="1351" spans="1:6" s="12" customFormat="1" ht="10.199999999999999" x14ac:dyDescent="0.2">
      <c r="A1351" s="27" t="s">
        <v>2285</v>
      </c>
      <c r="B1351" s="30" t="s">
        <v>5504</v>
      </c>
      <c r="C1351" s="30" t="s">
        <v>2286</v>
      </c>
      <c r="D1351" s="27" t="s">
        <v>2287</v>
      </c>
      <c r="E1351" s="28" t="s">
        <v>162</v>
      </c>
      <c r="F1351" s="31" t="str">
        <f t="shared" ref="F1351:F1411" si="21">B1351</f>
        <v>A.fischeri Panaché série verte</v>
      </c>
    </row>
    <row r="1352" spans="1:6" s="12" customFormat="1" ht="10.199999999999999" x14ac:dyDescent="0.2">
      <c r="A1352" s="27" t="s">
        <v>2288</v>
      </c>
      <c r="B1352" s="30" t="s">
        <v>5505</v>
      </c>
      <c r="C1352" s="30" t="s">
        <v>5506</v>
      </c>
      <c r="D1352" s="27" t="s">
        <v>2289</v>
      </c>
      <c r="E1352" s="28" t="s">
        <v>162</v>
      </c>
      <c r="F1352" s="31" t="str">
        <f t="shared" si="21"/>
        <v>A.fischeri autres mutations série Verte (y compris slaty)</v>
      </c>
    </row>
    <row r="1353" spans="1:6" s="12" customFormat="1" ht="10.199999999999999" x14ac:dyDescent="0.2">
      <c r="A1353" s="27" t="s">
        <v>2290</v>
      </c>
      <c r="B1353" s="30" t="s">
        <v>5507</v>
      </c>
      <c r="C1353" s="30" t="s">
        <v>5508</v>
      </c>
      <c r="D1353" s="27" t="s">
        <v>2291</v>
      </c>
      <c r="E1353" s="28" t="s">
        <v>162</v>
      </c>
      <c r="F1353" s="31" t="str">
        <f t="shared" si="21"/>
        <v>A.fischeri Bleu</v>
      </c>
    </row>
    <row r="1354" spans="1:6" s="12" customFormat="1" ht="10.199999999999999" x14ac:dyDescent="0.2">
      <c r="A1354" s="27" t="s">
        <v>2292</v>
      </c>
      <c r="B1354" s="30" t="s">
        <v>5509</v>
      </c>
      <c r="C1354" s="30" t="s">
        <v>5510</v>
      </c>
      <c r="D1354" s="27" t="s">
        <v>2293</v>
      </c>
      <c r="E1354" s="28" t="s">
        <v>162</v>
      </c>
      <c r="F1354" s="31" t="str">
        <f t="shared" si="21"/>
        <v>A.fischeri DBleu (Cobalt)</v>
      </c>
    </row>
    <row r="1355" spans="1:6" s="7" customFormat="1" ht="13.2" x14ac:dyDescent="0.25">
      <c r="A1355" s="27" t="s">
        <v>2294</v>
      </c>
      <c r="B1355" s="30" t="s">
        <v>5511</v>
      </c>
      <c r="C1355" s="30" t="s">
        <v>5512</v>
      </c>
      <c r="D1355" s="27" t="s">
        <v>2295</v>
      </c>
      <c r="E1355" s="28" t="s">
        <v>162</v>
      </c>
      <c r="F1355" s="31" t="str">
        <f t="shared" si="21"/>
        <v>A.fischeri DDBleu(Mauve)</v>
      </c>
    </row>
    <row r="1356" spans="1:6" s="12" customFormat="1" ht="10.199999999999999" x14ac:dyDescent="0.2">
      <c r="A1356" s="27" t="s">
        <v>2296</v>
      </c>
      <c r="B1356" s="30" t="s">
        <v>5513</v>
      </c>
      <c r="C1356" s="30" t="s">
        <v>5514</v>
      </c>
      <c r="D1356" s="27" t="s">
        <v>2297</v>
      </c>
      <c r="E1356" s="28" t="s">
        <v>162</v>
      </c>
      <c r="F1356" s="31" t="str">
        <f t="shared" si="21"/>
        <v>A.fischeri DBleuViolet (Violet)</v>
      </c>
    </row>
    <row r="1357" spans="1:6" s="12" customFormat="1" ht="10.199999999999999" x14ac:dyDescent="0.2">
      <c r="A1357" s="27" t="s">
        <v>2298</v>
      </c>
      <c r="B1357" s="30" t="s">
        <v>5515</v>
      </c>
      <c r="C1357" s="30" t="s">
        <v>5516</v>
      </c>
      <c r="D1357" s="27" t="s">
        <v>2299</v>
      </c>
      <c r="E1357" s="28" t="s">
        <v>162</v>
      </c>
      <c r="F1357" s="31" t="str">
        <f t="shared" si="21"/>
        <v>A.fischeri Opaline série bleue</v>
      </c>
    </row>
    <row r="1358" spans="1:6" s="12" customFormat="1" ht="10.199999999999999" x14ac:dyDescent="0.2">
      <c r="A1358" s="27" t="s">
        <v>2300</v>
      </c>
      <c r="B1358" s="30" t="s">
        <v>5517</v>
      </c>
      <c r="C1358" s="30" t="s">
        <v>2301</v>
      </c>
      <c r="D1358" s="27" t="s">
        <v>2302</v>
      </c>
      <c r="E1358" s="28" t="s">
        <v>162</v>
      </c>
      <c r="F1358" s="31" t="str">
        <f t="shared" si="21"/>
        <v>A.fischeri Panaché série bleue</v>
      </c>
    </row>
    <row r="1359" spans="1:6" s="12" customFormat="1" ht="10.199999999999999" x14ac:dyDescent="0.2">
      <c r="A1359" s="27" t="s">
        <v>2303</v>
      </c>
      <c r="B1359" s="30" t="s">
        <v>5518</v>
      </c>
      <c r="C1359" s="30" t="s">
        <v>5519</v>
      </c>
      <c r="D1359" s="27" t="s">
        <v>2304</v>
      </c>
      <c r="E1359" s="28" t="s">
        <v>162</v>
      </c>
      <c r="F1359" s="31" t="str">
        <f t="shared" si="21"/>
        <v>A.fischeri autres mutations série Bleue (y compris slaty)</v>
      </c>
    </row>
    <row r="1360" spans="1:6" s="12" customFormat="1" ht="20.399999999999999" x14ac:dyDescent="0.2">
      <c r="A1360" s="32" t="s">
        <v>206</v>
      </c>
      <c r="B1360" s="190" t="s">
        <v>5520</v>
      </c>
      <c r="C1360" s="190"/>
      <c r="D1360" s="32" t="s">
        <v>113</v>
      </c>
      <c r="E1360" s="28" t="s">
        <v>162</v>
      </c>
      <c r="F1360" s="31"/>
    </row>
    <row r="1361" spans="1:6" s="12" customFormat="1" ht="10.199999999999999" x14ac:dyDescent="0.2">
      <c r="A1361" s="27" t="s">
        <v>2305</v>
      </c>
      <c r="B1361" s="30" t="s">
        <v>5521</v>
      </c>
      <c r="C1361" s="30" t="s">
        <v>2306</v>
      </c>
      <c r="D1361" s="27" t="s">
        <v>2307</v>
      </c>
      <c r="E1361" s="28" t="s">
        <v>162</v>
      </c>
      <c r="F1361" s="31" t="str">
        <f t="shared" si="21"/>
        <v>A.personatus Classique</v>
      </c>
    </row>
    <row r="1362" spans="1:6" s="12" customFormat="1" ht="10.199999999999999" x14ac:dyDescent="0.2">
      <c r="A1362" s="27" t="s">
        <v>2308</v>
      </c>
      <c r="B1362" s="30" t="s">
        <v>5522</v>
      </c>
      <c r="C1362" s="30" t="s">
        <v>2309</v>
      </c>
      <c r="D1362" s="27" t="s">
        <v>2310</v>
      </c>
      <c r="E1362" s="28" t="s">
        <v>162</v>
      </c>
      <c r="F1362" s="31" t="str">
        <f t="shared" si="21"/>
        <v xml:space="preserve">A.personatus DVert, </v>
      </c>
    </row>
    <row r="1363" spans="1:6" s="12" customFormat="1" ht="10.199999999999999" x14ac:dyDescent="0.2">
      <c r="A1363" s="27" t="s">
        <v>2311</v>
      </c>
      <c r="B1363" s="30" t="s">
        <v>5523</v>
      </c>
      <c r="C1363" s="30" t="s">
        <v>2312</v>
      </c>
      <c r="D1363" s="27" t="s">
        <v>2313</v>
      </c>
      <c r="E1363" s="28" t="s">
        <v>162</v>
      </c>
      <c r="F1363" s="31" t="str">
        <f t="shared" si="21"/>
        <v>A.personatus  DDVert</v>
      </c>
    </row>
    <row r="1364" spans="1:6" s="12" customFormat="1" ht="10.199999999999999" x14ac:dyDescent="0.2">
      <c r="A1364" s="27" t="s">
        <v>2314</v>
      </c>
      <c r="B1364" s="30" t="s">
        <v>5524</v>
      </c>
      <c r="C1364" s="30" t="s">
        <v>2315</v>
      </c>
      <c r="D1364" s="27" t="s">
        <v>2316</v>
      </c>
      <c r="E1364" s="28" t="s">
        <v>162</v>
      </c>
      <c r="F1364" s="31" t="str">
        <f t="shared" si="21"/>
        <v>A.personatus Ino (lutIno)</v>
      </c>
    </row>
    <row r="1365" spans="1:6" s="12" customFormat="1" ht="10.199999999999999" x14ac:dyDescent="0.2">
      <c r="A1365" s="27" t="s">
        <v>2317</v>
      </c>
      <c r="B1365" s="30" t="s">
        <v>5525</v>
      </c>
      <c r="C1365" s="30" t="s">
        <v>2318</v>
      </c>
      <c r="D1365" s="27" t="s">
        <v>2319</v>
      </c>
      <c r="E1365" s="28" t="s">
        <v>162</v>
      </c>
      <c r="F1365" s="31" t="str">
        <f t="shared" si="21"/>
        <v>A.personatus Panaché série verte</v>
      </c>
    </row>
    <row r="1366" spans="1:6" s="12" customFormat="1" ht="10.199999999999999" x14ac:dyDescent="0.2">
      <c r="A1366" s="27" t="s">
        <v>2320</v>
      </c>
      <c r="B1366" s="30" t="s">
        <v>5526</v>
      </c>
      <c r="C1366" s="30" t="s">
        <v>5527</v>
      </c>
      <c r="D1366" s="27" t="s">
        <v>2321</v>
      </c>
      <c r="E1366" s="28" t="s">
        <v>162</v>
      </c>
      <c r="F1366" s="31" t="str">
        <f t="shared" si="21"/>
        <v>A.personatus autres mutations série Verte (y compris slaty)</v>
      </c>
    </row>
    <row r="1367" spans="1:6" s="12" customFormat="1" ht="10.199999999999999" x14ac:dyDescent="0.2">
      <c r="A1367" s="27" t="s">
        <v>2322</v>
      </c>
      <c r="B1367" s="30" t="s">
        <v>5528</v>
      </c>
      <c r="C1367" s="30" t="s">
        <v>2323</v>
      </c>
      <c r="D1367" s="27" t="s">
        <v>2324</v>
      </c>
      <c r="E1367" s="28" t="s">
        <v>162</v>
      </c>
      <c r="F1367" s="31" t="str">
        <f t="shared" si="21"/>
        <v>A.personatus Bleu</v>
      </c>
    </row>
    <row r="1368" spans="1:6" s="7" customFormat="1" ht="13.2" x14ac:dyDescent="0.25">
      <c r="A1368" s="27" t="s">
        <v>2325</v>
      </c>
      <c r="B1368" s="30" t="s">
        <v>5529</v>
      </c>
      <c r="C1368" s="30" t="s">
        <v>2326</v>
      </c>
      <c r="D1368" s="27" t="s">
        <v>2327</v>
      </c>
      <c r="E1368" s="28" t="s">
        <v>162</v>
      </c>
      <c r="F1368" s="31" t="str">
        <f t="shared" si="21"/>
        <v>A.personatus DBleu (Cobalt)</v>
      </c>
    </row>
    <row r="1369" spans="1:6" s="12" customFormat="1" ht="10.199999999999999" x14ac:dyDescent="0.2">
      <c r="A1369" s="27" t="s">
        <v>2328</v>
      </c>
      <c r="B1369" s="30" t="s">
        <v>5530</v>
      </c>
      <c r="C1369" s="30" t="s">
        <v>2329</v>
      </c>
      <c r="D1369" s="27" t="s">
        <v>2330</v>
      </c>
      <c r="E1369" s="28" t="s">
        <v>162</v>
      </c>
      <c r="F1369" s="31" t="str">
        <f t="shared" si="21"/>
        <v>A.personatus DDBleu(Mauve)</v>
      </c>
    </row>
    <row r="1370" spans="1:6" s="14" customFormat="1" ht="14.4" x14ac:dyDescent="0.3">
      <c r="A1370" s="27" t="s">
        <v>2331</v>
      </c>
      <c r="B1370" s="30" t="s">
        <v>5531</v>
      </c>
      <c r="C1370" s="30" t="s">
        <v>2332</v>
      </c>
      <c r="D1370" s="27" t="s">
        <v>2333</v>
      </c>
      <c r="E1370" s="28" t="s">
        <v>162</v>
      </c>
      <c r="F1370" s="31" t="str">
        <f t="shared" si="21"/>
        <v>A.personatus DBleuViolet (Violet)</v>
      </c>
    </row>
    <row r="1371" spans="1:6" s="14" customFormat="1" ht="14.4" x14ac:dyDescent="0.3">
      <c r="A1371" s="27" t="s">
        <v>2334</v>
      </c>
      <c r="B1371" s="30" t="s">
        <v>5532</v>
      </c>
      <c r="C1371" s="30" t="s">
        <v>2335</v>
      </c>
      <c r="D1371" s="27" t="s">
        <v>2336</v>
      </c>
      <c r="E1371" s="28" t="s">
        <v>162</v>
      </c>
      <c r="F1371" s="31" t="str">
        <f t="shared" si="21"/>
        <v>A.personatus Panaché série bleue</v>
      </c>
    </row>
    <row r="1372" spans="1:6" s="14" customFormat="1" ht="14.4" x14ac:dyDescent="0.3">
      <c r="A1372" s="27" t="s">
        <v>2337</v>
      </c>
      <c r="B1372" s="30" t="s">
        <v>5533</v>
      </c>
      <c r="C1372" s="30" t="s">
        <v>5534</v>
      </c>
      <c r="D1372" s="27" t="s">
        <v>2338</v>
      </c>
      <c r="E1372" s="28" t="s">
        <v>162</v>
      </c>
      <c r="F1372" s="31" t="str">
        <f t="shared" si="21"/>
        <v>A.personatus autres mutations série Bleue (y compris slaty)</v>
      </c>
    </row>
    <row r="1373" spans="1:6" s="14" customFormat="1" ht="20.399999999999999" x14ac:dyDescent="0.3">
      <c r="A1373" s="32" t="s">
        <v>206</v>
      </c>
      <c r="B1373" s="190" t="s">
        <v>5535</v>
      </c>
      <c r="C1373" s="190"/>
      <c r="D1373" s="32" t="s">
        <v>113</v>
      </c>
      <c r="E1373" s="28" t="s">
        <v>162</v>
      </c>
      <c r="F1373" s="31"/>
    </row>
    <row r="1374" spans="1:6" s="14" customFormat="1" ht="14.4" x14ac:dyDescent="0.3">
      <c r="A1374" s="27" t="s">
        <v>2339</v>
      </c>
      <c r="B1374" s="30" t="s">
        <v>5536</v>
      </c>
      <c r="C1374" s="30" t="s">
        <v>2340</v>
      </c>
      <c r="D1374" s="27" t="s">
        <v>2341</v>
      </c>
      <c r="E1374" s="28" t="s">
        <v>162</v>
      </c>
      <c r="F1374" s="31" t="str">
        <f t="shared" si="21"/>
        <v>A.lilianae Classique</v>
      </c>
    </row>
    <row r="1375" spans="1:6" s="14" customFormat="1" ht="14.4" x14ac:dyDescent="0.3">
      <c r="A1375" s="27" t="s">
        <v>2342</v>
      </c>
      <c r="B1375" s="30" t="s">
        <v>5537</v>
      </c>
      <c r="C1375" s="30" t="s">
        <v>2343</v>
      </c>
      <c r="D1375" s="27" t="s">
        <v>2344</v>
      </c>
      <c r="E1375" s="28" t="s">
        <v>162</v>
      </c>
      <c r="F1375" s="31" t="str">
        <f t="shared" si="21"/>
        <v xml:space="preserve">A.lilianae DVert, </v>
      </c>
    </row>
    <row r="1376" spans="1:6" s="14" customFormat="1" ht="14.4" x14ac:dyDescent="0.3">
      <c r="A1376" s="27" t="s">
        <v>2345</v>
      </c>
      <c r="B1376" s="30" t="s">
        <v>5538</v>
      </c>
      <c r="C1376" s="30" t="s">
        <v>2346</v>
      </c>
      <c r="D1376" s="27" t="s">
        <v>2347</v>
      </c>
      <c r="E1376" s="28" t="s">
        <v>162</v>
      </c>
      <c r="F1376" s="31" t="str">
        <f t="shared" si="21"/>
        <v>A.lilianae  DDVert</v>
      </c>
    </row>
    <row r="1377" spans="1:6" s="14" customFormat="1" ht="14.4" x14ac:dyDescent="0.3">
      <c r="A1377" s="27" t="s">
        <v>2348</v>
      </c>
      <c r="B1377" s="30" t="s">
        <v>5539</v>
      </c>
      <c r="C1377" s="30" t="s">
        <v>2349</v>
      </c>
      <c r="D1377" s="27" t="s">
        <v>2350</v>
      </c>
      <c r="E1377" s="28" t="s">
        <v>162</v>
      </c>
      <c r="F1377" s="31" t="str">
        <f t="shared" si="21"/>
        <v>A.lilianae Ino (lutIno)</v>
      </c>
    </row>
    <row r="1378" spans="1:6" s="14" customFormat="1" ht="14.4" x14ac:dyDescent="0.3">
      <c r="A1378" s="27" t="s">
        <v>2351</v>
      </c>
      <c r="B1378" s="30" t="s">
        <v>5540</v>
      </c>
      <c r="C1378" s="30" t="s">
        <v>2352</v>
      </c>
      <c r="D1378" s="27" t="s">
        <v>2353</v>
      </c>
      <c r="E1378" s="28" t="s">
        <v>162</v>
      </c>
      <c r="F1378" s="31" t="str">
        <f t="shared" si="21"/>
        <v>A.lilianae Panaché série verte</v>
      </c>
    </row>
    <row r="1379" spans="1:6" s="14" customFormat="1" ht="14.4" x14ac:dyDescent="0.3">
      <c r="A1379" s="27" t="s">
        <v>2354</v>
      </c>
      <c r="B1379" s="30" t="s">
        <v>5541</v>
      </c>
      <c r="C1379" s="30" t="s">
        <v>5542</v>
      </c>
      <c r="D1379" s="27" t="s">
        <v>2355</v>
      </c>
      <c r="E1379" s="28" t="s">
        <v>162</v>
      </c>
      <c r="F1379" s="31" t="str">
        <f t="shared" si="21"/>
        <v>A.lilianae autres mutations série Verte (y compris slaty)</v>
      </c>
    </row>
    <row r="1380" spans="1:6" s="14" customFormat="1" ht="14.4" x14ac:dyDescent="0.3">
      <c r="A1380" s="27" t="s">
        <v>2356</v>
      </c>
      <c r="B1380" s="30" t="s">
        <v>5543</v>
      </c>
      <c r="C1380" s="30" t="s">
        <v>2357</v>
      </c>
      <c r="D1380" s="27" t="s">
        <v>2358</v>
      </c>
      <c r="E1380" s="28" t="s">
        <v>162</v>
      </c>
      <c r="F1380" s="31" t="str">
        <f t="shared" si="21"/>
        <v>A.lilianae Bleu</v>
      </c>
    </row>
    <row r="1381" spans="1:6" s="14" customFormat="1" ht="14.4" x14ac:dyDescent="0.3">
      <c r="A1381" s="27" t="s">
        <v>2359</v>
      </c>
      <c r="B1381" s="30" t="s">
        <v>5544</v>
      </c>
      <c r="C1381" s="30" t="s">
        <v>2360</v>
      </c>
      <c r="D1381" s="27" t="s">
        <v>2361</v>
      </c>
      <c r="E1381" s="28" t="s">
        <v>162</v>
      </c>
      <c r="F1381" s="31" t="str">
        <f t="shared" si="21"/>
        <v>A.lilianae DBleu (Cobalt)</v>
      </c>
    </row>
    <row r="1382" spans="1:6" ht="13.2" x14ac:dyDescent="0.25">
      <c r="A1382" s="27" t="s">
        <v>2362</v>
      </c>
      <c r="B1382" s="30" t="s">
        <v>5545</v>
      </c>
      <c r="C1382" s="30" t="s">
        <v>2363</v>
      </c>
      <c r="D1382" s="27" t="s">
        <v>2364</v>
      </c>
      <c r="E1382" s="28" t="s">
        <v>162</v>
      </c>
      <c r="F1382" s="31" t="str">
        <f t="shared" si="21"/>
        <v>A.lilianae DDBleu(Mauve)</v>
      </c>
    </row>
    <row r="1383" spans="1:6" ht="13.2" x14ac:dyDescent="0.25">
      <c r="A1383" s="27" t="s">
        <v>2365</v>
      </c>
      <c r="B1383" s="30" t="s">
        <v>5546</v>
      </c>
      <c r="C1383" s="30" t="s">
        <v>2366</v>
      </c>
      <c r="D1383" s="27" t="s">
        <v>2367</v>
      </c>
      <c r="E1383" s="28" t="s">
        <v>162</v>
      </c>
      <c r="F1383" s="31" t="str">
        <f t="shared" si="21"/>
        <v>A.lilianae DBleuViolet (Violet)</v>
      </c>
    </row>
    <row r="1384" spans="1:6" ht="13.2" x14ac:dyDescent="0.25">
      <c r="A1384" s="27" t="s">
        <v>2368</v>
      </c>
      <c r="B1384" s="30" t="s">
        <v>5547</v>
      </c>
      <c r="C1384" s="30" t="s">
        <v>2369</v>
      </c>
      <c r="D1384" s="27" t="s">
        <v>2370</v>
      </c>
      <c r="E1384" s="28" t="s">
        <v>162</v>
      </c>
      <c r="F1384" s="31" t="str">
        <f t="shared" si="21"/>
        <v>A.lilianae Panaché série bleue</v>
      </c>
    </row>
    <row r="1385" spans="1:6" ht="13.2" x14ac:dyDescent="0.25">
      <c r="A1385" s="27" t="s">
        <v>2371</v>
      </c>
      <c r="B1385" s="30" t="s">
        <v>5548</v>
      </c>
      <c r="C1385" s="30" t="s">
        <v>5549</v>
      </c>
      <c r="D1385" s="27" t="s">
        <v>2372</v>
      </c>
      <c r="E1385" s="28" t="s">
        <v>162</v>
      </c>
      <c r="F1385" s="31" t="str">
        <f t="shared" si="21"/>
        <v>A.lilianae autres mutations série Bleue (y compris slaty)</v>
      </c>
    </row>
    <row r="1386" spans="1:6" ht="20.399999999999999" x14ac:dyDescent="0.25">
      <c r="A1386" s="32" t="s">
        <v>206</v>
      </c>
      <c r="B1386" s="190" t="s">
        <v>5550</v>
      </c>
      <c r="C1386" s="190"/>
      <c r="D1386" s="32" t="s">
        <v>113</v>
      </c>
      <c r="E1386" s="28" t="s">
        <v>162</v>
      </c>
      <c r="F1386" s="31"/>
    </row>
    <row r="1387" spans="1:6" ht="13.2" x14ac:dyDescent="0.25">
      <c r="A1387" s="27" t="s">
        <v>2373</v>
      </c>
      <c r="B1387" s="30" t="s">
        <v>5551</v>
      </c>
      <c r="C1387" s="30" t="s">
        <v>2374</v>
      </c>
      <c r="D1387" s="27" t="s">
        <v>2375</v>
      </c>
      <c r="E1387" s="28" t="s">
        <v>162</v>
      </c>
      <c r="F1387" s="31" t="str">
        <f t="shared" si="21"/>
        <v>A.nigrigenis Classique</v>
      </c>
    </row>
    <row r="1388" spans="1:6" ht="13.2" x14ac:dyDescent="0.25">
      <c r="A1388" s="27" t="s">
        <v>2376</v>
      </c>
      <c r="B1388" s="30" t="s">
        <v>5552</v>
      </c>
      <c r="C1388" s="30" t="s">
        <v>2377</v>
      </c>
      <c r="D1388" s="27" t="s">
        <v>2378</v>
      </c>
      <c r="E1388" s="28" t="s">
        <v>162</v>
      </c>
      <c r="F1388" s="31" t="str">
        <f t="shared" si="21"/>
        <v xml:space="preserve">A.nigrigenis DVert, </v>
      </c>
    </row>
    <row r="1389" spans="1:6" ht="13.2" x14ac:dyDescent="0.25">
      <c r="A1389" s="27" t="s">
        <v>2379</v>
      </c>
      <c r="B1389" s="30" t="s">
        <v>5553</v>
      </c>
      <c r="C1389" s="30" t="s">
        <v>2380</v>
      </c>
      <c r="D1389" s="27" t="s">
        <v>2381</v>
      </c>
      <c r="E1389" s="28" t="s">
        <v>162</v>
      </c>
      <c r="F1389" s="31" t="str">
        <f t="shared" si="21"/>
        <v>A.nigrigenis  DDVert</v>
      </c>
    </row>
    <row r="1390" spans="1:6" ht="13.2" x14ac:dyDescent="0.25">
      <c r="A1390" s="27" t="s">
        <v>2382</v>
      </c>
      <c r="B1390" s="30" t="s">
        <v>5554</v>
      </c>
      <c r="C1390" s="30" t="s">
        <v>2383</v>
      </c>
      <c r="D1390" s="27" t="s">
        <v>2384</v>
      </c>
      <c r="E1390" s="28" t="s">
        <v>162</v>
      </c>
      <c r="F1390" s="31" t="str">
        <f t="shared" si="21"/>
        <v>A.nigrigenis Ino (lutIno)</v>
      </c>
    </row>
    <row r="1391" spans="1:6" ht="13.2" x14ac:dyDescent="0.25">
      <c r="A1391" s="27" t="s">
        <v>2385</v>
      </c>
      <c r="B1391" s="30" t="s">
        <v>5555</v>
      </c>
      <c r="C1391" s="30" t="s">
        <v>2386</v>
      </c>
      <c r="D1391" s="27" t="s">
        <v>2387</v>
      </c>
      <c r="E1391" s="28" t="s">
        <v>162</v>
      </c>
      <c r="F1391" s="31" t="str">
        <f t="shared" si="21"/>
        <v>A.nigrigenis Panaché série verte</v>
      </c>
    </row>
    <row r="1392" spans="1:6" ht="13.2" x14ac:dyDescent="0.25">
      <c r="A1392" s="27" t="s">
        <v>2388</v>
      </c>
      <c r="B1392" s="30" t="s">
        <v>5556</v>
      </c>
      <c r="C1392" s="30" t="s">
        <v>5557</v>
      </c>
      <c r="D1392" s="27" t="s">
        <v>2389</v>
      </c>
      <c r="E1392" s="28" t="s">
        <v>162</v>
      </c>
      <c r="F1392" s="31" t="str">
        <f t="shared" si="21"/>
        <v>A.nigrigenis autres mutations série Verte (y compris slaty)</v>
      </c>
    </row>
    <row r="1393" spans="1:6" ht="13.2" x14ac:dyDescent="0.25">
      <c r="A1393" s="27" t="s">
        <v>2390</v>
      </c>
      <c r="B1393" s="30" t="s">
        <v>5558</v>
      </c>
      <c r="C1393" s="30" t="s">
        <v>2391</v>
      </c>
      <c r="D1393" s="27" t="s">
        <v>2392</v>
      </c>
      <c r="E1393" s="28" t="s">
        <v>162</v>
      </c>
      <c r="F1393" s="31" t="str">
        <f t="shared" si="21"/>
        <v>A.nigrigenis Bleu</v>
      </c>
    </row>
    <row r="1394" spans="1:6" ht="13.2" x14ac:dyDescent="0.25">
      <c r="A1394" s="27" t="s">
        <v>2393</v>
      </c>
      <c r="B1394" s="30" t="s">
        <v>5559</v>
      </c>
      <c r="C1394" s="30" t="s">
        <v>2394</v>
      </c>
      <c r="D1394" s="27" t="s">
        <v>2395</v>
      </c>
      <c r="E1394" s="28" t="s">
        <v>162</v>
      </c>
      <c r="F1394" s="31" t="str">
        <f t="shared" si="21"/>
        <v>A.nigrigenis DBleu (Cobalt)</v>
      </c>
    </row>
    <row r="1395" spans="1:6" ht="13.2" x14ac:dyDescent="0.25">
      <c r="A1395" s="27" t="s">
        <v>2396</v>
      </c>
      <c r="B1395" s="30" t="s">
        <v>5560</v>
      </c>
      <c r="C1395" s="30" t="s">
        <v>2397</v>
      </c>
      <c r="D1395" s="27" t="s">
        <v>2398</v>
      </c>
      <c r="E1395" s="28" t="s">
        <v>162</v>
      </c>
      <c r="F1395" s="31" t="str">
        <f t="shared" si="21"/>
        <v>A.nigrigenis DDBleu(Mauve)</v>
      </c>
    </row>
    <row r="1396" spans="1:6" ht="13.2" x14ac:dyDescent="0.25">
      <c r="A1396" s="27" t="s">
        <v>2399</v>
      </c>
      <c r="B1396" s="30" t="s">
        <v>5561</v>
      </c>
      <c r="C1396" s="30" t="s">
        <v>2400</v>
      </c>
      <c r="D1396" s="27" t="s">
        <v>2401</v>
      </c>
      <c r="E1396" s="28" t="s">
        <v>162</v>
      </c>
      <c r="F1396" s="31" t="str">
        <f t="shared" si="21"/>
        <v>A.nigrigenis DBleuViolet (Violet)</v>
      </c>
    </row>
    <row r="1397" spans="1:6" ht="13.2" x14ac:dyDescent="0.25">
      <c r="A1397" s="27" t="s">
        <v>2402</v>
      </c>
      <c r="B1397" s="30" t="s">
        <v>5562</v>
      </c>
      <c r="C1397" s="30" t="s">
        <v>2403</v>
      </c>
      <c r="D1397" s="27" t="s">
        <v>2404</v>
      </c>
      <c r="E1397" s="28" t="s">
        <v>162</v>
      </c>
      <c r="F1397" s="31" t="str">
        <f t="shared" si="21"/>
        <v>A.nigrigenis Panaché série bleue</v>
      </c>
    </row>
    <row r="1398" spans="1:6" ht="13.2" x14ac:dyDescent="0.25">
      <c r="A1398" s="27" t="s">
        <v>2405</v>
      </c>
      <c r="B1398" s="30" t="s">
        <v>5563</v>
      </c>
      <c r="C1398" s="30" t="s">
        <v>5564</v>
      </c>
      <c r="D1398" s="27" t="s">
        <v>2406</v>
      </c>
      <c r="E1398" s="28" t="s">
        <v>162</v>
      </c>
      <c r="F1398" s="31" t="str">
        <f t="shared" si="21"/>
        <v>A.nigrigenis autres mutations série Bleue (y compris slaty)</v>
      </c>
    </row>
    <row r="1399" spans="1:6" ht="20.399999999999999" x14ac:dyDescent="0.25">
      <c r="A1399" s="32" t="s">
        <v>206</v>
      </c>
      <c r="B1399" s="190" t="s">
        <v>5565</v>
      </c>
      <c r="C1399" s="190"/>
      <c r="D1399" s="32" t="s">
        <v>113</v>
      </c>
      <c r="E1399" s="28" t="s">
        <v>162</v>
      </c>
      <c r="F1399" s="31"/>
    </row>
    <row r="1400" spans="1:6" ht="13.2" x14ac:dyDescent="0.25">
      <c r="A1400" s="27" t="s">
        <v>2407</v>
      </c>
      <c r="B1400" s="30" t="s">
        <v>5566</v>
      </c>
      <c r="C1400" s="30" t="s">
        <v>5567</v>
      </c>
      <c r="D1400" s="27" t="s">
        <v>2408</v>
      </c>
      <c r="E1400" s="28" t="s">
        <v>162</v>
      </c>
      <c r="F1400" s="31" t="str">
        <f t="shared" si="21"/>
        <v xml:space="preserve">A.taranta Classique  </v>
      </c>
    </row>
    <row r="1401" spans="1:6" ht="13.2" x14ac:dyDescent="0.25">
      <c r="A1401" s="27" t="s">
        <v>2409</v>
      </c>
      <c r="B1401" s="30" t="s">
        <v>5568</v>
      </c>
      <c r="C1401" s="30" t="s">
        <v>2410</v>
      </c>
      <c r="D1401" s="27" t="s">
        <v>2411</v>
      </c>
      <c r="E1401" s="28" t="s">
        <v>162</v>
      </c>
      <c r="F1401" s="31" t="str">
        <f t="shared" si="21"/>
        <v xml:space="preserve">A.taranta mutations </v>
      </c>
    </row>
    <row r="1402" spans="1:6" ht="20.399999999999999" x14ac:dyDescent="0.25">
      <c r="A1402" s="32" t="s">
        <v>206</v>
      </c>
      <c r="B1402" s="190" t="s">
        <v>5569</v>
      </c>
      <c r="C1402" s="190"/>
      <c r="D1402" s="32" t="s">
        <v>113</v>
      </c>
      <c r="E1402" s="28" t="s">
        <v>162</v>
      </c>
      <c r="F1402" s="31"/>
    </row>
    <row r="1403" spans="1:6" ht="13.2" x14ac:dyDescent="0.25">
      <c r="A1403" s="27" t="s">
        <v>2412</v>
      </c>
      <c r="B1403" s="30" t="s">
        <v>5570</v>
      </c>
      <c r="C1403" s="30" t="s">
        <v>5571</v>
      </c>
      <c r="D1403" s="27" t="s">
        <v>2413</v>
      </c>
      <c r="E1403" s="28" t="s">
        <v>162</v>
      </c>
      <c r="F1403" s="31" t="str">
        <f t="shared" si="21"/>
        <v xml:space="preserve">A.pullarius Classique  </v>
      </c>
    </row>
    <row r="1404" spans="1:6" ht="13.2" x14ac:dyDescent="0.25">
      <c r="A1404" s="27" t="s">
        <v>2414</v>
      </c>
      <c r="B1404" s="30" t="s">
        <v>5572</v>
      </c>
      <c r="C1404" s="30" t="s">
        <v>2415</v>
      </c>
      <c r="D1404" s="27" t="s">
        <v>2416</v>
      </c>
      <c r="E1404" s="28" t="s">
        <v>162</v>
      </c>
      <c r="F1404" s="31" t="str">
        <f t="shared" si="21"/>
        <v xml:space="preserve">A.pullarius mutations </v>
      </c>
    </row>
    <row r="1405" spans="1:6" ht="20.399999999999999" x14ac:dyDescent="0.25">
      <c r="A1405" s="32" t="s">
        <v>206</v>
      </c>
      <c r="B1405" s="190" t="s">
        <v>5573</v>
      </c>
      <c r="C1405" s="190"/>
      <c r="D1405" s="32" t="s">
        <v>113</v>
      </c>
      <c r="E1405" s="28" t="s">
        <v>162</v>
      </c>
      <c r="F1405" s="31"/>
    </row>
    <row r="1406" spans="1:6" ht="13.2" x14ac:dyDescent="0.25">
      <c r="A1406" s="27" t="s">
        <v>2417</v>
      </c>
      <c r="B1406" s="30" t="s">
        <v>5574</v>
      </c>
      <c r="C1406" s="30" t="s">
        <v>5575</v>
      </c>
      <c r="D1406" s="27" t="s">
        <v>2418</v>
      </c>
      <c r="E1406" s="28" t="s">
        <v>162</v>
      </c>
      <c r="F1406" s="31" t="str">
        <f t="shared" si="21"/>
        <v xml:space="preserve">A. canus Classique  </v>
      </c>
    </row>
    <row r="1407" spans="1:6" ht="13.2" x14ac:dyDescent="0.25">
      <c r="A1407" s="27" t="s">
        <v>2419</v>
      </c>
      <c r="B1407" s="30" t="s">
        <v>5576</v>
      </c>
      <c r="C1407" s="30" t="s">
        <v>2420</v>
      </c>
      <c r="D1407" s="27" t="s">
        <v>2421</v>
      </c>
      <c r="E1407" s="28" t="s">
        <v>162</v>
      </c>
      <c r="F1407" s="31" t="str">
        <f t="shared" si="21"/>
        <v xml:space="preserve">A. canus mutations  </v>
      </c>
    </row>
    <row r="1408" spans="1:6" ht="13.2" x14ac:dyDescent="0.25">
      <c r="A1408" s="32" t="s">
        <v>91</v>
      </c>
      <c r="B1408" s="33" t="s">
        <v>88</v>
      </c>
      <c r="C1408" s="33" t="s">
        <v>187</v>
      </c>
      <c r="D1408" s="32" t="s">
        <v>91</v>
      </c>
      <c r="E1408" s="28" t="s">
        <v>91</v>
      </c>
      <c r="F1408" s="31"/>
    </row>
    <row r="1409" spans="1:6" ht="51" x14ac:dyDescent="0.25">
      <c r="A1409" s="27"/>
      <c r="B1409" s="90" t="s">
        <v>5577</v>
      </c>
      <c r="C1409" s="90" t="s">
        <v>5578</v>
      </c>
      <c r="D1409" s="27"/>
      <c r="E1409" s="28" t="s">
        <v>91</v>
      </c>
      <c r="F1409" s="31"/>
    </row>
    <row r="1410" spans="1:6" ht="56.25" customHeight="1" x14ac:dyDescent="0.25">
      <c r="A1410" s="44" t="s">
        <v>91</v>
      </c>
      <c r="B1410" s="191" t="s">
        <v>5579</v>
      </c>
      <c r="C1410" s="191"/>
      <c r="D1410" s="44"/>
      <c r="E1410" s="192" t="s">
        <v>112</v>
      </c>
      <c r="F1410" s="31"/>
    </row>
    <row r="1411" spans="1:6" ht="51" x14ac:dyDescent="0.25">
      <c r="A1411" s="26"/>
      <c r="B1411" s="89" t="s">
        <v>2177</v>
      </c>
      <c r="C1411" s="90" t="s">
        <v>2178</v>
      </c>
      <c r="D1411" s="34"/>
      <c r="E1411" s="192"/>
      <c r="F1411" s="31" t="str">
        <f t="shared" si="21"/>
        <v>Pour l'ensemble des sections de J à N :  
Possibilité de présenter 5 oiseaux d'une même espèce dans chaque classe individuelle.
Le nom latin est indispensable.  
Pour les mutations, il ne sera accepté qu'un maximun de 4 combinaisons de phénotypes.   
En l'absence d'une classe spécifique, les mutations panachés sont engagées dans les classes "Autres mutations"</v>
      </c>
    </row>
    <row r="1412" spans="1:6" ht="33" customHeight="1" x14ac:dyDescent="0.25">
      <c r="A1412" s="32" t="s">
        <v>206</v>
      </c>
      <c r="B1412" s="190" t="s">
        <v>5580</v>
      </c>
      <c r="C1412" s="190"/>
      <c r="D1412" s="32" t="s">
        <v>113</v>
      </c>
      <c r="E1412" s="28" t="s">
        <v>162</v>
      </c>
      <c r="F1412" s="31"/>
    </row>
    <row r="1413" spans="1:6" ht="13.2" x14ac:dyDescent="0.25">
      <c r="A1413" s="27" t="s">
        <v>2422</v>
      </c>
      <c r="B1413" s="30" t="s">
        <v>5581</v>
      </c>
      <c r="C1413" s="30" t="s">
        <v>5582</v>
      </c>
      <c r="D1413" s="27" t="s">
        <v>2423</v>
      </c>
      <c r="E1413" s="28" t="s">
        <v>162</v>
      </c>
      <c r="F1413" s="31" t="str">
        <f t="shared" ref="F1413:F1476" si="22">B1413</f>
        <v>Neophema splendida Classique</v>
      </c>
    </row>
    <row r="1414" spans="1:6" ht="13.2" x14ac:dyDescent="0.25">
      <c r="A1414" s="27" t="s">
        <v>2424</v>
      </c>
      <c r="B1414" s="30" t="s">
        <v>5583</v>
      </c>
      <c r="C1414" s="30" t="s">
        <v>2425</v>
      </c>
      <c r="D1414" s="27" t="s">
        <v>2426</v>
      </c>
      <c r="E1414" s="28" t="s">
        <v>162</v>
      </c>
      <c r="F1414" s="31" t="str">
        <f t="shared" si="22"/>
        <v>Neophema splendida mutations Dvert DDvert et Grisvert</v>
      </c>
    </row>
    <row r="1415" spans="1:6" ht="13.2" x14ac:dyDescent="0.25">
      <c r="A1415" s="27" t="s">
        <v>2427</v>
      </c>
      <c r="B1415" s="30" t="s">
        <v>5584</v>
      </c>
      <c r="C1415" s="30" t="s">
        <v>2428</v>
      </c>
      <c r="D1415" s="27" t="s">
        <v>2429</v>
      </c>
      <c r="E1415" s="28" t="s">
        <v>162</v>
      </c>
      <c r="F1415" s="31" t="str">
        <f t="shared" si="22"/>
        <v>Neophema splendida mutations Cinnamon série verte</v>
      </c>
    </row>
    <row r="1416" spans="1:6" ht="13.2" x14ac:dyDescent="0.25">
      <c r="A1416" s="27" t="s">
        <v>2430</v>
      </c>
      <c r="B1416" s="30" t="s">
        <v>5585</v>
      </c>
      <c r="C1416" s="30" t="s">
        <v>2431</v>
      </c>
      <c r="D1416" s="27" t="s">
        <v>2432</v>
      </c>
      <c r="E1416" s="28" t="s">
        <v>162</v>
      </c>
      <c r="F1416" s="31" t="str">
        <f t="shared" si="22"/>
        <v>Neophema splendida mutations Opaline série verte</v>
      </c>
    </row>
    <row r="1417" spans="1:6" ht="13.2" x14ac:dyDescent="0.25">
      <c r="A1417" s="27" t="s">
        <v>2433</v>
      </c>
      <c r="B1417" s="30" t="s">
        <v>5586</v>
      </c>
      <c r="C1417" s="30" t="s">
        <v>2434</v>
      </c>
      <c r="D1417" s="27" t="s">
        <v>2435</v>
      </c>
      <c r="E1417" s="28" t="s">
        <v>162</v>
      </c>
      <c r="F1417" s="31" t="str">
        <f t="shared" si="22"/>
        <v>Neophema splendida mutations Ino série verte</v>
      </c>
    </row>
    <row r="1418" spans="1:6" ht="13.2" x14ac:dyDescent="0.25">
      <c r="A1418" s="27" t="s">
        <v>2436</v>
      </c>
      <c r="B1418" s="30" t="s">
        <v>5587</v>
      </c>
      <c r="C1418" s="30" t="s">
        <v>2437</v>
      </c>
      <c r="D1418" s="27" t="s">
        <v>2438</v>
      </c>
      <c r="E1418" s="28" t="s">
        <v>162</v>
      </c>
      <c r="F1418" s="31" t="str">
        <f t="shared" si="22"/>
        <v>Neophema splendida autres mutations série verte</v>
      </c>
    </row>
    <row r="1419" spans="1:6" ht="13.2" x14ac:dyDescent="0.25">
      <c r="A1419" s="27" t="s">
        <v>2439</v>
      </c>
      <c r="B1419" s="30" t="s">
        <v>5588</v>
      </c>
      <c r="C1419" s="30" t="s">
        <v>2440</v>
      </c>
      <c r="D1419" s="27" t="s">
        <v>2441</v>
      </c>
      <c r="E1419" s="28" t="s">
        <v>162</v>
      </c>
      <c r="F1419" s="31" t="str">
        <f t="shared" si="22"/>
        <v>Neophema splendida mutations bleue</v>
      </c>
    </row>
    <row r="1420" spans="1:6" ht="13.2" x14ac:dyDescent="0.25">
      <c r="A1420" s="27" t="s">
        <v>2442</v>
      </c>
      <c r="B1420" s="30" t="s">
        <v>5589</v>
      </c>
      <c r="C1420" s="30" t="s">
        <v>2443</v>
      </c>
      <c r="D1420" s="27" t="s">
        <v>2444</v>
      </c>
      <c r="E1420" s="28" t="s">
        <v>162</v>
      </c>
      <c r="F1420" s="31" t="str">
        <f t="shared" si="22"/>
        <v>Neophema splendida mutations Dbleu DDbleu Grissérie bleue</v>
      </c>
    </row>
    <row r="1421" spans="1:6" ht="13.2" x14ac:dyDescent="0.25">
      <c r="A1421" s="27" t="s">
        <v>2445</v>
      </c>
      <c r="B1421" s="30" t="s">
        <v>5590</v>
      </c>
      <c r="C1421" s="30" t="s">
        <v>2446</v>
      </c>
      <c r="D1421" s="27" t="s">
        <v>2447</v>
      </c>
      <c r="E1421" s="28" t="s">
        <v>162</v>
      </c>
      <c r="F1421" s="31" t="str">
        <f t="shared" si="22"/>
        <v>Neophema splendida mutations Cinnamon série bleue</v>
      </c>
    </row>
    <row r="1422" spans="1:6" ht="13.2" x14ac:dyDescent="0.25">
      <c r="A1422" s="27" t="s">
        <v>2448</v>
      </c>
      <c r="B1422" s="30" t="s">
        <v>5591</v>
      </c>
      <c r="C1422" s="30" t="s">
        <v>2449</v>
      </c>
      <c r="D1422" s="27" t="s">
        <v>2450</v>
      </c>
      <c r="E1422" s="28" t="s">
        <v>162</v>
      </c>
      <c r="F1422" s="31" t="str">
        <f t="shared" si="22"/>
        <v>Neophema splendida mutations Opaline série bleue</v>
      </c>
    </row>
    <row r="1423" spans="1:6" ht="13.2" x14ac:dyDescent="0.25">
      <c r="A1423" s="27" t="s">
        <v>2451</v>
      </c>
      <c r="B1423" s="30" t="s">
        <v>5592</v>
      </c>
      <c r="C1423" s="30" t="s">
        <v>2452</v>
      </c>
      <c r="D1423" s="27" t="s">
        <v>2453</v>
      </c>
      <c r="E1423" s="28" t="s">
        <v>162</v>
      </c>
      <c r="F1423" s="31" t="str">
        <f t="shared" si="22"/>
        <v>Neophema splendida autres mutations série bleue</v>
      </c>
    </row>
    <row r="1424" spans="1:6" ht="13.2" x14ac:dyDescent="0.25">
      <c r="A1424" s="27" t="s">
        <v>2454</v>
      </c>
      <c r="B1424" s="30" t="s">
        <v>5593</v>
      </c>
      <c r="C1424" s="30" t="s">
        <v>5594</v>
      </c>
      <c r="D1424" s="27" t="s">
        <v>2455</v>
      </c>
      <c r="E1424" s="28" t="s">
        <v>162</v>
      </c>
      <c r="F1424" s="31" t="str">
        <f t="shared" si="22"/>
        <v>Neophema pulchella Classique</v>
      </c>
    </row>
    <row r="1425" spans="1:6" ht="13.2" x14ac:dyDescent="0.25">
      <c r="A1425" s="27" t="s">
        <v>2456</v>
      </c>
      <c r="B1425" s="30" t="s">
        <v>5595</v>
      </c>
      <c r="C1425" s="30" t="s">
        <v>2457</v>
      </c>
      <c r="D1425" s="27" t="s">
        <v>2458</v>
      </c>
      <c r="E1425" s="28" t="s">
        <v>162</v>
      </c>
      <c r="F1425" s="31" t="str">
        <f t="shared" si="22"/>
        <v>Neophema pulchella Dvert DDvert Grisvert</v>
      </c>
    </row>
    <row r="1426" spans="1:6" ht="13.2" x14ac:dyDescent="0.25">
      <c r="A1426" s="27" t="s">
        <v>2459</v>
      </c>
      <c r="B1426" s="30" t="s">
        <v>5596</v>
      </c>
      <c r="C1426" s="30" t="s">
        <v>2460</v>
      </c>
      <c r="D1426" s="27" t="s">
        <v>2461</v>
      </c>
      <c r="E1426" s="28" t="s">
        <v>162</v>
      </c>
      <c r="F1426" s="31" t="str">
        <f t="shared" si="22"/>
        <v xml:space="preserve">Neophema pulchella Cinnamon </v>
      </c>
    </row>
    <row r="1427" spans="1:6" ht="13.2" x14ac:dyDescent="0.25">
      <c r="A1427" s="27" t="s">
        <v>2462</v>
      </c>
      <c r="B1427" s="30" t="s">
        <v>5597</v>
      </c>
      <c r="C1427" s="30" t="s">
        <v>5598</v>
      </c>
      <c r="D1427" s="27" t="s">
        <v>2463</v>
      </c>
      <c r="E1427" s="28" t="s">
        <v>162</v>
      </c>
      <c r="F1427" s="31" t="str">
        <f t="shared" si="22"/>
        <v>Neophema pulchella Dilute</v>
      </c>
    </row>
    <row r="1428" spans="1:6" ht="13.2" x14ac:dyDescent="0.25">
      <c r="A1428" s="27" t="s">
        <v>2464</v>
      </c>
      <c r="B1428" s="30" t="s">
        <v>5599</v>
      </c>
      <c r="C1428" s="30" t="s">
        <v>5600</v>
      </c>
      <c r="D1428" s="27" t="s">
        <v>2465</v>
      </c>
      <c r="E1428" s="28" t="s">
        <v>162</v>
      </c>
      <c r="F1428" s="31" t="str">
        <f t="shared" si="22"/>
        <v>Neophema pulchella Vert Ventre et Poitrine rouge</v>
      </c>
    </row>
    <row r="1429" spans="1:6" ht="13.2" x14ac:dyDescent="0.25">
      <c r="A1429" s="27" t="s">
        <v>2466</v>
      </c>
      <c r="B1429" s="30" t="s">
        <v>5601</v>
      </c>
      <c r="C1429" s="30" t="s">
        <v>2467</v>
      </c>
      <c r="D1429" s="27" t="s">
        <v>2468</v>
      </c>
      <c r="E1429" s="28" t="s">
        <v>162</v>
      </c>
      <c r="F1429" s="31" t="str">
        <f t="shared" si="22"/>
        <v>Neophema pulchella Opaline</v>
      </c>
    </row>
    <row r="1430" spans="1:6" ht="13.2" x14ac:dyDescent="0.25">
      <c r="A1430" s="27" t="s">
        <v>2469</v>
      </c>
      <c r="B1430" s="30" t="s">
        <v>5602</v>
      </c>
      <c r="C1430" s="30" t="s">
        <v>2470</v>
      </c>
      <c r="D1430" s="27" t="s">
        <v>2471</v>
      </c>
      <c r="E1430" s="28" t="s">
        <v>162</v>
      </c>
      <c r="F1430" s="31" t="str">
        <f t="shared" si="22"/>
        <v xml:space="preserve">Neophema pulchella toutes les autres mutations  </v>
      </c>
    </row>
    <row r="1431" spans="1:6" ht="13.2" x14ac:dyDescent="0.25">
      <c r="A1431" s="27" t="s">
        <v>2472</v>
      </c>
      <c r="B1431" s="65" t="s">
        <v>5603</v>
      </c>
      <c r="C1431" s="30" t="s">
        <v>5604</v>
      </c>
      <c r="D1431" s="27" t="s">
        <v>2473</v>
      </c>
      <c r="E1431" s="28" t="s">
        <v>162</v>
      </c>
      <c r="F1431" s="31" t="str">
        <f t="shared" si="22"/>
        <v>Neophema elegans Classique</v>
      </c>
    </row>
    <row r="1432" spans="1:6" ht="13.2" x14ac:dyDescent="0.25">
      <c r="A1432" s="27" t="s">
        <v>2474</v>
      </c>
      <c r="B1432" s="30" t="s">
        <v>5605</v>
      </c>
      <c r="C1432" s="30" t="s">
        <v>2475</v>
      </c>
      <c r="D1432" s="27" t="s">
        <v>2476</v>
      </c>
      <c r="E1432" s="28" t="s">
        <v>162</v>
      </c>
      <c r="F1432" s="31" t="str">
        <f t="shared" si="22"/>
        <v>Neophema elegans toutes les mutations Ino</v>
      </c>
    </row>
    <row r="1433" spans="1:6" ht="13.2" x14ac:dyDescent="0.25">
      <c r="A1433" s="27" t="s">
        <v>2477</v>
      </c>
      <c r="B1433" s="30" t="s">
        <v>5606</v>
      </c>
      <c r="C1433" s="30" t="s">
        <v>2478</v>
      </c>
      <c r="D1433" s="27" t="s">
        <v>2479</v>
      </c>
      <c r="E1433" s="28" t="s">
        <v>162</v>
      </c>
      <c r="F1433" s="31" t="str">
        <f t="shared" si="22"/>
        <v>Neophema elegans toutes les autres mutations</v>
      </c>
    </row>
    <row r="1434" spans="1:6" ht="13.2" x14ac:dyDescent="0.25">
      <c r="A1434" s="27" t="s">
        <v>2480</v>
      </c>
      <c r="B1434" s="30" t="s">
        <v>5607</v>
      </c>
      <c r="C1434" s="30" t="s">
        <v>5608</v>
      </c>
      <c r="D1434" s="27" t="s">
        <v>2481</v>
      </c>
      <c r="E1434" s="28" t="s">
        <v>162</v>
      </c>
      <c r="F1434" s="31" t="str">
        <f t="shared" si="22"/>
        <v>Neophema chrysostoma &amp; chrysogaster Classique</v>
      </c>
    </row>
    <row r="1435" spans="1:6" ht="13.2" x14ac:dyDescent="0.25">
      <c r="A1435" s="27" t="s">
        <v>2482</v>
      </c>
      <c r="B1435" s="30" t="s">
        <v>5609</v>
      </c>
      <c r="C1435" s="30" t="s">
        <v>2483</v>
      </c>
      <c r="D1435" s="27" t="s">
        <v>2484</v>
      </c>
      <c r="E1435" s="28" t="s">
        <v>162</v>
      </c>
      <c r="F1435" s="31" t="str">
        <f t="shared" si="22"/>
        <v>Neophema chrysostoma &amp; chrysogaster mutations</v>
      </c>
    </row>
    <row r="1436" spans="1:6" ht="13.2" x14ac:dyDescent="0.25">
      <c r="A1436" s="27" t="s">
        <v>2485</v>
      </c>
      <c r="B1436" s="30" t="s">
        <v>5610</v>
      </c>
      <c r="C1436" s="30" t="s">
        <v>5611</v>
      </c>
      <c r="D1436" s="27" t="s">
        <v>2486</v>
      </c>
      <c r="E1436" s="28" t="s">
        <v>162</v>
      </c>
      <c r="F1436" s="31" t="str">
        <f t="shared" si="22"/>
        <v>Neopsephotus (Neophema) bourkii Classique</v>
      </c>
    </row>
    <row r="1437" spans="1:6" ht="13.2" x14ac:dyDescent="0.25">
      <c r="A1437" s="27" t="s">
        <v>2487</v>
      </c>
      <c r="B1437" s="88" t="s">
        <v>5612</v>
      </c>
      <c r="C1437" s="88" t="s">
        <v>5613</v>
      </c>
      <c r="D1437" s="27" t="s">
        <v>2488</v>
      </c>
      <c r="E1437" s="28" t="s">
        <v>162</v>
      </c>
      <c r="F1437" s="31" t="str">
        <f t="shared" si="22"/>
        <v>Neopsephotus (Neophema) bourkii Opaline</v>
      </c>
    </row>
    <row r="1438" spans="1:6" ht="13.2" x14ac:dyDescent="0.25">
      <c r="A1438" s="27" t="s">
        <v>2489</v>
      </c>
      <c r="B1438" s="30" t="s">
        <v>5614</v>
      </c>
      <c r="C1438" s="30" t="s">
        <v>5615</v>
      </c>
      <c r="D1438" s="27" t="s">
        <v>2490</v>
      </c>
      <c r="E1438" s="28" t="s">
        <v>162</v>
      </c>
      <c r="F1438" s="31" t="str">
        <f t="shared" si="22"/>
        <v>Neopsephotus (Neophema) bourkii Ino et Opaline Ino</v>
      </c>
    </row>
    <row r="1439" spans="1:6" ht="13.2" x14ac:dyDescent="0.25">
      <c r="A1439" s="27" t="s">
        <v>2491</v>
      </c>
      <c r="B1439" s="88" t="s">
        <v>5616</v>
      </c>
      <c r="C1439" s="88" t="s">
        <v>5617</v>
      </c>
      <c r="D1439" s="27" t="s">
        <v>2492</v>
      </c>
      <c r="E1439" s="28" t="s">
        <v>162</v>
      </c>
      <c r="F1439" s="31" t="str">
        <f t="shared" si="22"/>
        <v>Neopsephotus (Neophema) bourkii toutes les Fallow</v>
      </c>
    </row>
    <row r="1440" spans="1:6" ht="13.2" x14ac:dyDescent="0.25">
      <c r="A1440" s="27" t="s">
        <v>2493</v>
      </c>
      <c r="B1440" s="30" t="s">
        <v>5618</v>
      </c>
      <c r="C1440" s="30" t="s">
        <v>5619</v>
      </c>
      <c r="D1440" s="27" t="s">
        <v>2494</v>
      </c>
      <c r="E1440" s="28" t="s">
        <v>162</v>
      </c>
      <c r="F1440" s="31" t="str">
        <f t="shared" si="22"/>
        <v>Neopsephotus (Neophema) bourkii toutes les autres mutations</v>
      </c>
    </row>
    <row r="1441" spans="1:6" ht="36" customHeight="1" x14ac:dyDescent="0.25">
      <c r="A1441" s="32" t="s">
        <v>206</v>
      </c>
      <c r="B1441" s="190" t="s">
        <v>5620</v>
      </c>
      <c r="C1441" s="190"/>
      <c r="D1441" s="32" t="s">
        <v>113</v>
      </c>
      <c r="E1441" s="28" t="s">
        <v>91</v>
      </c>
      <c r="F1441" s="31"/>
    </row>
    <row r="1442" spans="1:6" ht="13.2" x14ac:dyDescent="0.25">
      <c r="A1442" s="27" t="s">
        <v>2495</v>
      </c>
      <c r="B1442" s="30" t="s">
        <v>5621</v>
      </c>
      <c r="C1442" s="30" t="s">
        <v>5622</v>
      </c>
      <c r="D1442" s="27" t="s">
        <v>2496</v>
      </c>
      <c r="E1442" s="28" t="s">
        <v>164</v>
      </c>
      <c r="F1442" s="31" t="str">
        <f t="shared" si="22"/>
        <v>Nymphicus hollandicus Classique</v>
      </c>
    </row>
    <row r="1443" spans="1:6" ht="13.2" x14ac:dyDescent="0.25">
      <c r="A1443" s="27" t="s">
        <v>2497</v>
      </c>
      <c r="B1443" s="30" t="s">
        <v>5623</v>
      </c>
      <c r="C1443" s="30" t="s">
        <v>5624</v>
      </c>
      <c r="D1443" s="27" t="s">
        <v>2498</v>
      </c>
      <c r="E1443" s="28" t="s">
        <v>164</v>
      </c>
      <c r="F1443" s="31" t="str">
        <f t="shared" si="22"/>
        <v>Nymphicus hollandicus Face Blanche sans facteur</v>
      </c>
    </row>
    <row r="1444" spans="1:6" ht="13.2" x14ac:dyDescent="0.25">
      <c r="A1444" s="27" t="s">
        <v>2499</v>
      </c>
      <c r="B1444" s="30" t="s">
        <v>5625</v>
      </c>
      <c r="C1444" s="30" t="s">
        <v>2500</v>
      </c>
      <c r="D1444" s="27" t="s">
        <v>2501</v>
      </c>
      <c r="E1444" s="28" t="s">
        <v>164</v>
      </c>
      <c r="F1444" s="31" t="str">
        <f t="shared" si="22"/>
        <v>Nymphicus hollandicus Cinnamon et Cinnamon Face blanche</v>
      </c>
    </row>
    <row r="1445" spans="1:6" ht="13.2" x14ac:dyDescent="0.25">
      <c r="A1445" s="27" t="s">
        <v>2502</v>
      </c>
      <c r="B1445" s="30" t="s">
        <v>5626</v>
      </c>
      <c r="C1445" s="30" t="s">
        <v>2503</v>
      </c>
      <c r="D1445" s="27" t="s">
        <v>2504</v>
      </c>
      <c r="E1445" s="28" t="s">
        <v>164</v>
      </c>
      <c r="F1445" s="31" t="str">
        <f t="shared" si="22"/>
        <v>Nymphicus hollandicus Perlées (Opaline) Cinnamon et Perlées Cinnamon Face blanche</v>
      </c>
    </row>
    <row r="1446" spans="1:6" ht="13.2" x14ac:dyDescent="0.25">
      <c r="A1446" s="27" t="s">
        <v>2505</v>
      </c>
      <c r="B1446" s="30" t="s">
        <v>5627</v>
      </c>
      <c r="C1446" s="30" t="s">
        <v>2506</v>
      </c>
      <c r="D1446" s="27" t="s">
        <v>2507</v>
      </c>
      <c r="E1446" s="28" t="s">
        <v>164</v>
      </c>
      <c r="F1446" s="31" t="str">
        <f t="shared" si="22"/>
        <v>Nymphicus hollandicus Perlées (Opaline) et Perlées (Opaline) Face blanche</v>
      </c>
    </row>
    <row r="1447" spans="1:6" ht="13.2" x14ac:dyDescent="0.25">
      <c r="A1447" s="27" t="s">
        <v>2508</v>
      </c>
      <c r="B1447" s="30" t="s">
        <v>5628</v>
      </c>
      <c r="C1447" s="30" t="s">
        <v>2509</v>
      </c>
      <c r="D1447" s="27" t="s">
        <v>2510</v>
      </c>
      <c r="E1447" s="28" t="s">
        <v>164</v>
      </c>
      <c r="F1447" s="31" t="str">
        <f t="shared" si="22"/>
        <v>Nymphicus hollandicus Ino et Ino Face blache</v>
      </c>
    </row>
    <row r="1448" spans="1:6" ht="13.2" x14ac:dyDescent="0.25">
      <c r="A1448" s="27" t="s">
        <v>2511</v>
      </c>
      <c r="B1448" s="30" t="s">
        <v>5629</v>
      </c>
      <c r="C1448" s="30" t="s">
        <v>5630</v>
      </c>
      <c r="D1448" s="27" t="s">
        <v>2512</v>
      </c>
      <c r="E1448" s="28" t="s">
        <v>164</v>
      </c>
      <c r="F1448" s="31" t="str">
        <f t="shared" si="22"/>
        <v>Nymphicus hollandicus Fallow et Fallow Face blanche</v>
      </c>
    </row>
    <row r="1449" spans="1:6" ht="13.2" x14ac:dyDescent="0.25">
      <c r="A1449" s="27" t="s">
        <v>2513</v>
      </c>
      <c r="B1449" s="30" t="s">
        <v>5631</v>
      </c>
      <c r="C1449" s="30" t="s">
        <v>5632</v>
      </c>
      <c r="D1449" s="27" t="s">
        <v>2514</v>
      </c>
      <c r="E1449" s="28" t="s">
        <v>164</v>
      </c>
      <c r="F1449" s="31" t="str">
        <f t="shared" si="22"/>
        <v>Nymphicus hollandicus toules les Panachées</v>
      </c>
    </row>
    <row r="1450" spans="1:6" ht="13.2" x14ac:dyDescent="0.25">
      <c r="A1450" s="27" t="s">
        <v>2515</v>
      </c>
      <c r="B1450" s="30" t="s">
        <v>5633</v>
      </c>
      <c r="C1450" s="30" t="s">
        <v>2516</v>
      </c>
      <c r="D1450" s="27" t="s">
        <v>2517</v>
      </c>
      <c r="E1450" s="28" t="s">
        <v>164</v>
      </c>
      <c r="F1450" s="31" t="str">
        <f t="shared" si="22"/>
        <v>Nymphicus hollandicus Toutes les autres mutations ou combinaisons de couleur</v>
      </c>
    </row>
    <row r="1451" spans="1:6" ht="33.75" customHeight="1" x14ac:dyDescent="0.25">
      <c r="A1451" s="32" t="s">
        <v>206</v>
      </c>
      <c r="B1451" s="190" t="s">
        <v>5634</v>
      </c>
      <c r="C1451" s="190"/>
      <c r="D1451" s="32" t="s">
        <v>113</v>
      </c>
      <c r="E1451" s="28" t="s">
        <v>164</v>
      </c>
      <c r="F1451" s="31"/>
    </row>
    <row r="1452" spans="1:6" ht="13.2" x14ac:dyDescent="0.25">
      <c r="A1452" s="27" t="s">
        <v>2518</v>
      </c>
      <c r="B1452" s="30" t="s">
        <v>5635</v>
      </c>
      <c r="C1452" s="30" t="s">
        <v>5636</v>
      </c>
      <c r="D1452" s="27" t="s">
        <v>2519</v>
      </c>
      <c r="E1452" s="28" t="s">
        <v>164</v>
      </c>
      <c r="F1452" s="31" t="str">
        <f t="shared" si="22"/>
        <v>Psephotus h.haematonotus Classique</v>
      </c>
    </row>
    <row r="1453" spans="1:6" ht="13.2" x14ac:dyDescent="0.25">
      <c r="A1453" s="27" t="s">
        <v>2520</v>
      </c>
      <c r="B1453" s="30" t="s">
        <v>5637</v>
      </c>
      <c r="C1453" s="30" t="s">
        <v>2521</v>
      </c>
      <c r="D1453" s="27" t="s">
        <v>2522</v>
      </c>
      <c r="E1453" s="28" t="s">
        <v>164</v>
      </c>
      <c r="F1453" s="31" t="str">
        <f t="shared" si="22"/>
        <v xml:space="preserve">Psephotus h.haematonotus Dvert DDvert Grisvert </v>
      </c>
    </row>
    <row r="1454" spans="1:6" ht="13.2" x14ac:dyDescent="0.25">
      <c r="A1454" s="27" t="s">
        <v>2523</v>
      </c>
      <c r="B1454" s="30" t="s">
        <v>5638</v>
      </c>
      <c r="C1454" s="30" t="s">
        <v>2524</v>
      </c>
      <c r="D1454" s="27" t="s">
        <v>2525</v>
      </c>
      <c r="E1454" s="28" t="s">
        <v>164</v>
      </c>
      <c r="F1454" s="31" t="str">
        <f t="shared" si="22"/>
        <v>Psephotus h.haematonotus Cinnamon serie verte</v>
      </c>
    </row>
    <row r="1455" spans="1:6" ht="13.2" x14ac:dyDescent="0.25">
      <c r="A1455" s="27" t="s">
        <v>2526</v>
      </c>
      <c r="B1455" s="30" t="s">
        <v>5639</v>
      </c>
      <c r="C1455" s="30" t="s">
        <v>2527</v>
      </c>
      <c r="D1455" s="27" t="s">
        <v>2528</v>
      </c>
      <c r="E1455" s="28" t="s">
        <v>164</v>
      </c>
      <c r="F1455" s="31" t="str">
        <f t="shared" si="22"/>
        <v>Psephotus h.haematonotus Pastel (Pallid) serie verte</v>
      </c>
    </row>
    <row r="1456" spans="1:6" ht="13.2" x14ac:dyDescent="0.25">
      <c r="A1456" s="27" t="s">
        <v>2529</v>
      </c>
      <c r="B1456" s="30" t="s">
        <v>5640</v>
      </c>
      <c r="C1456" s="30" t="s">
        <v>2530</v>
      </c>
      <c r="D1456" s="27" t="s">
        <v>2531</v>
      </c>
      <c r="E1456" s="28" t="s">
        <v>164</v>
      </c>
      <c r="F1456" s="31" t="str">
        <f t="shared" si="22"/>
        <v>Psephotus h.haematonotus Toutes les mutations et combinaisons Orange</v>
      </c>
    </row>
    <row r="1457" spans="1:6" ht="13.2" x14ac:dyDescent="0.25">
      <c r="A1457" s="27" t="s">
        <v>2532</v>
      </c>
      <c r="B1457" s="30" t="s">
        <v>5641</v>
      </c>
      <c r="C1457" s="30" t="s">
        <v>2533</v>
      </c>
      <c r="D1457" s="27" t="s">
        <v>2534</v>
      </c>
      <c r="E1457" s="28" t="s">
        <v>164</v>
      </c>
      <c r="F1457" s="31" t="str">
        <f t="shared" si="22"/>
        <v>Psephotus h.haematonotus  Opaline série verte</v>
      </c>
    </row>
    <row r="1458" spans="1:6" ht="13.2" x14ac:dyDescent="0.25">
      <c r="A1458" s="27" t="s">
        <v>2535</v>
      </c>
      <c r="B1458" s="30" t="s">
        <v>5642</v>
      </c>
      <c r="C1458" s="30" t="s">
        <v>2536</v>
      </c>
      <c r="D1458" s="27" t="s">
        <v>2537</v>
      </c>
      <c r="E1458" s="28" t="s">
        <v>164</v>
      </c>
      <c r="F1458" s="31" t="str">
        <f t="shared" si="22"/>
        <v>Psephotus h.haematonotus Ino et Ino-Opaline série verte</v>
      </c>
    </row>
    <row r="1459" spans="1:6" ht="13.2" x14ac:dyDescent="0.25">
      <c r="A1459" s="27" t="s">
        <v>2538</v>
      </c>
      <c r="B1459" s="30" t="s">
        <v>5643</v>
      </c>
      <c r="C1459" s="30" t="s">
        <v>2539</v>
      </c>
      <c r="D1459" s="27" t="s">
        <v>2540</v>
      </c>
      <c r="E1459" s="28" t="s">
        <v>164</v>
      </c>
      <c r="F1459" s="31" t="str">
        <f t="shared" si="22"/>
        <v>Psephotus h.haematonotus  panaché série verte</v>
      </c>
    </row>
    <row r="1460" spans="1:6" ht="13.2" x14ac:dyDescent="0.25">
      <c r="A1460" s="27" t="s">
        <v>2541</v>
      </c>
      <c r="B1460" s="30" t="s">
        <v>5644</v>
      </c>
      <c r="C1460" s="30" t="s">
        <v>2542</v>
      </c>
      <c r="D1460" s="27" t="s">
        <v>2543</v>
      </c>
      <c r="E1460" s="28" t="s">
        <v>164</v>
      </c>
      <c r="F1460" s="31" t="str">
        <f t="shared" si="22"/>
        <v>Psephotus h.haematonotus Toutes les autres mutations série verte</v>
      </c>
    </row>
    <row r="1461" spans="1:6" ht="13.2" x14ac:dyDescent="0.25">
      <c r="A1461" s="27" t="s">
        <v>2544</v>
      </c>
      <c r="B1461" s="30" t="s">
        <v>5645</v>
      </c>
      <c r="C1461" s="30" t="s">
        <v>5646</v>
      </c>
      <c r="D1461" s="27" t="s">
        <v>2545</v>
      </c>
      <c r="E1461" s="28" t="s">
        <v>164</v>
      </c>
      <c r="F1461" s="31" t="str">
        <f t="shared" si="22"/>
        <v>Psephotus h.haematonotus bleu</v>
      </c>
    </row>
    <row r="1462" spans="1:6" ht="13.2" x14ac:dyDescent="0.25">
      <c r="A1462" s="27" t="s">
        <v>2546</v>
      </c>
      <c r="B1462" s="30" t="s">
        <v>5647</v>
      </c>
      <c r="C1462" s="30" t="s">
        <v>2547</v>
      </c>
      <c r="D1462" s="27" t="s">
        <v>2548</v>
      </c>
      <c r="E1462" s="28" t="s">
        <v>164</v>
      </c>
      <c r="F1462" s="31" t="str">
        <f t="shared" si="22"/>
        <v>Psephotus h.haematonotus Dblue DDblue Grisbleu</v>
      </c>
    </row>
    <row r="1463" spans="1:6" ht="13.2" x14ac:dyDescent="0.25">
      <c r="A1463" s="27" t="s">
        <v>2549</v>
      </c>
      <c r="B1463" s="30" t="s">
        <v>5648</v>
      </c>
      <c r="C1463" s="30" t="s">
        <v>2550</v>
      </c>
      <c r="D1463" s="27" t="s">
        <v>2551</v>
      </c>
      <c r="E1463" s="28" t="s">
        <v>164</v>
      </c>
      <c r="F1463" s="31" t="str">
        <f t="shared" si="22"/>
        <v>Psephotus h.haematonotus Cinnamon serie bleue</v>
      </c>
    </row>
    <row r="1464" spans="1:6" ht="13.2" x14ac:dyDescent="0.25">
      <c r="A1464" s="27" t="s">
        <v>2552</v>
      </c>
      <c r="B1464" s="30" t="s">
        <v>5649</v>
      </c>
      <c r="C1464" s="30" t="s">
        <v>2553</v>
      </c>
      <c r="D1464" s="27" t="s">
        <v>2554</v>
      </c>
      <c r="E1464" s="28" t="s">
        <v>164</v>
      </c>
      <c r="F1464" s="31" t="str">
        <f t="shared" si="22"/>
        <v>Psephotus h.haematonotus Pastel (Pallid) série bleue</v>
      </c>
    </row>
    <row r="1465" spans="1:6" ht="13.2" x14ac:dyDescent="0.25">
      <c r="A1465" s="27" t="s">
        <v>2555</v>
      </c>
      <c r="B1465" s="30" t="s">
        <v>5650</v>
      </c>
      <c r="C1465" s="30" t="s">
        <v>2556</v>
      </c>
      <c r="D1465" s="27" t="s">
        <v>2557</v>
      </c>
      <c r="E1465" s="28" t="s">
        <v>164</v>
      </c>
      <c r="F1465" s="31" t="str">
        <f t="shared" si="22"/>
        <v>Psephotus h.haematonotus Opalines série bleue</v>
      </c>
    </row>
    <row r="1466" spans="1:6" ht="13.2" x14ac:dyDescent="0.25">
      <c r="A1466" s="27" t="s">
        <v>2558</v>
      </c>
      <c r="B1466" s="30" t="s">
        <v>5651</v>
      </c>
      <c r="C1466" s="30" t="s">
        <v>2559</v>
      </c>
      <c r="D1466" s="27" t="s">
        <v>2560</v>
      </c>
      <c r="E1466" s="28" t="s">
        <v>164</v>
      </c>
      <c r="F1466" s="31" t="str">
        <f t="shared" si="22"/>
        <v>Psephotus h.haematonotus Ino et Opaline Ino série bleue</v>
      </c>
    </row>
    <row r="1467" spans="1:6" ht="13.2" x14ac:dyDescent="0.25">
      <c r="A1467" s="27" t="s">
        <v>2561</v>
      </c>
      <c r="B1467" s="30" t="s">
        <v>5652</v>
      </c>
      <c r="C1467" s="30" t="s">
        <v>2562</v>
      </c>
      <c r="D1467" s="27" t="s">
        <v>2563</v>
      </c>
      <c r="E1467" s="28" t="s">
        <v>164</v>
      </c>
      <c r="F1467" s="31" t="str">
        <f t="shared" si="22"/>
        <v>Psephotus h.haematonotus panaché série bleue</v>
      </c>
    </row>
    <row r="1468" spans="1:6" ht="13.2" x14ac:dyDescent="0.25">
      <c r="A1468" s="27" t="s">
        <v>2564</v>
      </c>
      <c r="B1468" s="30" t="s">
        <v>5653</v>
      </c>
      <c r="C1468" s="30" t="s">
        <v>2565</v>
      </c>
      <c r="D1468" s="27" t="s">
        <v>2566</v>
      </c>
      <c r="E1468" s="28" t="s">
        <v>164</v>
      </c>
      <c r="F1468" s="31" t="str">
        <f t="shared" si="22"/>
        <v>Psephotus h.haematonotus Toutes les autres mutations série bleue</v>
      </c>
    </row>
    <row r="1469" spans="1:6" ht="13.2" x14ac:dyDescent="0.25">
      <c r="A1469" s="27" t="s">
        <v>2567</v>
      </c>
      <c r="B1469" s="30" t="s">
        <v>5654</v>
      </c>
      <c r="C1469" s="30" t="s">
        <v>2568</v>
      </c>
      <c r="D1469" s="27" t="s">
        <v>2569</v>
      </c>
      <c r="E1469" s="28" t="s">
        <v>164</v>
      </c>
      <c r="F1469" s="31" t="str">
        <f t="shared" si="22"/>
        <v>Psephotus varius Classique et mutations</v>
      </c>
    </row>
    <row r="1470" spans="1:6" ht="13.2" x14ac:dyDescent="0.25">
      <c r="A1470" s="27" t="s">
        <v>2570</v>
      </c>
      <c r="B1470" s="30" t="s">
        <v>5655</v>
      </c>
      <c r="C1470" s="30" t="s">
        <v>5656</v>
      </c>
      <c r="D1470" s="27" t="s">
        <v>2571</v>
      </c>
      <c r="E1470" s="28" t="s">
        <v>164</v>
      </c>
      <c r="F1470" s="31" t="str">
        <f t="shared" si="22"/>
        <v>Psephotus dissimilis et chrysopterygius Classique</v>
      </c>
    </row>
    <row r="1471" spans="1:6" ht="13.2" x14ac:dyDescent="0.25">
      <c r="A1471" s="27" t="s">
        <v>2572</v>
      </c>
      <c r="B1471" s="88" t="s">
        <v>5657</v>
      </c>
      <c r="C1471" s="88" t="s">
        <v>5658</v>
      </c>
      <c r="D1471" s="27" t="s">
        <v>2573</v>
      </c>
      <c r="E1471" s="28" t="s">
        <v>164</v>
      </c>
      <c r="F1471" s="31" t="str">
        <f t="shared" si="22"/>
        <v>Psephotus dissimilis et chrysopterygius mutations</v>
      </c>
    </row>
    <row r="1472" spans="1:6" ht="13.2" x14ac:dyDescent="0.25">
      <c r="A1472" s="27" t="s">
        <v>2574</v>
      </c>
      <c r="B1472" s="30" t="s">
        <v>5659</v>
      </c>
      <c r="C1472" s="30" t="s">
        <v>2575</v>
      </c>
      <c r="D1472" s="27" t="s">
        <v>2576</v>
      </c>
      <c r="E1472" s="28" t="s">
        <v>164</v>
      </c>
      <c r="F1472" s="31" t="str">
        <f t="shared" si="22"/>
        <v>Genus Northiella Classique et mutations</v>
      </c>
    </row>
    <row r="1473" spans="1:6" ht="13.2" x14ac:dyDescent="0.25">
      <c r="A1473" s="27" t="s">
        <v>2577</v>
      </c>
      <c r="B1473" s="30" t="s">
        <v>5660</v>
      </c>
      <c r="C1473" s="30" t="s">
        <v>5661</v>
      </c>
      <c r="D1473" s="27" t="s">
        <v>2578</v>
      </c>
      <c r="E1473" s="28" t="s">
        <v>164</v>
      </c>
      <c r="F1473" s="31" t="str">
        <f t="shared" si="22"/>
        <v xml:space="preserve">Genus Cyanoramphus Classique </v>
      </c>
    </row>
    <row r="1474" spans="1:6" ht="13.2" x14ac:dyDescent="0.25">
      <c r="A1474" s="27" t="s">
        <v>2579</v>
      </c>
      <c r="B1474" s="30" t="s">
        <v>5662</v>
      </c>
      <c r="C1474" s="30" t="s">
        <v>2580</v>
      </c>
      <c r="D1474" s="27" t="s">
        <v>2581</v>
      </c>
      <c r="E1474" s="28" t="s">
        <v>164</v>
      </c>
      <c r="F1474" s="31" t="str">
        <f t="shared" si="22"/>
        <v>Genus Cyanoramphus mutations</v>
      </c>
    </row>
    <row r="1475" spans="1:6" ht="13.2" x14ac:dyDescent="0.25">
      <c r="A1475" s="27" t="s">
        <v>2582</v>
      </c>
      <c r="B1475" s="30" t="s">
        <v>5663</v>
      </c>
      <c r="C1475" s="30" t="s">
        <v>5664</v>
      </c>
      <c r="D1475" s="27" t="s">
        <v>2583</v>
      </c>
      <c r="E1475" s="28" t="s">
        <v>164</v>
      </c>
      <c r="F1475" s="31" t="str">
        <f t="shared" si="22"/>
        <v>Genus Lathamus Classique</v>
      </c>
    </row>
    <row r="1476" spans="1:6" ht="13.2" x14ac:dyDescent="0.25">
      <c r="A1476" s="27" t="s">
        <v>2584</v>
      </c>
      <c r="B1476" s="30" t="s">
        <v>5665</v>
      </c>
      <c r="C1476" s="30" t="s">
        <v>2585</v>
      </c>
      <c r="D1476" s="27" t="s">
        <v>2586</v>
      </c>
      <c r="E1476" s="28" t="s">
        <v>164</v>
      </c>
      <c r="F1476" s="31" t="str">
        <f t="shared" si="22"/>
        <v>Genus Lathamus mutations</v>
      </c>
    </row>
    <row r="1477" spans="1:6" ht="33.75" customHeight="1" x14ac:dyDescent="0.25">
      <c r="A1477" s="32" t="s">
        <v>206</v>
      </c>
      <c r="B1477" s="190" t="s">
        <v>5666</v>
      </c>
      <c r="C1477" s="190"/>
      <c r="D1477" s="32" t="s">
        <v>113</v>
      </c>
      <c r="E1477" s="28" t="s">
        <v>91</v>
      </c>
      <c r="F1477" s="31"/>
    </row>
    <row r="1478" spans="1:6" ht="13.2" x14ac:dyDescent="0.25">
      <c r="A1478" s="27" t="s">
        <v>2587</v>
      </c>
      <c r="B1478" s="30" t="s">
        <v>5667</v>
      </c>
      <c r="C1478" s="30" t="s">
        <v>188</v>
      </c>
      <c r="D1478" s="27" t="s">
        <v>2588</v>
      </c>
      <c r="E1478" s="28" t="s">
        <v>164</v>
      </c>
      <c r="F1478" s="31" t="str">
        <f t="shared" ref="F1478:F1541" si="23">B1478</f>
        <v>Platycercus icteriotis Classique</v>
      </c>
    </row>
    <row r="1479" spans="1:6" ht="13.2" x14ac:dyDescent="0.25">
      <c r="A1479" s="27" t="s">
        <v>2589</v>
      </c>
      <c r="B1479" s="30" t="s">
        <v>5668</v>
      </c>
      <c r="C1479" s="30" t="s">
        <v>2590</v>
      </c>
      <c r="D1479" s="27" t="s">
        <v>2591</v>
      </c>
      <c r="E1479" s="28" t="s">
        <v>164</v>
      </c>
      <c r="F1479" s="31" t="str">
        <f t="shared" si="23"/>
        <v>Platycercus icteriotis mutations</v>
      </c>
    </row>
    <row r="1480" spans="1:6" ht="13.2" x14ac:dyDescent="0.25">
      <c r="A1480" s="27" t="s">
        <v>2592</v>
      </c>
      <c r="B1480" s="30" t="s">
        <v>5669</v>
      </c>
      <c r="C1480" s="30" t="s">
        <v>189</v>
      </c>
      <c r="D1480" s="27" t="s">
        <v>2593</v>
      </c>
      <c r="E1480" s="28" t="s">
        <v>164</v>
      </c>
      <c r="F1480" s="31" t="str">
        <f t="shared" si="23"/>
        <v>Platycercus eximius Classique</v>
      </c>
    </row>
    <row r="1481" spans="1:6" ht="13.2" x14ac:dyDescent="0.25">
      <c r="A1481" s="27" t="s">
        <v>2594</v>
      </c>
      <c r="B1481" s="30" t="s">
        <v>5670</v>
      </c>
      <c r="C1481" s="30" t="s">
        <v>2595</v>
      </c>
      <c r="D1481" s="27" t="s">
        <v>2596</v>
      </c>
      <c r="E1481" s="28" t="s">
        <v>164</v>
      </c>
      <c r="F1481" s="31" t="str">
        <f t="shared" si="23"/>
        <v>Platycercus eximius mutations sans facteur Opaline</v>
      </c>
    </row>
    <row r="1482" spans="1:6" ht="13.2" x14ac:dyDescent="0.25">
      <c r="A1482" s="27" t="s">
        <v>2597</v>
      </c>
      <c r="B1482" s="30" t="s">
        <v>89</v>
      </c>
      <c r="C1482" s="30" t="s">
        <v>190</v>
      </c>
      <c r="D1482" s="27" t="s">
        <v>2598</v>
      </c>
      <c r="E1482" s="28" t="s">
        <v>164</v>
      </c>
      <c r="F1482" s="31" t="str">
        <f t="shared" si="23"/>
        <v>Platycercus eximius Opaline sans facteur additionnel</v>
      </c>
    </row>
    <row r="1483" spans="1:6" ht="13.2" x14ac:dyDescent="0.25">
      <c r="A1483" s="27" t="s">
        <v>2599</v>
      </c>
      <c r="B1483" s="30" t="s">
        <v>5671</v>
      </c>
      <c r="C1483" s="30" t="s">
        <v>2600</v>
      </c>
      <c r="D1483" s="27" t="s">
        <v>2601</v>
      </c>
      <c r="E1483" s="28" t="s">
        <v>164</v>
      </c>
      <c r="F1483" s="31" t="str">
        <f t="shared" si="23"/>
        <v>Platycercus eximius mutations Opaline avec facteur additionnel</v>
      </c>
    </row>
    <row r="1484" spans="1:6" ht="13.2" x14ac:dyDescent="0.25">
      <c r="A1484" s="27" t="s">
        <v>2602</v>
      </c>
      <c r="B1484" s="30" t="s">
        <v>5672</v>
      </c>
      <c r="C1484" s="30" t="s">
        <v>2603</v>
      </c>
      <c r="D1484" s="27" t="s">
        <v>2604</v>
      </c>
      <c r="E1484" s="28" t="s">
        <v>164</v>
      </c>
      <c r="F1484" s="31" t="str">
        <f t="shared" si="23"/>
        <v>Platycercus eximius tous les Inos avec et sans facteur Opaline</v>
      </c>
    </row>
    <row r="1485" spans="1:6" ht="13.2" x14ac:dyDescent="0.25">
      <c r="A1485" s="27" t="s">
        <v>2605</v>
      </c>
      <c r="B1485" s="30" t="s">
        <v>5673</v>
      </c>
      <c r="C1485" s="30" t="s">
        <v>191</v>
      </c>
      <c r="D1485" s="27" t="s">
        <v>2606</v>
      </c>
      <c r="E1485" s="28" t="s">
        <v>192</v>
      </c>
      <c r="F1485" s="31" t="str">
        <f t="shared" si="23"/>
        <v>Platycercus elegans Classique</v>
      </c>
    </row>
    <row r="1486" spans="1:6" ht="13.2" x14ac:dyDescent="0.25">
      <c r="A1486" s="27" t="s">
        <v>2607</v>
      </c>
      <c r="B1486" s="30" t="s">
        <v>5674</v>
      </c>
      <c r="C1486" s="30" t="s">
        <v>193</v>
      </c>
      <c r="D1486" s="27" t="s">
        <v>2608</v>
      </c>
      <c r="E1486" s="28" t="s">
        <v>165</v>
      </c>
      <c r="F1486" s="31" t="str">
        <f t="shared" si="23"/>
        <v>Platycercus elegans bleu</v>
      </c>
    </row>
    <row r="1487" spans="1:6" ht="13.2" x14ac:dyDescent="0.25">
      <c r="A1487" s="27" t="s">
        <v>2609</v>
      </c>
      <c r="B1487" s="30" t="s">
        <v>5675</v>
      </c>
      <c r="C1487" s="30" t="s">
        <v>2610</v>
      </c>
      <c r="D1487" s="27" t="s">
        <v>2611</v>
      </c>
      <c r="E1487" s="28" t="s">
        <v>165</v>
      </c>
      <c r="F1487" s="31" t="str">
        <f t="shared" si="23"/>
        <v>Platycercus elegans toutes les autres mutations</v>
      </c>
    </row>
    <row r="1488" spans="1:6" ht="13.2" x14ac:dyDescent="0.25">
      <c r="A1488" s="27" t="s">
        <v>2612</v>
      </c>
      <c r="B1488" s="30" t="s">
        <v>5676</v>
      </c>
      <c r="C1488" s="30" t="s">
        <v>194</v>
      </c>
      <c r="D1488" s="27" t="s">
        <v>2613</v>
      </c>
      <c r="E1488" s="28" t="s">
        <v>165</v>
      </c>
      <c r="F1488" s="31" t="str">
        <f t="shared" si="23"/>
        <v>Platycercus venustus-a. adscitus-a.palliceps Classique</v>
      </c>
    </row>
    <row r="1489" spans="1:6" ht="13.2" x14ac:dyDescent="0.25">
      <c r="A1489" s="27" t="s">
        <v>2614</v>
      </c>
      <c r="B1489" s="30" t="s">
        <v>5677</v>
      </c>
      <c r="C1489" s="30" t="s">
        <v>195</v>
      </c>
      <c r="D1489" s="27" t="s">
        <v>2615</v>
      </c>
      <c r="E1489" s="28" t="s">
        <v>165</v>
      </c>
      <c r="F1489" s="31" t="str">
        <f t="shared" si="23"/>
        <v>Platycercus adelaidae-flaveolus-caledonicus Classique</v>
      </c>
    </row>
    <row r="1490" spans="1:6" ht="13.2" x14ac:dyDescent="0.25">
      <c r="A1490" s="27" t="s">
        <v>2616</v>
      </c>
      <c r="B1490" s="30" t="s">
        <v>5678</v>
      </c>
      <c r="C1490" s="30" t="s">
        <v>5679</v>
      </c>
      <c r="D1490" s="27" t="s">
        <v>2617</v>
      </c>
      <c r="E1490" s="28" t="s">
        <v>165</v>
      </c>
      <c r="F1490" s="31" t="str">
        <f t="shared" si="23"/>
        <v>Purpureicephalus spurius Classique</v>
      </c>
    </row>
    <row r="1491" spans="1:6" ht="13.2" x14ac:dyDescent="0.25">
      <c r="A1491" s="27" t="s">
        <v>2618</v>
      </c>
      <c r="B1491" s="30" t="s">
        <v>5680</v>
      </c>
      <c r="C1491" s="30" t="s">
        <v>5681</v>
      </c>
      <c r="D1491" s="27" t="s">
        <v>2619</v>
      </c>
      <c r="E1491" s="28" t="s">
        <v>165</v>
      </c>
      <c r="F1491" s="31" t="str">
        <f t="shared" si="23"/>
        <v xml:space="preserve">Platycercus et Purpureicephalus toutes les  autres mutations </v>
      </c>
    </row>
    <row r="1492" spans="1:6" ht="36" customHeight="1" x14ac:dyDescent="0.25">
      <c r="A1492" s="32" t="s">
        <v>206</v>
      </c>
      <c r="B1492" s="190" t="s">
        <v>5682</v>
      </c>
      <c r="C1492" s="190"/>
      <c r="D1492" s="32" t="s">
        <v>113</v>
      </c>
      <c r="E1492" s="28" t="s">
        <v>91</v>
      </c>
      <c r="F1492" s="31"/>
    </row>
    <row r="1493" spans="1:6" ht="13.2" x14ac:dyDescent="0.25">
      <c r="A1493" s="27" t="s">
        <v>2620</v>
      </c>
      <c r="B1493" s="30" t="s">
        <v>5683</v>
      </c>
      <c r="C1493" s="30" t="s">
        <v>5684</v>
      </c>
      <c r="D1493" s="27" t="s">
        <v>2621</v>
      </c>
      <c r="E1493" s="28" t="s">
        <v>165</v>
      </c>
      <c r="F1493" s="31" t="str">
        <f t="shared" si="23"/>
        <v xml:space="preserve">Barnardius b.barnardi et B.b.macgillivrayi Classique </v>
      </c>
    </row>
    <row r="1494" spans="1:6" ht="13.2" x14ac:dyDescent="0.25">
      <c r="A1494" s="27" t="s">
        <v>2622</v>
      </c>
      <c r="B1494" s="30" t="s">
        <v>5685</v>
      </c>
      <c r="C1494" s="30" t="s">
        <v>5686</v>
      </c>
      <c r="D1494" s="27" t="s">
        <v>2623</v>
      </c>
      <c r="E1494" s="28" t="s">
        <v>165</v>
      </c>
      <c r="F1494" s="31" t="str">
        <f t="shared" si="23"/>
        <v xml:space="preserve">Barnardius b.zonarius et B.b.semitorquatus Classique </v>
      </c>
    </row>
    <row r="1495" spans="1:6" ht="13.2" x14ac:dyDescent="0.25">
      <c r="A1495" s="27" t="s">
        <v>2624</v>
      </c>
      <c r="B1495" s="30" t="s">
        <v>5687</v>
      </c>
      <c r="C1495" s="30" t="s">
        <v>5688</v>
      </c>
      <c r="D1495" s="27" t="s">
        <v>2625</v>
      </c>
      <c r="E1495" s="28" t="s">
        <v>165</v>
      </c>
      <c r="F1495" s="31" t="str">
        <f t="shared" si="23"/>
        <v>Barnardius spp toutes les mutations des Barnardius spp (classes K153-156)</v>
      </c>
    </row>
    <row r="1496" spans="1:6" ht="13.2" x14ac:dyDescent="0.25">
      <c r="A1496" s="27" t="s">
        <v>2626</v>
      </c>
      <c r="B1496" s="30" t="s">
        <v>5689</v>
      </c>
      <c r="C1496" s="30" t="s">
        <v>5690</v>
      </c>
      <c r="D1496" s="27" t="s">
        <v>2627</v>
      </c>
      <c r="E1496" s="28" t="s">
        <v>165</v>
      </c>
      <c r="F1496" s="31" t="str">
        <f t="shared" si="23"/>
        <v>Polytelis alexandrae Classique</v>
      </c>
    </row>
    <row r="1497" spans="1:6" ht="13.2" x14ac:dyDescent="0.25">
      <c r="A1497" s="27" t="s">
        <v>2628</v>
      </c>
      <c r="B1497" s="30" t="s">
        <v>5691</v>
      </c>
      <c r="C1497" s="30" t="s">
        <v>2629</v>
      </c>
      <c r="D1497" s="27" t="s">
        <v>2630</v>
      </c>
      <c r="E1497" s="28" t="s">
        <v>165</v>
      </c>
      <c r="F1497" s="31" t="str">
        <f t="shared" si="23"/>
        <v>Polytelis alexandrae mutations série verte</v>
      </c>
    </row>
    <row r="1498" spans="1:6" ht="13.2" x14ac:dyDescent="0.25">
      <c r="A1498" s="27" t="s">
        <v>2631</v>
      </c>
      <c r="B1498" s="30" t="s">
        <v>5692</v>
      </c>
      <c r="C1498" s="30" t="s">
        <v>2632</v>
      </c>
      <c r="D1498" s="27" t="s">
        <v>2633</v>
      </c>
      <c r="E1498" s="28" t="s">
        <v>165</v>
      </c>
      <c r="F1498" s="31" t="str">
        <f t="shared" si="23"/>
        <v>Polytelis alexandrae mutations série bleue</v>
      </c>
    </row>
    <row r="1499" spans="1:6" ht="13.2" x14ac:dyDescent="0.25">
      <c r="A1499" s="27" t="s">
        <v>2634</v>
      </c>
      <c r="B1499" s="30" t="s">
        <v>5693</v>
      </c>
      <c r="C1499" s="30" t="s">
        <v>5694</v>
      </c>
      <c r="D1499" s="27" t="s">
        <v>2635</v>
      </c>
      <c r="E1499" s="28" t="s">
        <v>165</v>
      </c>
      <c r="F1499" s="31" t="str">
        <f t="shared" si="23"/>
        <v>Polytelis anthopeplus Classique</v>
      </c>
    </row>
    <row r="1500" spans="1:6" ht="13.2" x14ac:dyDescent="0.25">
      <c r="A1500" s="27" t="s">
        <v>2636</v>
      </c>
      <c r="B1500" s="30" t="s">
        <v>5695</v>
      </c>
      <c r="C1500" s="30" t="s">
        <v>2637</v>
      </c>
      <c r="D1500" s="27" t="s">
        <v>2638</v>
      </c>
      <c r="E1500" s="28" t="s">
        <v>165</v>
      </c>
      <c r="F1500" s="31" t="str">
        <f t="shared" si="23"/>
        <v>Polytelis anthopeplus mutations</v>
      </c>
    </row>
    <row r="1501" spans="1:6" ht="13.2" x14ac:dyDescent="0.25">
      <c r="A1501" s="27" t="s">
        <v>2639</v>
      </c>
      <c r="B1501" s="30" t="s">
        <v>5696</v>
      </c>
      <c r="C1501" s="30" t="s">
        <v>5697</v>
      </c>
      <c r="D1501" s="27" t="s">
        <v>2640</v>
      </c>
      <c r="E1501" s="28" t="s">
        <v>165</v>
      </c>
      <c r="F1501" s="31" t="str">
        <f t="shared" si="23"/>
        <v>Polytelis swainsonii Classique</v>
      </c>
    </row>
    <row r="1502" spans="1:6" ht="13.2" x14ac:dyDescent="0.25">
      <c r="A1502" s="27" t="s">
        <v>2641</v>
      </c>
      <c r="B1502" s="30" t="s">
        <v>5698</v>
      </c>
      <c r="C1502" s="30" t="s">
        <v>2642</v>
      </c>
      <c r="D1502" s="27" t="s">
        <v>2643</v>
      </c>
      <c r="E1502" s="28" t="s">
        <v>165</v>
      </c>
      <c r="F1502" s="31" t="str">
        <f t="shared" si="23"/>
        <v>Polytelis swainsonii mutations</v>
      </c>
    </row>
    <row r="1503" spans="1:6" ht="33.75" customHeight="1" x14ac:dyDescent="0.25">
      <c r="A1503" s="32" t="s">
        <v>206</v>
      </c>
      <c r="B1503" s="190" t="s">
        <v>5699</v>
      </c>
      <c r="C1503" s="190"/>
      <c r="D1503" s="32" t="s">
        <v>113</v>
      </c>
      <c r="E1503" s="28" t="s">
        <v>91</v>
      </c>
      <c r="F1503" s="31"/>
    </row>
    <row r="1504" spans="1:6" ht="13.2" x14ac:dyDescent="0.25">
      <c r="A1504" s="27" t="s">
        <v>2644</v>
      </c>
      <c r="B1504" s="30" t="s">
        <v>5700</v>
      </c>
      <c r="C1504" s="30" t="s">
        <v>2645</v>
      </c>
      <c r="D1504" s="27" t="s">
        <v>2646</v>
      </c>
      <c r="E1504" s="28" t="s">
        <v>165</v>
      </c>
      <c r="F1504" s="31" t="str">
        <f t="shared" si="23"/>
        <v>Genus Eunymphicus spp-Alisterus spp-Prosopeia spp Classique</v>
      </c>
    </row>
    <row r="1505" spans="1:6" ht="13.2" x14ac:dyDescent="0.25">
      <c r="A1505" s="27" t="s">
        <v>2647</v>
      </c>
      <c r="B1505" s="30" t="s">
        <v>5701</v>
      </c>
      <c r="C1505" s="30" t="s">
        <v>2648</v>
      </c>
      <c r="D1505" s="27" t="s">
        <v>2649</v>
      </c>
      <c r="E1505" s="28" t="s">
        <v>165</v>
      </c>
      <c r="F1505" s="31" t="str">
        <f t="shared" si="23"/>
        <v xml:space="preserve">Genus Aprosmictus spp Classique </v>
      </c>
    </row>
    <row r="1506" spans="1:6" ht="20.399999999999999" x14ac:dyDescent="0.25">
      <c r="A1506" s="27" t="s">
        <v>2650</v>
      </c>
      <c r="B1506" s="30" t="s">
        <v>5702</v>
      </c>
      <c r="C1506" s="30" t="s">
        <v>2651</v>
      </c>
      <c r="D1506" s="27" t="s">
        <v>2652</v>
      </c>
      <c r="E1506" s="28" t="s">
        <v>165</v>
      </c>
      <c r="F1506" s="31" t="str">
        <f t="shared" si="23"/>
        <v>Genus Eunymphicus-Alisterus-Aprosmictu
toutes les mutations des classes K 139 à K 144</v>
      </c>
    </row>
    <row r="1507" spans="1:6" ht="53.25" customHeight="1" x14ac:dyDescent="0.25">
      <c r="A1507" s="32" t="s">
        <v>206</v>
      </c>
      <c r="B1507" s="190" t="s">
        <v>2653</v>
      </c>
      <c r="C1507" s="190"/>
      <c r="D1507" s="32" t="s">
        <v>113</v>
      </c>
      <c r="E1507" s="28" t="s">
        <v>91</v>
      </c>
      <c r="F1507" s="31"/>
    </row>
    <row r="1508" spans="1:6" ht="13.2" x14ac:dyDescent="0.25">
      <c r="A1508" s="27" t="s">
        <v>2654</v>
      </c>
      <c r="B1508" s="91" t="s">
        <v>2655</v>
      </c>
      <c r="C1508" s="91" t="s">
        <v>2656</v>
      </c>
      <c r="D1508" s="27" t="s">
        <v>2657</v>
      </c>
      <c r="E1508" s="28"/>
      <c r="F1508" s="31" t="str">
        <f t="shared" si="23"/>
        <v>Psittacidae australiens autres espèces "non prévu"</v>
      </c>
    </row>
    <row r="1509" spans="1:6" ht="51.75" customHeight="1" x14ac:dyDescent="0.25">
      <c r="A1509" s="44" t="s">
        <v>91</v>
      </c>
      <c r="B1509" s="191" t="s">
        <v>5703</v>
      </c>
      <c r="C1509" s="191"/>
      <c r="D1509" s="44"/>
      <c r="E1509" s="192" t="s">
        <v>112</v>
      </c>
      <c r="F1509" s="31"/>
    </row>
    <row r="1510" spans="1:6" ht="51" x14ac:dyDescent="0.25">
      <c r="A1510" s="26"/>
      <c r="B1510" s="89" t="s">
        <v>2177</v>
      </c>
      <c r="C1510" s="90" t="s">
        <v>2178</v>
      </c>
      <c r="D1510" s="34"/>
      <c r="E1510" s="192"/>
      <c r="F1510" s="31" t="str">
        <f t="shared" si="23"/>
        <v>Pour l'ensemble des sections de J à N :  
Possibilité de présenter 5 oiseaux d'une même espèce dans chaque classe individuelle.
Le nom latin est indispensable.  
Pour les mutations, il ne sera accepté qu'un maximun de 4 combinaisons de phénotypes.   
En l'absence d'une classe spécifique, les mutations panachés sont engagées dans les classes "Autres mutations"</v>
      </c>
    </row>
    <row r="1511" spans="1:6" ht="33" customHeight="1" x14ac:dyDescent="0.25">
      <c r="A1511" s="32" t="s">
        <v>206</v>
      </c>
      <c r="B1511" s="190" t="s">
        <v>5704</v>
      </c>
      <c r="C1511" s="190"/>
      <c r="D1511" s="32" t="s">
        <v>113</v>
      </c>
      <c r="E1511" s="192"/>
      <c r="F1511" s="31"/>
    </row>
    <row r="1512" spans="1:6" ht="13.2" x14ac:dyDescent="0.25">
      <c r="A1512" s="27" t="s">
        <v>2658</v>
      </c>
      <c r="B1512" s="30" t="s">
        <v>5705</v>
      </c>
      <c r="C1512" s="30" t="s">
        <v>5706</v>
      </c>
      <c r="D1512" s="27" t="s">
        <v>2659</v>
      </c>
      <c r="E1512" s="28" t="s">
        <v>165</v>
      </c>
      <c r="F1512" s="31" t="str">
        <f t="shared" si="23"/>
        <v>Psittacula krameri  krameri Classique</v>
      </c>
    </row>
    <row r="1513" spans="1:6" ht="13.2" x14ac:dyDescent="0.25">
      <c r="A1513" s="27" t="s">
        <v>2660</v>
      </c>
      <c r="B1513" s="30" t="s">
        <v>5707</v>
      </c>
      <c r="C1513" s="30" t="s">
        <v>5708</v>
      </c>
      <c r="D1513" s="27" t="s">
        <v>2661</v>
      </c>
      <c r="E1513" s="28" t="s">
        <v>165</v>
      </c>
      <c r="F1513" s="31" t="str">
        <f t="shared" si="23"/>
        <v>Psittacula krameri manillensis Classique</v>
      </c>
    </row>
    <row r="1514" spans="1:6" ht="13.2" x14ac:dyDescent="0.25">
      <c r="A1514" s="27" t="s">
        <v>2662</v>
      </c>
      <c r="B1514" s="30" t="s">
        <v>5709</v>
      </c>
      <c r="C1514" s="30" t="s">
        <v>2663</v>
      </c>
      <c r="D1514" s="27" t="s">
        <v>2664</v>
      </c>
      <c r="E1514" s="28" t="s">
        <v>165</v>
      </c>
      <c r="F1514" s="31" t="str">
        <f t="shared" si="23"/>
        <v>Psittacula krameri manillensis Cinnamon série verte</v>
      </c>
    </row>
    <row r="1515" spans="1:6" ht="13.2" x14ac:dyDescent="0.25">
      <c r="A1515" s="27" t="s">
        <v>2665</v>
      </c>
      <c r="B1515" s="30" t="s">
        <v>5710</v>
      </c>
      <c r="C1515" s="30" t="s">
        <v>5711</v>
      </c>
      <c r="D1515" s="27" t="s">
        <v>2666</v>
      </c>
      <c r="E1515" s="28" t="s">
        <v>165</v>
      </c>
      <c r="F1515" s="31" t="str">
        <f t="shared" si="23"/>
        <v>Psittacula krameri manillensis bleu</v>
      </c>
    </row>
    <row r="1516" spans="1:6" ht="13.2" x14ac:dyDescent="0.25">
      <c r="A1516" s="27" t="s">
        <v>2667</v>
      </c>
      <c r="B1516" s="30" t="s">
        <v>5712</v>
      </c>
      <c r="C1516" s="30" t="s">
        <v>2668</v>
      </c>
      <c r="D1516" s="27" t="s">
        <v>2669</v>
      </c>
      <c r="E1516" s="28" t="s">
        <v>165</v>
      </c>
      <c r="F1516" s="31" t="str">
        <f t="shared" si="23"/>
        <v>Psittacula krameri manillensis Cinnamon série bleue</v>
      </c>
    </row>
    <row r="1517" spans="1:6" ht="13.2" x14ac:dyDescent="0.25">
      <c r="A1517" s="27" t="s">
        <v>2670</v>
      </c>
      <c r="B1517" s="30" t="s">
        <v>5713</v>
      </c>
      <c r="C1517" s="30" t="s">
        <v>2671</v>
      </c>
      <c r="D1517" s="27" t="s">
        <v>2672</v>
      </c>
      <c r="E1517" s="28" t="s">
        <v>165</v>
      </c>
      <c r="F1517" s="31" t="str">
        <f t="shared" si="23"/>
        <v xml:space="preserve">Psittacula krameri manillensis tous les Inos </v>
      </c>
    </row>
    <row r="1518" spans="1:6" ht="13.2" x14ac:dyDescent="0.25">
      <c r="A1518" s="27" t="s">
        <v>2673</v>
      </c>
      <c r="B1518" s="30" t="s">
        <v>5714</v>
      </c>
      <c r="C1518" s="30" t="s">
        <v>2674</v>
      </c>
      <c r="D1518" s="27" t="s">
        <v>2675</v>
      </c>
      <c r="E1518" s="28" t="s">
        <v>165</v>
      </c>
      <c r="F1518" s="31" t="str">
        <f t="shared" si="23"/>
        <v>Psittacula krameri manillensis toutes les autres mutations série verte</v>
      </c>
    </row>
    <row r="1519" spans="1:6" ht="13.2" x14ac:dyDescent="0.25">
      <c r="A1519" s="27" t="s">
        <v>2676</v>
      </c>
      <c r="B1519" s="30" t="s">
        <v>5715</v>
      </c>
      <c r="C1519" s="30" t="s">
        <v>2677</v>
      </c>
      <c r="D1519" s="27" t="s">
        <v>2678</v>
      </c>
      <c r="E1519" s="28" t="s">
        <v>165</v>
      </c>
      <c r="F1519" s="31" t="str">
        <f t="shared" si="23"/>
        <v>Psittacula krameri manillensis toutes les autres mutations série bleue</v>
      </c>
    </row>
    <row r="1520" spans="1:6" ht="13.2" x14ac:dyDescent="0.25">
      <c r="A1520" s="27" t="s">
        <v>2679</v>
      </c>
      <c r="B1520" s="30" t="s">
        <v>5716</v>
      </c>
      <c r="C1520" s="30" t="s">
        <v>5717</v>
      </c>
      <c r="D1520" s="27" t="s">
        <v>2680</v>
      </c>
      <c r="E1520" s="28" t="s">
        <v>165</v>
      </c>
      <c r="F1520" s="31" t="str">
        <f t="shared" si="23"/>
        <v xml:space="preserve">Psittacula cyanocephala - roseata - hymalayana spp Classique </v>
      </c>
    </row>
    <row r="1521" spans="1:6" ht="13.2" x14ac:dyDescent="0.25">
      <c r="A1521" s="27" t="s">
        <v>2681</v>
      </c>
      <c r="B1521" s="30" t="s">
        <v>5718</v>
      </c>
      <c r="C1521" s="30" t="s">
        <v>2682</v>
      </c>
      <c r="D1521" s="27" t="s">
        <v>2683</v>
      </c>
      <c r="E1521" s="28" t="s">
        <v>165</v>
      </c>
      <c r="F1521" s="31" t="str">
        <f t="shared" si="23"/>
        <v xml:space="preserve">Psittacula cyanocephala - roseata - hymalayana spp mutations </v>
      </c>
    </row>
    <row r="1522" spans="1:6" ht="34.5" customHeight="1" x14ac:dyDescent="0.25">
      <c r="A1522" s="32" t="s">
        <v>206</v>
      </c>
      <c r="B1522" s="190" t="s">
        <v>5719</v>
      </c>
      <c r="C1522" s="190"/>
      <c r="D1522" s="32"/>
      <c r="E1522" s="28" t="s">
        <v>91</v>
      </c>
      <c r="F1522" s="31"/>
    </row>
    <row r="1523" spans="1:6" ht="13.2" x14ac:dyDescent="0.25">
      <c r="A1523" s="27" t="s">
        <v>2684</v>
      </c>
      <c r="B1523" s="30" t="s">
        <v>5720</v>
      </c>
      <c r="C1523" s="30" t="s">
        <v>5721</v>
      </c>
      <c r="D1523" s="27" t="s">
        <v>2685</v>
      </c>
      <c r="E1523" s="28" t="s">
        <v>165</v>
      </c>
      <c r="F1523" s="31" t="str">
        <f t="shared" si="23"/>
        <v xml:space="preserve">Psittacula longicauda-alexandri-columboides-calthorpae spp Classique </v>
      </c>
    </row>
    <row r="1524" spans="1:6" ht="13.2" x14ac:dyDescent="0.25">
      <c r="A1524" s="27" t="s">
        <v>2686</v>
      </c>
      <c r="B1524" s="30" t="s">
        <v>5722</v>
      </c>
      <c r="C1524" s="30" t="s">
        <v>5723</v>
      </c>
      <c r="D1524" s="27" t="s">
        <v>2687</v>
      </c>
      <c r="E1524" s="28" t="s">
        <v>165</v>
      </c>
      <c r="F1524" s="31" t="str">
        <f t="shared" si="23"/>
        <v>Psittacula derbiana Classique</v>
      </c>
    </row>
    <row r="1525" spans="1:6" ht="13.2" x14ac:dyDescent="0.25">
      <c r="A1525" s="27" t="s">
        <v>2688</v>
      </c>
      <c r="B1525" s="30" t="s">
        <v>5724</v>
      </c>
      <c r="C1525" s="30" t="s">
        <v>5725</v>
      </c>
      <c r="D1525" s="27" t="s">
        <v>2689</v>
      </c>
      <c r="E1525" s="28" t="s">
        <v>165</v>
      </c>
      <c r="F1525" s="31" t="str">
        <f t="shared" si="23"/>
        <v>Psittacula eupatria spp Classique</v>
      </c>
    </row>
    <row r="1526" spans="1:6" ht="13.2" x14ac:dyDescent="0.25">
      <c r="A1526" s="27" t="s">
        <v>2690</v>
      </c>
      <c r="B1526" s="30" t="s">
        <v>5726</v>
      </c>
      <c r="C1526" s="30" t="s">
        <v>2691</v>
      </c>
      <c r="D1526" s="27" t="s">
        <v>2692</v>
      </c>
      <c r="E1526" s="28" t="s">
        <v>165</v>
      </c>
      <c r="F1526" s="31" t="str">
        <f t="shared" si="23"/>
        <v>Psittacula spp toutes les mutations des classes L21 à L26</v>
      </c>
    </row>
    <row r="1527" spans="1:6" ht="54.75" customHeight="1" x14ac:dyDescent="0.25">
      <c r="A1527" s="32" t="s">
        <v>206</v>
      </c>
      <c r="B1527" s="190" t="s">
        <v>5727</v>
      </c>
      <c r="C1527" s="190"/>
      <c r="D1527" s="32"/>
      <c r="E1527" s="28" t="s">
        <v>91</v>
      </c>
      <c r="F1527" s="31"/>
    </row>
    <row r="1528" spans="1:6" ht="13.2" x14ac:dyDescent="0.25">
      <c r="A1528" s="27" t="s">
        <v>2693</v>
      </c>
      <c r="B1528" s="30" t="s">
        <v>5728</v>
      </c>
      <c r="C1528" s="30" t="s">
        <v>2694</v>
      </c>
      <c r="D1528" s="27" t="s">
        <v>2695</v>
      </c>
      <c r="E1528" s="28" t="s">
        <v>165</v>
      </c>
      <c r="F1528" s="31" t="str">
        <f t="shared" si="23"/>
        <v>Psittacidae asiatiques et africains autres espèces "non prévu"</v>
      </c>
    </row>
    <row r="1529" spans="1:6" ht="51.75" customHeight="1" x14ac:dyDescent="0.25">
      <c r="A1529" s="44" t="s">
        <v>91</v>
      </c>
      <c r="B1529" s="191" t="s">
        <v>5729</v>
      </c>
      <c r="C1529" s="191"/>
      <c r="D1529" s="44"/>
      <c r="E1529" s="192" t="s">
        <v>112</v>
      </c>
      <c r="F1529" s="31"/>
    </row>
    <row r="1530" spans="1:6" ht="51" x14ac:dyDescent="0.25">
      <c r="A1530" s="26"/>
      <c r="B1530" s="89" t="s">
        <v>2177</v>
      </c>
      <c r="C1530" s="90" t="s">
        <v>2178</v>
      </c>
      <c r="D1530" s="34"/>
      <c r="E1530" s="192"/>
      <c r="F1530" s="31" t="str">
        <f t="shared" si="23"/>
        <v>Pour l'ensemble des sections de J à N :  
Possibilité de présenter 5 oiseaux d'une même espèce dans chaque classe individuelle.
Le nom latin est indispensable.  
Pour les mutations, il ne sera accepté qu'un maximun de 4 combinaisons de phénotypes.   
En l'absence d'une classe spécifique, les mutations panachés sont engagées dans les classes "Autres mutations"</v>
      </c>
    </row>
    <row r="1531" spans="1:6" ht="48" customHeight="1" x14ac:dyDescent="0.25">
      <c r="A1531" s="32" t="s">
        <v>206</v>
      </c>
      <c r="B1531" s="190" t="s">
        <v>5730</v>
      </c>
      <c r="C1531" s="190"/>
      <c r="D1531" s="32" t="s">
        <v>113</v>
      </c>
      <c r="E1531" s="75"/>
      <c r="F1531" s="31" t="str">
        <f t="shared" si="23"/>
        <v>Section M
Forpus coelestis (2 ans/years)
Les mutations AlbIno et Diluée ne sont pas acceptées - The AlbIno and Dilute are not accepted</v>
      </c>
    </row>
    <row r="1532" spans="1:6" ht="13.2" x14ac:dyDescent="0.25">
      <c r="A1532" s="27" t="s">
        <v>2696</v>
      </c>
      <c r="B1532" s="30" t="s">
        <v>5731</v>
      </c>
      <c r="C1532" s="30" t="s">
        <v>5732</v>
      </c>
      <c r="D1532" s="27" t="s">
        <v>2697</v>
      </c>
      <c r="E1532" s="28" t="s">
        <v>162</v>
      </c>
      <c r="F1532" s="31" t="str">
        <f t="shared" si="23"/>
        <v>Forpus coelestis Classique</v>
      </c>
    </row>
    <row r="1533" spans="1:6" ht="13.2" x14ac:dyDescent="0.25">
      <c r="A1533" s="27" t="s">
        <v>2698</v>
      </c>
      <c r="B1533" s="30" t="s">
        <v>5733</v>
      </c>
      <c r="C1533" s="30" t="s">
        <v>2699</v>
      </c>
      <c r="D1533" s="27" t="s">
        <v>2700</v>
      </c>
      <c r="E1533" s="28" t="s">
        <v>162</v>
      </c>
      <c r="F1533" s="31" t="str">
        <f t="shared" si="23"/>
        <v>Forpus coelestis mutations Dvert DDvert Grisvert</v>
      </c>
    </row>
    <row r="1534" spans="1:6" ht="13.2" x14ac:dyDescent="0.25">
      <c r="A1534" s="27" t="s">
        <v>2701</v>
      </c>
      <c r="B1534" s="30" t="s">
        <v>5734</v>
      </c>
      <c r="C1534" s="30" t="s">
        <v>5735</v>
      </c>
      <c r="D1534" s="27" t="s">
        <v>2702</v>
      </c>
      <c r="E1534" s="28" t="s">
        <v>162</v>
      </c>
      <c r="F1534" s="31" t="str">
        <f t="shared" si="23"/>
        <v>Forpus coelestis autres mutations serie verte</v>
      </c>
    </row>
    <row r="1535" spans="1:6" ht="13.2" x14ac:dyDescent="0.25">
      <c r="A1535" s="27" t="s">
        <v>2703</v>
      </c>
      <c r="B1535" s="30" t="s">
        <v>5736</v>
      </c>
      <c r="C1535" s="30" t="s">
        <v>2704</v>
      </c>
      <c r="D1535" s="27" t="s">
        <v>2705</v>
      </c>
      <c r="E1535" s="28" t="s">
        <v>162</v>
      </c>
      <c r="F1535" s="31" t="str">
        <f t="shared" si="23"/>
        <v>Forpus coelestis mutations Bleu Dbleu Ddbleu et Grisbleu</v>
      </c>
    </row>
    <row r="1536" spans="1:6" ht="13.2" x14ac:dyDescent="0.25">
      <c r="A1536" s="27" t="s">
        <v>2706</v>
      </c>
      <c r="B1536" s="30" t="s">
        <v>5737</v>
      </c>
      <c r="C1536" s="30" t="s">
        <v>5738</v>
      </c>
      <c r="D1536" s="27" t="s">
        <v>2707</v>
      </c>
      <c r="E1536" s="28" t="s">
        <v>162</v>
      </c>
      <c r="F1536" s="31" t="str">
        <f t="shared" si="23"/>
        <v>Forpus coelestis autres mutations série bleue</v>
      </c>
    </row>
    <row r="1537" spans="1:6" ht="13.2" x14ac:dyDescent="0.25">
      <c r="A1537" s="27" t="s">
        <v>2708</v>
      </c>
      <c r="B1537" s="30" t="s">
        <v>5739</v>
      </c>
      <c r="C1537" s="30" t="s">
        <v>5740</v>
      </c>
      <c r="D1537" s="27" t="s">
        <v>2709</v>
      </c>
      <c r="E1537" s="28" t="s">
        <v>162</v>
      </c>
      <c r="F1537" s="31" t="str">
        <f t="shared" si="23"/>
        <v>Forpus conspicillatus Classique et mutations</v>
      </c>
    </row>
    <row r="1538" spans="1:6" ht="13.2" x14ac:dyDescent="0.25">
      <c r="A1538" s="27" t="s">
        <v>2710</v>
      </c>
      <c r="B1538" s="30" t="s">
        <v>5741</v>
      </c>
      <c r="C1538" s="30" t="s">
        <v>5742</v>
      </c>
      <c r="D1538" s="27" t="s">
        <v>2711</v>
      </c>
      <c r="E1538" s="28" t="s">
        <v>162</v>
      </c>
      <c r="F1538" s="31" t="str">
        <f t="shared" si="23"/>
        <v>Forpus cyanophigius Classique et mutations</v>
      </c>
    </row>
    <row r="1539" spans="1:6" ht="13.2" x14ac:dyDescent="0.25">
      <c r="A1539" s="27" t="s">
        <v>2712</v>
      </c>
      <c r="B1539" s="30" t="s">
        <v>5743</v>
      </c>
      <c r="C1539" s="30" t="s">
        <v>5744</v>
      </c>
      <c r="D1539" s="27" t="s">
        <v>2713</v>
      </c>
      <c r="E1539" s="28" t="s">
        <v>162</v>
      </c>
      <c r="F1539" s="31" t="str">
        <f t="shared" si="23"/>
        <v>Forpus passerinus Classique et mutations</v>
      </c>
    </row>
    <row r="1540" spans="1:6" ht="13.2" x14ac:dyDescent="0.25">
      <c r="A1540" s="27" t="s">
        <v>2714</v>
      </c>
      <c r="B1540" s="30" t="s">
        <v>5745</v>
      </c>
      <c r="C1540" s="30" t="s">
        <v>5746</v>
      </c>
      <c r="D1540" s="27" t="s">
        <v>2715</v>
      </c>
      <c r="E1540" s="28" t="s">
        <v>162</v>
      </c>
      <c r="F1540" s="31" t="str">
        <f t="shared" si="23"/>
        <v>Genus Forpus toutes les autres espèces Classique</v>
      </c>
    </row>
    <row r="1541" spans="1:6" ht="13.2" x14ac:dyDescent="0.25">
      <c r="A1541" s="27" t="s">
        <v>2716</v>
      </c>
      <c r="B1541" s="30" t="s">
        <v>5747</v>
      </c>
      <c r="C1541" s="30" t="s">
        <v>5748</v>
      </c>
      <c r="D1541" s="27" t="s">
        <v>2717</v>
      </c>
      <c r="E1541" s="28"/>
      <c r="F1541" s="31" t="str">
        <f t="shared" si="23"/>
        <v>Genus Forpus toutes les autres espèces mutations</v>
      </c>
    </row>
    <row r="1542" spans="1:6" ht="35.25" customHeight="1" x14ac:dyDescent="0.25">
      <c r="A1542" s="32" t="s">
        <v>206</v>
      </c>
      <c r="B1542" s="190" t="s">
        <v>5749</v>
      </c>
      <c r="C1542" s="190"/>
      <c r="D1542" s="32" t="s">
        <v>113</v>
      </c>
      <c r="E1542" s="28" t="s">
        <v>162</v>
      </c>
      <c r="F1542" s="31"/>
    </row>
    <row r="1543" spans="1:6" ht="13.2" x14ac:dyDescent="0.25">
      <c r="A1543" s="27" t="s">
        <v>2718</v>
      </c>
      <c r="B1543" s="30" t="s">
        <v>5750</v>
      </c>
      <c r="C1543" s="30" t="s">
        <v>5751</v>
      </c>
      <c r="D1543" s="27" t="s">
        <v>2719</v>
      </c>
      <c r="E1543" s="28" t="s">
        <v>162</v>
      </c>
      <c r="F1543" s="31" t="str">
        <f t="shared" ref="F1543:F1603" si="24">B1543</f>
        <v>Bolborhynchus lineola Classique</v>
      </c>
    </row>
    <row r="1544" spans="1:6" ht="13.2" x14ac:dyDescent="0.25">
      <c r="A1544" s="27" t="s">
        <v>2720</v>
      </c>
      <c r="B1544" s="30" t="s">
        <v>5752</v>
      </c>
      <c r="C1544" s="30" t="s">
        <v>5753</v>
      </c>
      <c r="D1544" s="27" t="s">
        <v>2721</v>
      </c>
      <c r="E1544" s="28" t="s">
        <v>162</v>
      </c>
      <c r="F1544" s="31" t="str">
        <f t="shared" si="24"/>
        <v>Bolborhynchus lineola Dvert DDvert</v>
      </c>
    </row>
    <row r="1545" spans="1:6" ht="13.2" x14ac:dyDescent="0.25">
      <c r="A1545" s="27" t="s">
        <v>2722</v>
      </c>
      <c r="B1545" s="30" t="s">
        <v>5754</v>
      </c>
      <c r="C1545" s="30" t="s">
        <v>5754</v>
      </c>
      <c r="D1545" s="27" t="s">
        <v>2723</v>
      </c>
      <c r="E1545" s="28" t="s">
        <v>162</v>
      </c>
      <c r="F1545" s="31" t="str">
        <f t="shared" si="24"/>
        <v>Bolborhynchus lineola Ino</v>
      </c>
    </row>
    <row r="1546" spans="1:6" ht="13.2" x14ac:dyDescent="0.25">
      <c r="A1546" s="27" t="s">
        <v>2724</v>
      </c>
      <c r="B1546" s="30" t="s">
        <v>5755</v>
      </c>
      <c r="C1546" s="30" t="s">
        <v>5756</v>
      </c>
      <c r="D1546" s="27" t="s">
        <v>2725</v>
      </c>
      <c r="E1546" s="28" t="s">
        <v>162</v>
      </c>
      <c r="F1546" s="31" t="str">
        <f t="shared" si="24"/>
        <v>Bolborhynchus lineola autres mutations série verte</v>
      </c>
    </row>
    <row r="1547" spans="1:6" ht="13.2" x14ac:dyDescent="0.25">
      <c r="A1547" s="27" t="s">
        <v>2726</v>
      </c>
      <c r="B1547" s="30" t="s">
        <v>5757</v>
      </c>
      <c r="C1547" s="30" t="s">
        <v>5757</v>
      </c>
      <c r="D1547" s="27" t="s">
        <v>2727</v>
      </c>
      <c r="E1547" s="28" t="s">
        <v>162</v>
      </c>
      <c r="F1547" s="31" t="str">
        <f t="shared" si="24"/>
        <v>Bolborhynchus lineola turquoise</v>
      </c>
    </row>
    <row r="1548" spans="1:6" ht="13.2" x14ac:dyDescent="0.25">
      <c r="A1548" s="27" t="s">
        <v>2728</v>
      </c>
      <c r="B1548" s="30" t="s">
        <v>5758</v>
      </c>
      <c r="C1548" s="30" t="s">
        <v>5758</v>
      </c>
      <c r="D1548" s="27" t="s">
        <v>2729</v>
      </c>
      <c r="E1548" s="28" t="s">
        <v>162</v>
      </c>
      <c r="F1548" s="31" t="str">
        <f t="shared" si="24"/>
        <v>Bolborhynchus lineola  DTurquoise DDTurquoise violet</v>
      </c>
    </row>
    <row r="1549" spans="1:6" ht="13.2" x14ac:dyDescent="0.25">
      <c r="A1549" s="27" t="s">
        <v>2730</v>
      </c>
      <c r="B1549" s="30" t="s">
        <v>5759</v>
      </c>
      <c r="C1549" s="30" t="s">
        <v>5760</v>
      </c>
      <c r="D1549" s="27" t="s">
        <v>2731</v>
      </c>
      <c r="E1549" s="28" t="s">
        <v>162</v>
      </c>
      <c r="F1549" s="31" t="str">
        <f t="shared" si="24"/>
        <v>Bolborhynchus lineola Ino-turquoise</v>
      </c>
    </row>
    <row r="1550" spans="1:6" ht="13.2" x14ac:dyDescent="0.25">
      <c r="A1550" s="27" t="s">
        <v>2732</v>
      </c>
      <c r="B1550" s="30" t="s">
        <v>5761</v>
      </c>
      <c r="C1550" s="30" t="s">
        <v>5762</v>
      </c>
      <c r="D1550" s="27" t="s">
        <v>2733</v>
      </c>
      <c r="E1550" s="28" t="s">
        <v>162</v>
      </c>
      <c r="F1550" s="31" t="str">
        <f t="shared" si="24"/>
        <v>Bolborhynchus lineola autres mutations série bleue</v>
      </c>
    </row>
    <row r="1551" spans="1:6" ht="34.5" customHeight="1" x14ac:dyDescent="0.25">
      <c r="A1551" s="32" t="s">
        <v>206</v>
      </c>
      <c r="B1551" s="190" t="s">
        <v>5763</v>
      </c>
      <c r="C1551" s="190"/>
      <c r="D1551" s="32" t="s">
        <v>113</v>
      </c>
      <c r="E1551" s="28" t="s">
        <v>91</v>
      </c>
      <c r="F1551" s="31"/>
    </row>
    <row r="1552" spans="1:6" ht="13.2" x14ac:dyDescent="0.25">
      <c r="A1552" s="27" t="s">
        <v>2734</v>
      </c>
      <c r="B1552" s="30" t="s">
        <v>5764</v>
      </c>
      <c r="C1552" s="30" t="s">
        <v>5765</v>
      </c>
      <c r="D1552" s="27" t="s">
        <v>2735</v>
      </c>
      <c r="E1552" s="28" t="s">
        <v>162</v>
      </c>
      <c r="F1552" s="31" t="str">
        <f t="shared" si="24"/>
        <v>Genus Brotogeris spp Classique</v>
      </c>
    </row>
    <row r="1553" spans="1:6" ht="13.2" x14ac:dyDescent="0.25">
      <c r="A1553" s="27" t="s">
        <v>2736</v>
      </c>
      <c r="B1553" s="30" t="s">
        <v>5766</v>
      </c>
      <c r="C1553" s="30" t="s">
        <v>5766</v>
      </c>
      <c r="D1553" s="27" t="s">
        <v>2737</v>
      </c>
      <c r="E1553" s="28" t="s">
        <v>162</v>
      </c>
      <c r="F1553" s="31" t="str">
        <f t="shared" si="24"/>
        <v>Genus Brotogeris spp mutations</v>
      </c>
    </row>
    <row r="1554" spans="1:6" ht="34.5" customHeight="1" x14ac:dyDescent="0.25">
      <c r="A1554" s="32" t="s">
        <v>206</v>
      </c>
      <c r="B1554" s="190" t="s">
        <v>5767</v>
      </c>
      <c r="C1554" s="190"/>
      <c r="D1554" s="32" t="s">
        <v>113</v>
      </c>
      <c r="E1554" s="28" t="s">
        <v>91</v>
      </c>
      <c r="F1554" s="31"/>
    </row>
    <row r="1555" spans="1:6" ht="13.2" x14ac:dyDescent="0.25">
      <c r="A1555" s="27" t="s">
        <v>2738</v>
      </c>
      <c r="B1555" s="30" t="s">
        <v>5768</v>
      </c>
      <c r="C1555" s="30" t="s">
        <v>5769</v>
      </c>
      <c r="D1555" s="27" t="s">
        <v>2739</v>
      </c>
      <c r="E1555" s="28" t="s">
        <v>162</v>
      </c>
      <c r="F1555" s="31" t="str">
        <f t="shared" si="24"/>
        <v xml:space="preserve">Psilopsiagon spp Classique </v>
      </c>
    </row>
    <row r="1556" spans="1:6" ht="13.2" x14ac:dyDescent="0.25">
      <c r="A1556" s="27" t="s">
        <v>2740</v>
      </c>
      <c r="B1556" s="30" t="s">
        <v>5770</v>
      </c>
      <c r="C1556" s="30" t="s">
        <v>5771</v>
      </c>
      <c r="D1556" s="27" t="s">
        <v>2741</v>
      </c>
      <c r="E1556" s="28" t="s">
        <v>162</v>
      </c>
      <c r="F1556" s="31" t="str">
        <f t="shared" si="24"/>
        <v>Psilopsiagon spp mutations</v>
      </c>
    </row>
    <row r="1557" spans="1:6" ht="45.75" customHeight="1" x14ac:dyDescent="0.25">
      <c r="A1557" s="32" t="s">
        <v>206</v>
      </c>
      <c r="B1557" s="190" t="s">
        <v>5772</v>
      </c>
      <c r="C1557" s="190"/>
      <c r="D1557" s="32" t="s">
        <v>5773</v>
      </c>
      <c r="E1557" s="28" t="s">
        <v>91</v>
      </c>
      <c r="F1557" s="31"/>
    </row>
    <row r="1558" spans="1:6" ht="13.2" x14ac:dyDescent="0.25">
      <c r="A1558" s="27" t="s">
        <v>2742</v>
      </c>
      <c r="B1558" s="30" t="s">
        <v>5774</v>
      </c>
      <c r="C1558" s="30" t="s">
        <v>5775</v>
      </c>
      <c r="D1558" s="27" t="s">
        <v>2743</v>
      </c>
      <c r="E1558" s="28" t="s">
        <v>164</v>
      </c>
      <c r="F1558" s="31" t="str">
        <f t="shared" si="24"/>
        <v>Pyrrhura molinae et frontalis Classique</v>
      </c>
    </row>
    <row r="1559" spans="1:6" ht="13.2" x14ac:dyDescent="0.25">
      <c r="A1559" s="27" t="s">
        <v>2744</v>
      </c>
      <c r="B1559" s="30" t="s">
        <v>5776</v>
      </c>
      <c r="C1559" s="30" t="s">
        <v>5777</v>
      </c>
      <c r="D1559" s="27" t="s">
        <v>2745</v>
      </c>
      <c r="E1559" s="28" t="s">
        <v>164</v>
      </c>
      <c r="F1559" s="31" t="str">
        <f t="shared" si="24"/>
        <v>Pyrrhura molinae et frontalis mutations sauf hypoxantha</v>
      </c>
    </row>
    <row r="1560" spans="1:6" ht="13.2" x14ac:dyDescent="0.25">
      <c r="A1560" s="27" t="s">
        <v>2746</v>
      </c>
      <c r="B1560" s="30" t="s">
        <v>5778</v>
      </c>
      <c r="C1560" s="30" t="s">
        <v>5779</v>
      </c>
      <c r="D1560" s="27" t="s">
        <v>2747</v>
      </c>
      <c r="E1560" s="28" t="s">
        <v>164</v>
      </c>
      <c r="F1560" s="31" t="str">
        <f t="shared" si="24"/>
        <v>Pyrrhura molinae tous les hypoxantha</v>
      </c>
    </row>
    <row r="1561" spans="1:6" ht="13.2" x14ac:dyDescent="0.25">
      <c r="A1561" s="27" t="s">
        <v>2748</v>
      </c>
      <c r="B1561" s="30" t="s">
        <v>5780</v>
      </c>
      <c r="C1561" s="30" t="s">
        <v>5781</v>
      </c>
      <c r="D1561" s="27" t="s">
        <v>2749</v>
      </c>
      <c r="E1561" s="28" t="s">
        <v>164</v>
      </c>
      <c r="F1561" s="31" t="str">
        <f t="shared" si="24"/>
        <v xml:space="preserve">Pyrrhura leucotis et picta ssp Classique </v>
      </c>
    </row>
    <row r="1562" spans="1:6" ht="13.2" x14ac:dyDescent="0.25">
      <c r="A1562" s="27" t="s">
        <v>2750</v>
      </c>
      <c r="B1562" s="30" t="s">
        <v>5782</v>
      </c>
      <c r="C1562" s="30" t="s">
        <v>5783</v>
      </c>
      <c r="D1562" s="27" t="s">
        <v>2751</v>
      </c>
      <c r="E1562" s="28" t="s">
        <v>164</v>
      </c>
      <c r="F1562" s="31" t="str">
        <f t="shared" si="24"/>
        <v>Genus Pyrrhura autres espèces Classique</v>
      </c>
    </row>
    <row r="1563" spans="1:6" ht="13.2" x14ac:dyDescent="0.25">
      <c r="A1563" s="27" t="s">
        <v>2752</v>
      </c>
      <c r="B1563" s="30" t="s">
        <v>5784</v>
      </c>
      <c r="C1563" s="30" t="s">
        <v>5785</v>
      </c>
      <c r="D1563" s="27" t="s">
        <v>2753</v>
      </c>
      <c r="E1563" s="28" t="s">
        <v>164</v>
      </c>
      <c r="F1563" s="31" t="str">
        <f t="shared" si="24"/>
        <v>Genus Pyrrhura mutations des classes M45 à M54</v>
      </c>
    </row>
    <row r="1564" spans="1:6" ht="13.2" x14ac:dyDescent="0.25">
      <c r="A1564" s="27" t="s">
        <v>2754</v>
      </c>
      <c r="B1564" s="30" t="s">
        <v>5786</v>
      </c>
      <c r="C1564" s="30" t="s">
        <v>196</v>
      </c>
      <c r="D1564" s="27" t="s">
        <v>2755</v>
      </c>
      <c r="E1564" s="28" t="s">
        <v>164</v>
      </c>
      <c r="F1564" s="31" t="str">
        <f t="shared" si="24"/>
        <v>Eupsittula (Aratinga) aurea ssp-canicularis ssp-pertinax ssp- Classique</v>
      </c>
    </row>
    <row r="1565" spans="1:6" ht="13.2" x14ac:dyDescent="0.25">
      <c r="A1565" s="27" t="s">
        <v>2756</v>
      </c>
      <c r="B1565" s="30" t="s">
        <v>5787</v>
      </c>
      <c r="C1565" s="30" t="s">
        <v>197</v>
      </c>
      <c r="D1565" s="27" t="s">
        <v>2758</v>
      </c>
      <c r="E1565" s="28" t="s">
        <v>164</v>
      </c>
      <c r="F1565" s="31" t="str">
        <f t="shared" si="24"/>
        <v>Aratinga auricapillus spp- solstitialis-jandaya-weddellii:  Classique</v>
      </c>
    </row>
    <row r="1566" spans="1:6" ht="13.2" x14ac:dyDescent="0.25">
      <c r="A1566" s="27" t="s">
        <v>2759</v>
      </c>
      <c r="B1566" s="30" t="s">
        <v>5788</v>
      </c>
      <c r="C1566" s="30" t="s">
        <v>2757</v>
      </c>
      <c r="D1566" s="27" t="s">
        <v>2760</v>
      </c>
      <c r="E1566" s="28" t="s">
        <v>165</v>
      </c>
      <c r="F1566" s="31" t="str">
        <f t="shared" si="24"/>
        <v>Genus Aratinga-eupsittula-Psittacara et Guarouba:  autres espèces Classique</v>
      </c>
    </row>
    <row r="1567" spans="1:6" ht="13.2" x14ac:dyDescent="0.25">
      <c r="A1567" s="27" t="s">
        <v>2761</v>
      </c>
      <c r="B1567" s="30" t="s">
        <v>5789</v>
      </c>
      <c r="C1567" s="30" t="s">
        <v>198</v>
      </c>
      <c r="D1567" s="27" t="s">
        <v>2762</v>
      </c>
      <c r="E1567" s="28" t="s">
        <v>165</v>
      </c>
      <c r="F1567" s="31" t="str">
        <f t="shared" si="24"/>
        <v>Aratinga (Nandayus) nenday Classique</v>
      </c>
    </row>
    <row r="1568" spans="1:6" ht="13.2" x14ac:dyDescent="0.25">
      <c r="A1568" s="27" t="s">
        <v>2763</v>
      </c>
      <c r="B1568" s="30" t="s">
        <v>5790</v>
      </c>
      <c r="C1568" s="30" t="s">
        <v>5791</v>
      </c>
      <c r="D1568" s="27" t="s">
        <v>2764</v>
      </c>
      <c r="E1568" s="28" t="s">
        <v>199</v>
      </c>
      <c r="F1568" s="31" t="str">
        <f t="shared" si="24"/>
        <v>Genus Aratinga-eupsittula-Psittacara et Guarouba: Toutes les mutations des classes M57 à M64</v>
      </c>
    </row>
    <row r="1569" spans="1:6" ht="37.5" customHeight="1" x14ac:dyDescent="0.25">
      <c r="A1569" s="32" t="s">
        <v>206</v>
      </c>
      <c r="B1569" s="190" t="s">
        <v>5792</v>
      </c>
      <c r="C1569" s="190"/>
      <c r="D1569" s="32" t="s">
        <v>113</v>
      </c>
      <c r="E1569" s="28" t="s">
        <v>91</v>
      </c>
      <c r="F1569" s="31"/>
    </row>
    <row r="1570" spans="1:6" ht="13.2" x14ac:dyDescent="0.25">
      <c r="A1570" s="27" t="s">
        <v>2765</v>
      </c>
      <c r="B1570" s="30" t="s">
        <v>5793</v>
      </c>
      <c r="C1570" s="30" t="s">
        <v>5794</v>
      </c>
      <c r="D1570" s="27" t="s">
        <v>2766</v>
      </c>
      <c r="E1570" s="28" t="s">
        <v>165</v>
      </c>
      <c r="F1570" s="31" t="str">
        <f t="shared" si="24"/>
        <v xml:space="preserve">Genus Cyanoliseus spp Enicognathus spp Classique </v>
      </c>
    </row>
    <row r="1571" spans="1:6" ht="13.2" x14ac:dyDescent="0.25">
      <c r="A1571" s="27" t="s">
        <v>2767</v>
      </c>
      <c r="B1571" s="30" t="s">
        <v>5795</v>
      </c>
      <c r="C1571" s="30" t="s">
        <v>5796</v>
      </c>
      <c r="D1571" s="27" t="s">
        <v>2768</v>
      </c>
      <c r="E1571" s="28" t="s">
        <v>165</v>
      </c>
      <c r="F1571" s="31" t="str">
        <f t="shared" si="24"/>
        <v>Genus Myopsitta spp Classique</v>
      </c>
    </row>
    <row r="1572" spans="1:6" ht="13.2" x14ac:dyDescent="0.25">
      <c r="A1572" s="27" t="s">
        <v>2769</v>
      </c>
      <c r="B1572" s="30" t="s">
        <v>5797</v>
      </c>
      <c r="C1572" s="30" t="s">
        <v>5798</v>
      </c>
      <c r="D1572" s="27" t="s">
        <v>2770</v>
      </c>
      <c r="E1572" s="28" t="s">
        <v>165</v>
      </c>
      <c r="F1572" s="31" t="str">
        <f t="shared" si="24"/>
        <v>Genus Myopsitta spp mutations série verte</v>
      </c>
    </row>
    <row r="1573" spans="1:6" ht="13.2" x14ac:dyDescent="0.25">
      <c r="A1573" s="27" t="s">
        <v>2771</v>
      </c>
      <c r="B1573" s="30" t="s">
        <v>5799</v>
      </c>
      <c r="C1573" s="30" t="s">
        <v>5800</v>
      </c>
      <c r="D1573" s="27" t="s">
        <v>2772</v>
      </c>
      <c r="E1573" s="28" t="s">
        <v>165</v>
      </c>
      <c r="F1573" s="31" t="str">
        <f t="shared" si="24"/>
        <v>Genus Myopsitta spp mutations série bleue</v>
      </c>
    </row>
    <row r="1574" spans="1:6" ht="51.75" customHeight="1" x14ac:dyDescent="0.25">
      <c r="A1574" s="32" t="s">
        <v>206</v>
      </c>
      <c r="B1574" s="190" t="s">
        <v>5801</v>
      </c>
      <c r="C1574" s="190"/>
      <c r="D1574" s="32" t="s">
        <v>113</v>
      </c>
      <c r="E1574" s="28"/>
      <c r="F1574" s="31"/>
    </row>
    <row r="1575" spans="1:6" ht="13.2" x14ac:dyDescent="0.25">
      <c r="A1575" s="27" t="s">
        <v>5802</v>
      </c>
      <c r="B1575" s="30" t="s">
        <v>5803</v>
      </c>
      <c r="C1575" s="30" t="s">
        <v>5804</v>
      </c>
      <c r="D1575" s="27" t="s">
        <v>5805</v>
      </c>
      <c r="E1575" s="28" t="s">
        <v>91</v>
      </c>
      <c r="F1575" s="31" t="str">
        <f t="shared" si="24"/>
        <v>Psittacidae américains - autres espèces "non prévu"</v>
      </c>
    </row>
    <row r="1576" spans="1:6" ht="62.25" customHeight="1" x14ac:dyDescent="0.25">
      <c r="A1576" s="44" t="s">
        <v>91</v>
      </c>
      <c r="B1576" s="191" t="s">
        <v>5806</v>
      </c>
      <c r="C1576" s="191"/>
      <c r="D1576" s="44"/>
      <c r="E1576" s="192" t="s">
        <v>2921</v>
      </c>
      <c r="F1576" s="31"/>
    </row>
    <row r="1577" spans="1:6" ht="51" x14ac:dyDescent="0.25">
      <c r="A1577" s="26"/>
      <c r="B1577" s="89" t="s">
        <v>2177</v>
      </c>
      <c r="C1577" s="90" t="s">
        <v>2178</v>
      </c>
      <c r="D1577" s="34"/>
      <c r="E1577" s="192"/>
      <c r="F1577" s="31" t="str">
        <f t="shared" si="24"/>
        <v>Pour l'ensemble des sections de J à N :  
Possibilité de présenter 5 oiseaux d'une même espèce dans chaque classe individuelle.
Le nom latin est indispensable.  
Pour les mutations, il ne sera accepté qu'un maximun de 4 combinaisons de phénotypes.   
En l'absence d'une classe spécifique, les mutations panachés sont engagées dans les classes "Autres mutations"</v>
      </c>
    </row>
    <row r="1578" spans="1:6" ht="20.399999999999999" x14ac:dyDescent="0.25">
      <c r="A1578" s="32" t="s">
        <v>206</v>
      </c>
      <c r="B1578" s="190" t="s">
        <v>5807</v>
      </c>
      <c r="C1578" s="190"/>
      <c r="D1578" s="32" t="s">
        <v>113</v>
      </c>
      <c r="E1578" s="192"/>
      <c r="F1578" s="31"/>
    </row>
    <row r="1579" spans="1:6" ht="13.2" x14ac:dyDescent="0.25">
      <c r="A1579" s="27" t="s">
        <v>2773</v>
      </c>
      <c r="B1579" s="30" t="s">
        <v>5808</v>
      </c>
      <c r="C1579" s="30" t="s">
        <v>5809</v>
      </c>
      <c r="D1579" s="27" t="s">
        <v>2774</v>
      </c>
      <c r="E1579" s="28" t="s">
        <v>165</v>
      </c>
      <c r="F1579" s="31" t="str">
        <f t="shared" si="24"/>
        <v xml:space="preserve">Amazona aestiva ssp Classique </v>
      </c>
    </row>
    <row r="1580" spans="1:6" ht="13.2" x14ac:dyDescent="0.25">
      <c r="A1580" s="27" t="s">
        <v>2775</v>
      </c>
      <c r="B1580" s="30" t="s">
        <v>5810</v>
      </c>
      <c r="C1580" s="30" t="s">
        <v>5811</v>
      </c>
      <c r="D1580" s="27" t="s">
        <v>2776</v>
      </c>
      <c r="E1580" s="28" t="s">
        <v>165</v>
      </c>
      <c r="F1580" s="31" t="str">
        <f t="shared" si="24"/>
        <v xml:space="preserve">Amazona albifrons ssp-amazonica ssp-leucocephala ssp Classique </v>
      </c>
    </row>
    <row r="1581" spans="1:6" ht="13.2" x14ac:dyDescent="0.25">
      <c r="A1581" s="27" t="s">
        <v>2777</v>
      </c>
      <c r="B1581" s="30" t="s">
        <v>5812</v>
      </c>
      <c r="C1581" s="30" t="s">
        <v>5813</v>
      </c>
      <c r="D1581" s="27" t="s">
        <v>2778</v>
      </c>
      <c r="E1581" s="28" t="s">
        <v>165</v>
      </c>
      <c r="F1581" s="31" t="str">
        <f t="shared" si="24"/>
        <v>Genus Amazona  toutes les autres espèces Classique</v>
      </c>
    </row>
    <row r="1582" spans="1:6" ht="36.75" customHeight="1" x14ac:dyDescent="0.25">
      <c r="A1582" s="32" t="s">
        <v>206</v>
      </c>
      <c r="B1582" s="190" t="s">
        <v>5814</v>
      </c>
      <c r="C1582" s="190"/>
      <c r="D1582" s="32" t="s">
        <v>113</v>
      </c>
      <c r="E1582" s="28" t="s">
        <v>91</v>
      </c>
      <c r="F1582" s="31"/>
    </row>
    <row r="1583" spans="1:6" ht="13.2" x14ac:dyDescent="0.25">
      <c r="A1583" s="27" t="s">
        <v>2779</v>
      </c>
      <c r="B1583" s="30" t="s">
        <v>5815</v>
      </c>
      <c r="C1583" s="30" t="s">
        <v>5816</v>
      </c>
      <c r="D1583" s="27" t="s">
        <v>2780</v>
      </c>
      <c r="E1583" s="28" t="s">
        <v>200</v>
      </c>
      <c r="F1583" s="31" t="str">
        <f t="shared" si="24"/>
        <v xml:space="preserve">Genus Ara spp  Classique </v>
      </c>
    </row>
    <row r="1584" spans="1:6" ht="13.2" x14ac:dyDescent="0.25">
      <c r="A1584" s="27" t="s">
        <v>2781</v>
      </c>
      <c r="B1584" s="30" t="s">
        <v>5817</v>
      </c>
      <c r="C1584" s="30" t="s">
        <v>5818</v>
      </c>
      <c r="D1584" s="27" t="s">
        <v>2782</v>
      </c>
      <c r="E1584" s="28" t="s">
        <v>200</v>
      </c>
      <c r="F1584" s="31" t="str">
        <f t="shared" si="24"/>
        <v>Genus Anodorhynchus spp-Diopsittaca spp  Classique</v>
      </c>
    </row>
    <row r="1585" spans="1:6" ht="35.25" customHeight="1" x14ac:dyDescent="0.25">
      <c r="A1585" s="32" t="s">
        <v>206</v>
      </c>
      <c r="B1585" s="190" t="s">
        <v>5819</v>
      </c>
      <c r="C1585" s="190"/>
      <c r="D1585" s="32" t="s">
        <v>113</v>
      </c>
      <c r="E1585" s="28" t="s">
        <v>91</v>
      </c>
      <c r="F1585" s="31"/>
    </row>
    <row r="1586" spans="1:6" ht="13.2" x14ac:dyDescent="0.25">
      <c r="A1586" s="27" t="s">
        <v>2783</v>
      </c>
      <c r="B1586" s="65" t="s">
        <v>90</v>
      </c>
      <c r="C1586" s="65" t="s">
        <v>90</v>
      </c>
      <c r="D1586" s="27" t="s">
        <v>2784</v>
      </c>
      <c r="E1586" s="28" t="s">
        <v>200</v>
      </c>
      <c r="F1586" s="31" t="str">
        <f t="shared" si="24"/>
        <v>Eolophus roseicapillus</v>
      </c>
    </row>
    <row r="1587" spans="1:6" ht="13.2" x14ac:dyDescent="0.25">
      <c r="A1587" s="27" t="s">
        <v>2785</v>
      </c>
      <c r="B1587" s="30" t="s">
        <v>5820</v>
      </c>
      <c r="C1587" s="30" t="s">
        <v>5821</v>
      </c>
      <c r="D1587" s="27" t="s">
        <v>2786</v>
      </c>
      <c r="E1587" s="28" t="s">
        <v>200</v>
      </c>
      <c r="F1587" s="31" t="str">
        <f t="shared" si="24"/>
        <v>Cacatua ducorpsii-haematuropygia-goffini ssp-pastinator ssp-sanguinea ssp Classique</v>
      </c>
    </row>
    <row r="1588" spans="1:6" ht="13.2" x14ac:dyDescent="0.25">
      <c r="A1588" s="27" t="s">
        <v>2787</v>
      </c>
      <c r="B1588" s="30" t="s">
        <v>5822</v>
      </c>
      <c r="C1588" s="30" t="s">
        <v>5823</v>
      </c>
      <c r="D1588" s="27" t="s">
        <v>2788</v>
      </c>
      <c r="E1588" s="28" t="s">
        <v>200</v>
      </c>
      <c r="F1588" s="31" t="str">
        <f t="shared" si="24"/>
        <v>Genus Cacatua  toutes les autres espèces Classique</v>
      </c>
    </row>
    <row r="1589" spans="1:6" ht="13.2" x14ac:dyDescent="0.25">
      <c r="A1589" s="27" t="s">
        <v>2789</v>
      </c>
      <c r="B1589" s="30" t="s">
        <v>5824</v>
      </c>
      <c r="C1589" s="30" t="s">
        <v>5825</v>
      </c>
      <c r="D1589" s="27" t="s">
        <v>2790</v>
      </c>
      <c r="E1589" s="28" t="s">
        <v>200</v>
      </c>
      <c r="F1589" s="31" t="str">
        <f t="shared" si="24"/>
        <v>Genus Eolophus etCacatua toutes les mutations des classes N11 à N16</v>
      </c>
    </row>
    <row r="1590" spans="1:6" ht="33" customHeight="1" x14ac:dyDescent="0.25">
      <c r="A1590" s="32" t="s">
        <v>206</v>
      </c>
      <c r="B1590" s="190" t="s">
        <v>5826</v>
      </c>
      <c r="C1590" s="190"/>
      <c r="D1590" s="32" t="s">
        <v>113</v>
      </c>
      <c r="E1590" s="28" t="s">
        <v>91</v>
      </c>
      <c r="F1590" s="31"/>
    </row>
    <row r="1591" spans="1:6" ht="13.2" x14ac:dyDescent="0.25">
      <c r="A1591" s="27" t="s">
        <v>2791</v>
      </c>
      <c r="B1591" s="30" t="s">
        <v>5827</v>
      </c>
      <c r="C1591" s="30" t="s">
        <v>201</v>
      </c>
      <c r="D1591" s="27" t="s">
        <v>2792</v>
      </c>
      <c r="E1591" s="28" t="s">
        <v>164</v>
      </c>
      <c r="F1591" s="31" t="str">
        <f t="shared" si="24"/>
        <v xml:space="preserve">Poicephalus senegalensis  Classique </v>
      </c>
    </row>
    <row r="1592" spans="1:6" ht="13.2" x14ac:dyDescent="0.25">
      <c r="A1592" s="27" t="s">
        <v>2793</v>
      </c>
      <c r="B1592" s="30" t="s">
        <v>5828</v>
      </c>
      <c r="C1592" s="30" t="s">
        <v>2794</v>
      </c>
      <c r="D1592" s="27" t="s">
        <v>2795</v>
      </c>
      <c r="E1592" s="28" t="s">
        <v>164</v>
      </c>
      <c r="F1592" s="31" t="str">
        <f t="shared" si="24"/>
        <v xml:space="preserve">Genus Poicephalus  toutes les autres espèces Classique </v>
      </c>
    </row>
    <row r="1593" spans="1:6" ht="13.2" x14ac:dyDescent="0.25">
      <c r="A1593" s="27" t="s">
        <v>2796</v>
      </c>
      <c r="B1593" s="30" t="s">
        <v>5829</v>
      </c>
      <c r="C1593" s="30" t="s">
        <v>5830</v>
      </c>
      <c r="D1593" s="27" t="s">
        <v>2797</v>
      </c>
      <c r="E1593" s="28"/>
      <c r="F1593" s="31" t="str">
        <f t="shared" si="24"/>
        <v xml:space="preserve">Genus Psittacus  ssp.  Classique </v>
      </c>
    </row>
    <row r="1594" spans="1:6" ht="13.2" x14ac:dyDescent="0.25">
      <c r="A1594" s="27" t="s">
        <v>2798</v>
      </c>
      <c r="B1594" s="88" t="s">
        <v>5831</v>
      </c>
      <c r="C1594" s="88" t="s">
        <v>5832</v>
      </c>
      <c r="D1594" s="27" t="s">
        <v>2799</v>
      </c>
      <c r="E1594" s="28" t="s">
        <v>165</v>
      </c>
      <c r="F1594" s="31" t="str">
        <f t="shared" si="24"/>
        <v xml:space="preserve">Genus Coracopsis ssp. Classique </v>
      </c>
    </row>
    <row r="1595" spans="1:6" ht="13.2" x14ac:dyDescent="0.25">
      <c r="A1595" s="27" t="s">
        <v>2800</v>
      </c>
      <c r="B1595" s="30" t="s">
        <v>5833</v>
      </c>
      <c r="C1595" s="30" t="s">
        <v>5834</v>
      </c>
      <c r="D1595" s="27" t="s">
        <v>2801</v>
      </c>
      <c r="E1595" s="28" t="s">
        <v>165</v>
      </c>
      <c r="F1595" s="31" t="str">
        <f t="shared" si="24"/>
        <v xml:space="preserve">Genus Poicephalus spp-Coracopsis spp-Psittacus spp  Toutes les mutations des classes N19 à N26 </v>
      </c>
    </row>
    <row r="1596" spans="1:6" ht="36" customHeight="1" x14ac:dyDescent="0.25">
      <c r="A1596" s="32" t="s">
        <v>206</v>
      </c>
      <c r="B1596" s="190" t="s">
        <v>5835</v>
      </c>
      <c r="C1596" s="190"/>
      <c r="D1596" s="32" t="s">
        <v>113</v>
      </c>
      <c r="E1596" s="28" t="s">
        <v>91</v>
      </c>
      <c r="F1596" s="31"/>
    </row>
    <row r="1597" spans="1:6" ht="13.2" x14ac:dyDescent="0.25">
      <c r="A1597" s="27" t="s">
        <v>2802</v>
      </c>
      <c r="B1597" s="30" t="s">
        <v>5836</v>
      </c>
      <c r="C1597" s="30" t="s">
        <v>5837</v>
      </c>
      <c r="D1597" s="27" t="s">
        <v>2803</v>
      </c>
      <c r="E1597" s="28" t="s">
        <v>165</v>
      </c>
      <c r="F1597" s="31" t="str">
        <f t="shared" si="24"/>
        <v xml:space="preserve">Eclectus spp  Classique  </v>
      </c>
    </row>
    <row r="1598" spans="1:6" ht="13.2" x14ac:dyDescent="0.25">
      <c r="A1598" s="27" t="s">
        <v>2804</v>
      </c>
      <c r="B1598" s="30" t="s">
        <v>5838</v>
      </c>
      <c r="C1598" s="30" t="s">
        <v>5839</v>
      </c>
      <c r="D1598" s="27" t="s">
        <v>2805</v>
      </c>
      <c r="E1598" s="28" t="s">
        <v>165</v>
      </c>
      <c r="F1598" s="31" t="str">
        <f t="shared" si="24"/>
        <v xml:space="preserve">Genus Nestor spp-Tanygnathus spp-Deroptyus spp  Classique </v>
      </c>
    </row>
    <row r="1599" spans="1:6" ht="13.2" x14ac:dyDescent="0.25">
      <c r="A1599" s="27" t="s">
        <v>2806</v>
      </c>
      <c r="B1599" s="30" t="s">
        <v>5840</v>
      </c>
      <c r="C1599" s="30" t="s">
        <v>5841</v>
      </c>
      <c r="D1599" s="27" t="s">
        <v>2807</v>
      </c>
      <c r="E1599" s="28" t="s">
        <v>165</v>
      </c>
      <c r="F1599" s="31" t="str">
        <f t="shared" si="24"/>
        <v>Genus Nestor spp-Tanygnathus spp-Deroptyus spp  Toutes les mutations des classes N29 à N32</v>
      </c>
    </row>
    <row r="1600" spans="1:6" ht="33.75" customHeight="1" x14ac:dyDescent="0.25">
      <c r="A1600" s="32" t="s">
        <v>206</v>
      </c>
      <c r="B1600" s="190" t="s">
        <v>5842</v>
      </c>
      <c r="C1600" s="190"/>
      <c r="D1600" s="32" t="s">
        <v>113</v>
      </c>
      <c r="E1600" s="28" t="s">
        <v>91</v>
      </c>
      <c r="F1600" s="31"/>
    </row>
    <row r="1601" spans="1:6" ht="13.2" x14ac:dyDescent="0.25">
      <c r="A1601" s="27" t="s">
        <v>2808</v>
      </c>
      <c r="B1601" s="30" t="s">
        <v>5843</v>
      </c>
      <c r="C1601" s="30" t="s">
        <v>5844</v>
      </c>
      <c r="D1601" s="27" t="s">
        <v>2809</v>
      </c>
      <c r="E1601" s="28" t="s">
        <v>165</v>
      </c>
      <c r="F1601" s="31" t="str">
        <f t="shared" si="24"/>
        <v xml:space="preserve">Genus Pionus spp  Classique </v>
      </c>
    </row>
    <row r="1602" spans="1:6" ht="13.2" x14ac:dyDescent="0.25">
      <c r="A1602" s="27" t="s">
        <v>2810</v>
      </c>
      <c r="B1602" s="30" t="s">
        <v>5845</v>
      </c>
      <c r="C1602" s="30" t="s">
        <v>5846</v>
      </c>
      <c r="D1602" s="27" t="s">
        <v>2811</v>
      </c>
      <c r="E1602" s="28" t="s">
        <v>164</v>
      </c>
      <c r="F1602" s="31" t="str">
        <f t="shared" si="24"/>
        <v xml:space="preserve">Genus Pionites spp-Pionopsitta spp-Touit spp-Triclaria-Classique </v>
      </c>
    </row>
    <row r="1603" spans="1:6" ht="13.2" x14ac:dyDescent="0.25">
      <c r="A1603" s="27" t="s">
        <v>2812</v>
      </c>
      <c r="B1603" s="30" t="s">
        <v>5847</v>
      </c>
      <c r="C1603" s="30" t="s">
        <v>5848</v>
      </c>
      <c r="D1603" s="27" t="s">
        <v>2813</v>
      </c>
      <c r="E1603" s="28" t="s">
        <v>164</v>
      </c>
      <c r="F1603" s="31" t="str">
        <f t="shared" si="24"/>
        <v>Genus Pionus spp-Pionites spp-Pionopsitta spp-Triclaria-Touit spp  Toutes les mutations des classes N35 à N38</v>
      </c>
    </row>
    <row r="1604" spans="1:6" ht="38.25" customHeight="1" x14ac:dyDescent="0.25">
      <c r="A1604" s="32" t="s">
        <v>206</v>
      </c>
      <c r="B1604" s="190" t="s">
        <v>5849</v>
      </c>
      <c r="C1604" s="190"/>
      <c r="D1604" s="32" t="s">
        <v>113</v>
      </c>
      <c r="E1604" s="28" t="s">
        <v>91</v>
      </c>
      <c r="F1604" s="31"/>
    </row>
    <row r="1605" spans="1:6" ht="20.399999999999999" x14ac:dyDescent="0.25">
      <c r="A1605" s="27" t="s">
        <v>2814</v>
      </c>
      <c r="B1605" s="30" t="s">
        <v>5850</v>
      </c>
      <c r="C1605" s="30" t="s">
        <v>5851</v>
      </c>
      <c r="D1605" s="27" t="s">
        <v>2815</v>
      </c>
      <c r="E1605" s="28" t="s">
        <v>164</v>
      </c>
      <c r="F1605" s="31" t="str">
        <f t="shared" ref="F1605:F1667" si="25">B1605</f>
        <v xml:space="preserve">Genus Charmosyna spp-Cyclopsitta spp-Glossopsitta spp-Loriculus spp-Neopsittacus spp-Oreopsittacus spp-Psitteuteles spp-Psittaculirostri spp-Vini spp-Phigys  Classique </v>
      </c>
    </row>
    <row r="1606" spans="1:6" ht="33.75" customHeight="1" x14ac:dyDescent="0.25">
      <c r="A1606" s="32" t="s">
        <v>206</v>
      </c>
      <c r="B1606" s="190" t="s">
        <v>5852</v>
      </c>
      <c r="C1606" s="190"/>
      <c r="D1606" s="32" t="s">
        <v>113</v>
      </c>
      <c r="E1606" s="28" t="s">
        <v>91</v>
      </c>
      <c r="F1606" s="31"/>
    </row>
    <row r="1607" spans="1:6" ht="13.2" x14ac:dyDescent="0.25">
      <c r="A1607" s="27" t="s">
        <v>2816</v>
      </c>
      <c r="B1607" s="30" t="s">
        <v>5853</v>
      </c>
      <c r="C1607" s="30" t="s">
        <v>5854</v>
      </c>
      <c r="D1607" s="27" t="s">
        <v>2817</v>
      </c>
      <c r="E1607" s="28" t="s">
        <v>164</v>
      </c>
      <c r="F1607" s="31" t="str">
        <f t="shared" si="25"/>
        <v xml:space="preserve">Genus Eos spp-Pseudos spp  Classique </v>
      </c>
    </row>
    <row r="1608" spans="1:6" ht="13.2" x14ac:dyDescent="0.25">
      <c r="A1608" s="27" t="s">
        <v>2818</v>
      </c>
      <c r="B1608" s="30" t="s">
        <v>5855</v>
      </c>
      <c r="C1608" s="30" t="s">
        <v>5856</v>
      </c>
      <c r="D1608" s="27" t="s">
        <v>2819</v>
      </c>
      <c r="E1608" s="28" t="s">
        <v>164</v>
      </c>
      <c r="F1608" s="31" t="str">
        <f t="shared" si="25"/>
        <v xml:space="preserve">Genus Tricoglossus spp  Classique </v>
      </c>
    </row>
    <row r="1609" spans="1:6" ht="13.2" x14ac:dyDescent="0.25">
      <c r="A1609" s="27" t="s">
        <v>2820</v>
      </c>
      <c r="B1609" s="30" t="s">
        <v>5857</v>
      </c>
      <c r="C1609" s="30" t="s">
        <v>5858</v>
      </c>
      <c r="D1609" s="27" t="s">
        <v>2821</v>
      </c>
      <c r="E1609" s="28" t="s">
        <v>164</v>
      </c>
      <c r="F1609" s="31" t="str">
        <f t="shared" si="25"/>
        <v xml:space="preserve">Genus Chalcopsitta spp  Classique </v>
      </c>
    </row>
    <row r="1610" spans="1:6" ht="13.2" x14ac:dyDescent="0.25">
      <c r="A1610" s="27" t="s">
        <v>2822</v>
      </c>
      <c r="B1610" s="30" t="s">
        <v>5859</v>
      </c>
      <c r="C1610" s="30" t="s">
        <v>5860</v>
      </c>
      <c r="D1610" s="27" t="s">
        <v>2824</v>
      </c>
      <c r="E1610" s="28" t="s">
        <v>164</v>
      </c>
      <c r="F1610" s="31" t="str">
        <f t="shared" si="25"/>
        <v xml:space="preserve">Genus Lorius spp  Classique </v>
      </c>
    </row>
    <row r="1611" spans="1:6" ht="13.2" x14ac:dyDescent="0.25">
      <c r="A1611" s="27" t="s">
        <v>2825</v>
      </c>
      <c r="B1611" s="30" t="s">
        <v>5861</v>
      </c>
      <c r="C1611" s="30" t="s">
        <v>2823</v>
      </c>
      <c r="D1611" s="27" t="s">
        <v>2826</v>
      </c>
      <c r="E1611" s="28" t="s">
        <v>164</v>
      </c>
      <c r="F1611" s="31" t="str">
        <f t="shared" si="25"/>
        <v>Loris et Loricules-Toutes les mutations des classes N41 à N50</v>
      </c>
    </row>
    <row r="1612" spans="1:6" ht="36" customHeight="1" x14ac:dyDescent="0.25">
      <c r="A1612" s="32" t="s">
        <v>206</v>
      </c>
      <c r="B1612" s="190" t="s">
        <v>5862</v>
      </c>
      <c r="C1612" s="190"/>
      <c r="D1612" s="32" t="s">
        <v>113</v>
      </c>
      <c r="E1612" s="28" t="s">
        <v>91</v>
      </c>
      <c r="F1612" s="31"/>
    </row>
    <row r="1613" spans="1:6" ht="13.2" x14ac:dyDescent="0.25">
      <c r="A1613" s="27" t="s">
        <v>5863</v>
      </c>
      <c r="B1613" s="30" t="s">
        <v>5864</v>
      </c>
      <c r="C1613" s="30" t="s">
        <v>5865</v>
      </c>
      <c r="D1613" s="27" t="s">
        <v>5866</v>
      </c>
      <c r="E1613" s="28" t="s">
        <v>165</v>
      </c>
      <c r="F1613" s="31"/>
    </row>
    <row r="1614" spans="1:6" ht="55.5" customHeight="1" x14ac:dyDescent="0.25">
      <c r="A1614" s="44" t="s">
        <v>91</v>
      </c>
      <c r="B1614" s="191" t="s">
        <v>5867</v>
      </c>
      <c r="C1614" s="191"/>
      <c r="D1614" s="44"/>
      <c r="E1614" s="192" t="s">
        <v>112</v>
      </c>
      <c r="F1614" s="31"/>
    </row>
    <row r="1615" spans="1:6" ht="40.799999999999997" x14ac:dyDescent="0.25">
      <c r="A1615" s="26"/>
      <c r="B1615" s="26" t="s">
        <v>5868</v>
      </c>
      <c r="C1615" s="27" t="s">
        <v>5869</v>
      </c>
      <c r="D1615" s="34"/>
      <c r="E1615" s="192"/>
      <c r="F1615" s="31"/>
    </row>
    <row r="1616" spans="1:6" ht="43.5" customHeight="1" x14ac:dyDescent="0.25">
      <c r="A1616" s="32" t="s">
        <v>206</v>
      </c>
      <c r="B1616" s="190" t="s">
        <v>5870</v>
      </c>
      <c r="C1616" s="190"/>
      <c r="D1616" s="32" t="s">
        <v>113</v>
      </c>
      <c r="E1616" s="75"/>
      <c r="F1616" s="31"/>
    </row>
    <row r="1617" spans="1:6" ht="13.2" x14ac:dyDescent="0.25">
      <c r="A1617" s="27" t="s">
        <v>2827</v>
      </c>
      <c r="B1617" s="30" t="s">
        <v>5871</v>
      </c>
      <c r="C1617" s="30" t="s">
        <v>5872</v>
      </c>
      <c r="D1617" s="27" t="s">
        <v>2828</v>
      </c>
      <c r="E1617" s="28" t="s">
        <v>202</v>
      </c>
      <c r="F1617" s="31" t="str">
        <f t="shared" si="25"/>
        <v>Geopelia cuneata (Géopélie diamant) Classique</v>
      </c>
    </row>
    <row r="1618" spans="1:6" ht="13.2" x14ac:dyDescent="0.25">
      <c r="A1618" s="27" t="s">
        <v>2829</v>
      </c>
      <c r="B1618" s="30" t="s">
        <v>5873</v>
      </c>
      <c r="C1618" s="30" t="s">
        <v>5874</v>
      </c>
      <c r="D1618" s="27" t="s">
        <v>2830</v>
      </c>
      <c r="E1618" s="28" t="s">
        <v>202</v>
      </c>
      <c r="F1618" s="31" t="str">
        <f t="shared" si="25"/>
        <v>Geopelia cuneata (Géopélie diamant) mutations: Opale,Isabelle ,Brune, Rouge</v>
      </c>
    </row>
    <row r="1619" spans="1:6" ht="13.2" x14ac:dyDescent="0.25">
      <c r="A1619" s="27" t="s">
        <v>2831</v>
      </c>
      <c r="B1619" s="30" t="s">
        <v>5875</v>
      </c>
      <c r="C1619" s="30" t="s">
        <v>5876</v>
      </c>
      <c r="D1619" s="27" t="s">
        <v>2832</v>
      </c>
      <c r="E1619" s="28" t="s">
        <v>202</v>
      </c>
      <c r="F1619" s="31" t="str">
        <f t="shared" si="25"/>
        <v>Geopelia cuneata (Géopélie diamant) mutation: Croupion blanc, Queue blanche</v>
      </c>
    </row>
    <row r="1620" spans="1:6" ht="13.2" x14ac:dyDescent="0.25">
      <c r="A1620" s="27" t="s">
        <v>2833</v>
      </c>
      <c r="B1620" s="30" t="s">
        <v>5877</v>
      </c>
      <c r="C1620" s="30" t="s">
        <v>5878</v>
      </c>
      <c r="D1620" s="27" t="s">
        <v>2834</v>
      </c>
      <c r="E1620" s="28" t="s">
        <v>202</v>
      </c>
      <c r="F1620" s="31" t="str">
        <f t="shared" si="25"/>
        <v>Geopelia cuneata (Géopélie diamant): Autres mutations ou combinaison de mutations, y inclus les mutations panachés</v>
      </c>
    </row>
    <row r="1621" spans="1:6" ht="13.2" x14ac:dyDescent="0.25">
      <c r="A1621" s="27" t="s">
        <v>2835</v>
      </c>
      <c r="B1621" s="30" t="s">
        <v>5879</v>
      </c>
      <c r="C1621" s="30" t="s">
        <v>5880</v>
      </c>
      <c r="D1621" s="27" t="s">
        <v>2836</v>
      </c>
      <c r="E1621" s="28" t="s">
        <v>203</v>
      </c>
      <c r="F1621" s="31" t="str">
        <f t="shared" si="25"/>
        <v>Geopelia striata ( Géopélie zébrée): Classique.</v>
      </c>
    </row>
    <row r="1622" spans="1:6" ht="13.2" x14ac:dyDescent="0.25">
      <c r="A1622" s="27" t="s">
        <v>2837</v>
      </c>
      <c r="B1622" s="30" t="s">
        <v>5881</v>
      </c>
      <c r="C1622" s="30" t="s">
        <v>5882</v>
      </c>
      <c r="D1622" s="27" t="s">
        <v>2838</v>
      </c>
      <c r="E1622" s="28" t="s">
        <v>203</v>
      </c>
      <c r="F1622" s="31" t="str">
        <f t="shared" si="25"/>
        <v>Geopelia placida (Géopelie placide): Classique.</v>
      </c>
    </row>
    <row r="1623" spans="1:6" ht="13.2" x14ac:dyDescent="0.25">
      <c r="A1623" s="27" t="s">
        <v>2839</v>
      </c>
      <c r="B1623" s="30" t="s">
        <v>5883</v>
      </c>
      <c r="C1623" s="30" t="s">
        <v>5884</v>
      </c>
      <c r="D1623" s="27" t="s">
        <v>2840</v>
      </c>
      <c r="E1623" s="28" t="s">
        <v>203</v>
      </c>
      <c r="F1623" s="31" t="str">
        <f t="shared" si="25"/>
        <v>Geopelia maugeus (Géopélie de Maugé): Classique</v>
      </c>
    </row>
    <row r="1624" spans="1:6" ht="40.799999999999997" x14ac:dyDescent="0.25">
      <c r="A1624" s="27" t="s">
        <v>2841</v>
      </c>
      <c r="B1624" s="92" t="s">
        <v>5957</v>
      </c>
      <c r="C1624" s="30" t="s">
        <v>5958</v>
      </c>
      <c r="D1624" s="27" t="s">
        <v>2842</v>
      </c>
      <c r="E1624" s="28"/>
      <c r="F1624" s="31" t="str">
        <f t="shared" si="25"/>
        <v xml:space="preserve">mutations des Geopelia (Géopélie) striata-Placida et maugéus
1 Geopelia striata ( Géopélie zébrée): Mutation topaze - crème
2 Geopelia placida (Géopelie placide): MutationPhaéo
3 Geopelia maugeus (Géopélie de Maugé: Mutation mélanisée </v>
      </c>
    </row>
    <row r="1625" spans="1:6" ht="13.2" x14ac:dyDescent="0.25">
      <c r="A1625" s="27" t="s">
        <v>2843</v>
      </c>
      <c r="B1625" s="30" t="s">
        <v>5885</v>
      </c>
      <c r="C1625" s="30" t="s">
        <v>5886</v>
      </c>
      <c r="D1625" s="27" t="s">
        <v>2844</v>
      </c>
      <c r="E1625" s="28" t="s">
        <v>203</v>
      </c>
      <c r="F1625" s="31" t="str">
        <f t="shared" si="25"/>
        <v>Geopelia humeralis (Géopélie à nuque rousse) Classique</v>
      </c>
    </row>
    <row r="1626" spans="1:6" ht="13.2" x14ac:dyDescent="0.25">
      <c r="A1626" s="27" t="s">
        <v>2845</v>
      </c>
      <c r="B1626" s="30" t="s">
        <v>5887</v>
      </c>
      <c r="C1626" s="30" t="s">
        <v>5888</v>
      </c>
      <c r="D1626" s="27" t="s">
        <v>2846</v>
      </c>
      <c r="E1626" s="28" t="s">
        <v>203</v>
      </c>
      <c r="F1626" s="31" t="str">
        <f t="shared" si="25"/>
        <v>Streptopelia risoria « domestica » (Tourterelle rieuse): Classique</v>
      </c>
    </row>
    <row r="1627" spans="1:6" ht="30.6" x14ac:dyDescent="0.25">
      <c r="A1627" s="27" t="s">
        <v>2847</v>
      </c>
      <c r="B1627" s="30" t="s">
        <v>5889</v>
      </c>
      <c r="C1627" s="30" t="s">
        <v>5890</v>
      </c>
      <c r="D1627" s="27" t="s">
        <v>2848</v>
      </c>
      <c r="E1627" s="28" t="s">
        <v>203</v>
      </c>
      <c r="F1627" s="31" t="str">
        <f t="shared" si="25"/>
        <v>Streptopelia risoria domestica (Tourterelle rieuse): 
1 Mutation Pastel  (sans combinaison)
2 Mutation crème -Ino (sans combinaison)</v>
      </c>
    </row>
    <row r="1628" spans="1:6" ht="40.799999999999997" x14ac:dyDescent="0.25">
      <c r="A1628" s="27" t="s">
        <v>2849</v>
      </c>
      <c r="B1628" s="30" t="s">
        <v>5891</v>
      </c>
      <c r="C1628" s="30" t="s">
        <v>2850</v>
      </c>
      <c r="D1628" s="27" t="s">
        <v>2851</v>
      </c>
      <c r="E1628" s="28" t="s">
        <v>203</v>
      </c>
      <c r="F1628" s="31" t="str">
        <f t="shared" si="25"/>
        <v xml:space="preserve">Streptopelia risoria « domestica » (Tourterelle rieuse):
1 Mutation Grise (sans combinaison)  
2 Mutation Isabelle le (sans combinaison) 
3 Mutation tête blanche (sans combinaison) </v>
      </c>
    </row>
    <row r="1629" spans="1:6" ht="20.399999999999999" x14ac:dyDescent="0.25">
      <c r="A1629" s="27" t="s">
        <v>2852</v>
      </c>
      <c r="B1629" s="30" t="s">
        <v>5892</v>
      </c>
      <c r="C1629" s="30" t="s">
        <v>5893</v>
      </c>
      <c r="D1629" s="27" t="s">
        <v>2853</v>
      </c>
      <c r="E1629" s="28" t="s">
        <v>203</v>
      </c>
      <c r="F1629" s="31" t="str">
        <f t="shared" si="25"/>
        <v xml:space="preserve">Streptopelia risoria « domestica »(Tourterelle rieuse) Mutation collier gris(sans combinaison) 
Streptopelia risoria « domestica »(Tourterelle rieuse) Mutation collier blanc (sans combinaison)   </v>
      </c>
    </row>
    <row r="1630" spans="1:6" ht="40.799999999999997" x14ac:dyDescent="0.25">
      <c r="A1630" s="27" t="s">
        <v>2854</v>
      </c>
      <c r="B1630" s="30" t="s">
        <v>5894</v>
      </c>
      <c r="C1630" s="30" t="s">
        <v>5895</v>
      </c>
      <c r="D1630" s="27" t="s">
        <v>2855</v>
      </c>
      <c r="E1630" s="28" t="s">
        <v>203</v>
      </c>
      <c r="F1630" s="31" t="str">
        <f t="shared" si="25"/>
        <v>1 Streptopelia risoria « domestica » (Tourterelle rieuse): mutations Blanche (sans combinaison)
2 Streptopelia risoria « domestica » (Tourterelle rieuse): mutations AlbIno (sans combinaison)
3 Streptopelia risoria « domestica » (Tourterelle rieuse): mutations Frosty-tête colorée (sans combinaison)
4 Streptopelia risoria « domestica » (Tourterelle rieuse): mutations Tête colorée (sans combinaison)</v>
      </c>
    </row>
    <row r="1631" spans="1:6" ht="30.6" x14ac:dyDescent="0.25">
      <c r="A1631" s="27" t="s">
        <v>2856</v>
      </c>
      <c r="B1631" s="30" t="s">
        <v>5896</v>
      </c>
      <c r="C1631" s="30" t="s">
        <v>5897</v>
      </c>
      <c r="D1631" s="27" t="s">
        <v>2857</v>
      </c>
      <c r="E1631" s="28" t="s">
        <v>203</v>
      </c>
      <c r="F1631" s="31" t="str">
        <f t="shared" si="25"/>
        <v>1 Streptopelia risoria « domestica » Combinaisons des mutations des classes O21 à O27 avec et sans tête blanche (ivoire et autres.)
2 Streptopelia risoria mutations panaches</v>
      </c>
    </row>
    <row r="1632" spans="1:6" ht="163.19999999999999" x14ac:dyDescent="0.25">
      <c r="A1632" s="27" t="s">
        <v>2858</v>
      </c>
      <c r="B1632" s="30" t="s">
        <v>5898</v>
      </c>
      <c r="C1632" s="30" t="s">
        <v>5899</v>
      </c>
      <c r="D1632" s="27" t="s">
        <v>2859</v>
      </c>
      <c r="E1632" s="28" t="s">
        <v>203</v>
      </c>
      <c r="F1632" s="31" t="str">
        <f t="shared" si="25"/>
        <v>Autres Genus Streptopelia et Spilopelia Classique
1 Streptopelia tranquebarica (Tourterelle à tête grise)
2 Streptopelia lugens (Tourterelle à poitrine rose)
3 Streptopelia hypopyrrha (Tourterelle de l’Amadoua)
4 Streptopelia turtur (Tourterelle des bois)
5 Streptopelia orientalis (Tourterelle orientale) 
6 Streptopelia decipiens (Tourterelle pleureuse)
7 Streptopelia vinacea (Tourterelle vineuse)
8 Streptopelia capicola (Tourterelle du Cap)
9 Streptopelia semitorquata (Tourterelle à collier)
10 Streptopelia decaocto (Tourterelle turque)
11 Streptopelia roseogrisea (Tourterelle rose et grise)
12 Streptopelia reichenowi (Tourterelle de Reichenow)
13 Streptopelia bitorquata (Tourterelle à double collier)
14 Spilopelia senegalensis (Tourterelle maillée)
15 Spilopelia chinensis (Tourterelle tigrine)</v>
      </c>
    </row>
    <row r="1633" spans="1:6" ht="142.80000000000001" x14ac:dyDescent="0.25">
      <c r="A1633" s="27" t="s">
        <v>2860</v>
      </c>
      <c r="B1633" s="30" t="s">
        <v>5900</v>
      </c>
      <c r="C1633" s="30" t="s">
        <v>5901</v>
      </c>
      <c r="D1633" s="27" t="s">
        <v>2861</v>
      </c>
      <c r="E1633" s="28" t="s">
        <v>203</v>
      </c>
      <c r="F1633" s="31" t="str">
        <f t="shared" si="25"/>
        <v>Genus Oena -Tutur et Zenaida Classique 
1 Oena capensis (Tourtelette masquée)
2 Turtur tympanistria (Tourtelette tambourette)
3 Turtur chalcospilos (Tourtelette émeraudine)
4 Turtur abyssinicus (Tourtelette d’Abyssinie)
5 Turtur afer (Tourtelette améthystine)
6 Turtur brehmeri (Tourtelette demoiselle)
7 Zenaida macroura (tourterelle triste)
8 Zenaida graysoni (tourterelle de Socorro)
9 Zenaida auriculata (tourterelle oreillarde)
10 Zenaida aurita (tourterelle à queue carrée)
11 Zenaida galapagoensis (tourterelle des Galapagos)
12 Zenaida asiatica (tourterelle à ailes blanches)
13 Zenaida meloda (tourterelle côtière)</v>
      </c>
    </row>
    <row r="1634" spans="1:6" ht="91.8" x14ac:dyDescent="0.25">
      <c r="A1634" s="27" t="s">
        <v>2862</v>
      </c>
      <c r="B1634" s="30" t="s">
        <v>5902</v>
      </c>
      <c r="C1634" s="30" t="s">
        <v>5903</v>
      </c>
      <c r="D1634" s="27" t="s">
        <v>2863</v>
      </c>
      <c r="E1634" s="28" t="s">
        <v>203</v>
      </c>
      <c r="F1634" s="31" t="str">
        <f t="shared" si="25"/>
        <v>Genus Metriopelia - Claravis et Uropelia Classique 
1 Metriopelia ceciliae: Colombe de Cécile. 
2 Metriopelia melanoptera: Colombe à ailesnoires.
3 Metriopelia morenoi: Colombe de Moreno
4 Metriopelia aymara: Colombe aymara. 
5 Claravis pretiosa: Colombe bleutée
6 Claravis geoffroyi: Colombe de Geoffroy
7 Claravis mondetoura: Colombe mondétour
8 Uropelia campestris  : Colombe à longue queue.</v>
      </c>
    </row>
    <row r="1635" spans="1:6" ht="102" x14ac:dyDescent="0.25">
      <c r="A1635" s="27" t="s">
        <v>2864</v>
      </c>
      <c r="B1635" s="30" t="s">
        <v>5904</v>
      </c>
      <c r="C1635" s="30" t="s">
        <v>5905</v>
      </c>
      <c r="D1635" s="27" t="s">
        <v>2865</v>
      </c>
      <c r="E1635" s="28" t="s">
        <v>203</v>
      </c>
      <c r="F1635" s="31" t="str">
        <f t="shared" si="25"/>
        <v>Genus Columbina et scardafella  Classique 
1 Columbina (scardafella) inca: Colombe inca.
2 Columbina (scardafella) squammata: C. écaillée.
3 Columbina picui: colombe picui.
4 Columbina passerina: Colombe à queuenoire. 
5 Columbina minuta: colombe pygmée.
6 Columbina Buckleyi: colombe de Buckley.
7 Columbina talpacoti:colombe rousse.
8 Columbina cruziana : colombe à bec jaune.
9 Columbina cyanopis: colombe aux yeux bleus.</v>
      </c>
    </row>
    <row r="1636" spans="1:6" ht="112.2" x14ac:dyDescent="0.25">
      <c r="A1636" s="27" t="s">
        <v>2866</v>
      </c>
      <c r="B1636" s="30" t="s">
        <v>5906</v>
      </c>
      <c r="C1636" s="30" t="s">
        <v>5907</v>
      </c>
      <c r="D1636" s="27" t="s">
        <v>2867</v>
      </c>
      <c r="E1636" s="28" t="s">
        <v>204</v>
      </c>
      <c r="F1636" s="31" t="str">
        <f t="shared" si="25"/>
        <v>Genus chalcophaps Classique
1 Chalcophaps indica (Colombine turvert)
2 Chalcophaps stephani (Colombine d’Etienne)
3 Ocyphaps lophotes (Colombine longup)
4 Geophaps plumifera (Colombine plumifère)
5 Henicophaps albifrons (C. à front blanc) et H. forsteri 
6 Phaps chalcoptera (Colombine lumachelle)
7 Phaps elegans (Colombine élègante)
8 Phaps histrionica (Colombine arlequin)
9 Petrophassa rufipennis (Colombine rufipenne)
10  Petrophassa albipennis (Colombine des rochers)</v>
      </c>
    </row>
    <row r="1637" spans="1:6" ht="153" x14ac:dyDescent="0.25">
      <c r="A1637" s="27" t="s">
        <v>2868</v>
      </c>
      <c r="B1637" s="30" t="s">
        <v>5908</v>
      </c>
      <c r="C1637" s="30" t="s">
        <v>5909</v>
      </c>
      <c r="D1637" s="27" t="s">
        <v>2869</v>
      </c>
      <c r="E1637" s="28" t="s">
        <v>204</v>
      </c>
      <c r="F1637" s="31" t="str">
        <f t="shared" si="25"/>
        <v>Genus Leptotila (11 espèces) - Geotrygon ( 18 espèces)- Gallicolomba (18 espèces) et Starnoenas Classique
1 Leptotila verreauxi (Colombe de Verreaux)
2 Leptotila plumbeiceps (Grenada dove)
3 Leptotila wellsi (Colombe de Grenade)
4 Leptotila jamaicensis (Colombe de la Jamaïque),etc...
5 Geotrygon versicolor (Colombe versicolore)
6 Geotrygon montana (Colombe rouviolette)
7 Geotrygon chrysia (Colombe à joues blanches)
8 Geotrygon mystacea (Colombe à croissants) etc...
9 Starnoenas cyanocephala (Colombe à tête bleue)
10 Gallicolumba luzonica (Gallicolombe poignardée)
11 Gallicolumba criniger (Gallicolombe de Bartlett)
12 Gallicolumba tristigmata (Gallicolombe tristigmate)
13 Gallicolumba rufigula (Gallicolombe à poitrine d’or)
14 Gallicolumba jobiensis (Gallicolombe de Jobi), etc</v>
      </c>
    </row>
    <row r="1638" spans="1:6" ht="204" x14ac:dyDescent="0.25">
      <c r="A1638" s="27" t="s">
        <v>2870</v>
      </c>
      <c r="B1638" s="30" t="s">
        <v>5910</v>
      </c>
      <c r="C1638" s="30" t="s">
        <v>5911</v>
      </c>
      <c r="D1638" s="27" t="s">
        <v>2871</v>
      </c>
      <c r="E1638" s="28"/>
      <c r="F1638" s="31" t="str">
        <f t="shared" si="25"/>
        <v>Genus Columba  (Pigeons européens. (6)- (Pigeons exotiques (26)-– Genus Nesoenas- Leucosarcia- Aplopelia-Genius Patagioenas   (Pigeons américains) Classique
1 Columba livia (Pigeon biset)
2 Columba oenas (Pigeon colombin)
3 Columba palumbus (Pigeon ramier)
4 Columba trocaz (Pigeon trocaz)
5 Columba bollii (Pigeon de Bolle (iles Canaries)
6 Columba junoniae (Pigeon des lauriers (iles Canaries)
7 Columba guinea (Pigeon roussard)
8 Columba arquatrix (Pigeon rameron)
9 Columba pulchricollis (Pigeon cendré)
10 Columba punicea (Pigeon marron) 
11 Columba vitiensis (Pigeon à gorge blanche) 
12 Columba leucomela (Pigeon leucomèle, etc…
13 Nesoenas picturata (Pigeon de Madagascar)
14 Nesoenas mayeri (Pigeon rose)
15 Leucosarcia melanoleuca (Pigeon(colombine)wonga)
16 Aplopelia (Columba) larvata (Pigeon à masque blanc)
17 Aplopelia simplex (Pigeon insulaire)
18 Genus Patagioenas: corensis, oenops, speciosa, maculosa, picazuro, leucocephala, squamosa, etc…</v>
      </c>
    </row>
    <row r="1639" spans="1:6" ht="112.2" x14ac:dyDescent="0.25">
      <c r="A1639" s="27" t="s">
        <v>2872</v>
      </c>
      <c r="B1639" s="88" t="s">
        <v>5912</v>
      </c>
      <c r="C1639" s="88" t="s">
        <v>5913</v>
      </c>
      <c r="D1639" s="27" t="s">
        <v>2873</v>
      </c>
      <c r="E1639" s="28" t="s">
        <v>204</v>
      </c>
      <c r="F1639" s="31" t="str">
        <f t="shared" si="25"/>
        <v>Toutes les autres granivores ou frugivores Classique
1 Phasianelles Genus Macropygia, Reinwardtoena, Turacoena
2 Colombars Genus Treron.
3 Ptilopes Genus PtilInopus et Drepanoptila
4 Carpophages Genus Ducula, Hemiphaga, Lopholaimus, Cryptophaps Gymnophaps.
5 Gouras Genus Goura (cristata, victoria, sheepmakeri)
6 Nicobar à camail Caloenas nicobarica, Otidiphaps noble Otidiphaps nobilis.
7 Phapitrérons Genus Phapitreron (leucotis, amethystina, cinereiceps)
8 Founingos Genus Alectroenas (madagascariensis, sganzini, pulcherrina)
9 Trugon terrestris (Trugon terrestre)
10 Didunculus strigirostris  (Diduncule strigirostre)</v>
      </c>
    </row>
    <row r="1640" spans="1:6" ht="13.2" x14ac:dyDescent="0.25">
      <c r="A1640" s="26" t="s">
        <v>5914</v>
      </c>
      <c r="B1640" s="30" t="s">
        <v>5915</v>
      </c>
      <c r="C1640" s="30" t="s">
        <v>5916</v>
      </c>
      <c r="D1640" s="26" t="s">
        <v>5917</v>
      </c>
      <c r="E1640" s="28" t="s">
        <v>91</v>
      </c>
      <c r="F1640" s="31" t="str">
        <f t="shared" si="25"/>
        <v>Mutations des classes O31 à O46</v>
      </c>
    </row>
    <row r="1641" spans="1:6" ht="13.2" x14ac:dyDescent="0.25">
      <c r="A1641" s="26" t="s">
        <v>5918</v>
      </c>
      <c r="B1641" s="88" t="s">
        <v>2874</v>
      </c>
      <c r="C1641" s="88" t="s">
        <v>2875</v>
      </c>
      <c r="D1641" s="26" t="s">
        <v>5919</v>
      </c>
      <c r="E1641" s="28" t="s">
        <v>91</v>
      </c>
      <c r="F1641" s="31" t="str">
        <f t="shared" si="25"/>
        <v>Autres espèces et mutations en étude pas de médailles</v>
      </c>
    </row>
    <row r="1642" spans="1:6" ht="13.2" x14ac:dyDescent="0.25">
      <c r="A1642" s="32" t="s">
        <v>91</v>
      </c>
      <c r="B1642" s="33" t="s">
        <v>92</v>
      </c>
      <c r="C1642" s="33" t="s">
        <v>205</v>
      </c>
      <c r="D1642" s="32"/>
      <c r="E1642" s="28"/>
      <c r="F1642" s="31"/>
    </row>
    <row r="1643" spans="1:6" ht="30.6" x14ac:dyDescent="0.25">
      <c r="A1643" s="34" t="s">
        <v>91</v>
      </c>
      <c r="B1643" s="27" t="s">
        <v>2876</v>
      </c>
      <c r="C1643" s="27" t="s">
        <v>2877</v>
      </c>
      <c r="D1643" s="34" t="s">
        <v>91</v>
      </c>
      <c r="E1643" s="28"/>
      <c r="F1643" s="31" t="str">
        <f t="shared" si="25"/>
        <v>les listes d’espèces figurant en regard de chaque classe ne sont pas exhaustives.  Elles correspondent aux espèces le plus souvent présentes en concours.
Référence taxonomique des noms latins: international Ornithologist’s Union (IOU) 2015)</v>
      </c>
    </row>
    <row r="1644" spans="1:6" ht="41.25" customHeight="1" x14ac:dyDescent="0.25">
      <c r="A1644" s="44" t="s">
        <v>91</v>
      </c>
      <c r="B1644" s="191" t="s">
        <v>5920</v>
      </c>
      <c r="C1644" s="191"/>
      <c r="D1644" s="44"/>
      <c r="E1644" s="192" t="s">
        <v>2921</v>
      </c>
      <c r="F1644" s="31"/>
    </row>
    <row r="1645" spans="1:6" ht="30.6" x14ac:dyDescent="0.25">
      <c r="A1645" s="26"/>
      <c r="B1645" s="26" t="s">
        <v>5921</v>
      </c>
      <c r="C1645" s="27" t="s">
        <v>5922</v>
      </c>
      <c r="D1645" s="34"/>
      <c r="E1645" s="192"/>
      <c r="F1645" s="31" t="str">
        <f t="shared" si="25"/>
        <v>Possibilité de présenter 5 oiseaux d'une même espèce dans chaque classe individuelle.
Le nom latin est indispensable.    
Les oiseaux panachés-frisés ne sont pas admis</v>
      </c>
    </row>
    <row r="1646" spans="1:6" ht="20.399999999999999" x14ac:dyDescent="0.25">
      <c r="A1646" s="32" t="s">
        <v>206</v>
      </c>
      <c r="B1646" s="190" t="s">
        <v>5923</v>
      </c>
      <c r="C1646" s="190"/>
      <c r="D1646" s="32" t="s">
        <v>113</v>
      </c>
      <c r="E1646" s="192"/>
      <c r="F1646" s="31"/>
    </row>
    <row r="1647" spans="1:6" ht="13.2" x14ac:dyDescent="0.25">
      <c r="A1647" s="26" t="s">
        <v>2878</v>
      </c>
      <c r="B1647" s="93" t="s">
        <v>5924</v>
      </c>
      <c r="C1647" s="93" t="s">
        <v>5925</v>
      </c>
      <c r="D1647" s="26" t="s">
        <v>2879</v>
      </c>
      <c r="E1647" s="28" t="s">
        <v>202</v>
      </c>
      <c r="F1647" s="31" t="str">
        <f t="shared" si="25"/>
        <v>Excalfactoria (Coturnix) chinensis (Caille peinte) Classique</v>
      </c>
    </row>
    <row r="1648" spans="1:6" ht="51" x14ac:dyDescent="0.25">
      <c r="A1648" s="26" t="s">
        <v>2880</v>
      </c>
      <c r="B1648" s="30" t="s">
        <v>5926</v>
      </c>
      <c r="C1648" s="30" t="s">
        <v>5927</v>
      </c>
      <c r="D1648" s="26" t="s">
        <v>2881</v>
      </c>
      <c r="E1648" s="28" t="s">
        <v>202</v>
      </c>
      <c r="F1648" s="31" t="str">
        <f t="shared" si="25"/>
        <v>Excalfactoria (Coturnix) chinensis toutes les mutations
1 Excalfactoria (Coturnix) chinensis (Caille peinte) Dessin sauvage : Opale,Brune etIsabelle .
2 Excalfactoria (Coturnix) chinensis (Caille peinte) Facteur mosaïque : sauvage, Opale,Brune etIsabelle 
3 Excalfactoria (Coturnix) chinensis (Caille peinte) Patron mélanisé sans dessin de gorge
4 Excalfactoria (Coturnix) chinensis (Caille peinte) Autres phénotypes :  Blanche, têtenoire poitrine rouge, etc…</v>
      </c>
    </row>
    <row r="1649" spans="1:6" ht="13.2" x14ac:dyDescent="0.25">
      <c r="A1649" s="26" t="s">
        <v>2882</v>
      </c>
      <c r="B1649" s="30" t="s">
        <v>5928</v>
      </c>
      <c r="C1649" s="30" t="s">
        <v>5929</v>
      </c>
      <c r="D1649" s="26" t="s">
        <v>2883</v>
      </c>
      <c r="E1649" s="28" t="s">
        <v>203</v>
      </c>
      <c r="F1649" s="31" t="str">
        <f t="shared" si="25"/>
        <v xml:space="preserve">Coturnix japonica (caille du Japon) Classique </v>
      </c>
    </row>
    <row r="1650" spans="1:6" ht="61.2" x14ac:dyDescent="0.25">
      <c r="A1650" s="26" t="s">
        <v>2884</v>
      </c>
      <c r="B1650" s="30" t="s">
        <v>5930</v>
      </c>
      <c r="C1650" s="95" t="s">
        <v>5959</v>
      </c>
      <c r="D1650" s="26" t="s">
        <v>2885</v>
      </c>
      <c r="E1650" s="28" t="s">
        <v>203</v>
      </c>
      <c r="F1650" s="31" t="str">
        <f t="shared" si="25"/>
        <v>Coturnix japonica toutes les mutations 
1 Coturnix japonica (Caille du Japon) Patron à lignes : Brune, rousse, Isabelle , jaune.
2 Coturnix japonica (Caille du Japon) Mélaniques Simple facteur (à lignes).
3 Coturnix japonica (Caille du Japon) Mélaniques Double facteur.
4 Coturnix japonica (Caille du Japon) Patron mosaïque avec ou sans double collier.
5 Coturnix japonica (Caille du Japon) Autres phénotypes. Gris, blanc, tête colorée, etc...</v>
      </c>
    </row>
    <row r="1651" spans="1:6" ht="13.2" x14ac:dyDescent="0.25">
      <c r="A1651" s="26" t="s">
        <v>2886</v>
      </c>
      <c r="B1651" s="30" t="s">
        <v>5931</v>
      </c>
      <c r="C1651" s="30" t="s">
        <v>5932</v>
      </c>
      <c r="D1651" s="26" t="s">
        <v>2887</v>
      </c>
      <c r="E1651" s="28" t="s">
        <v>204</v>
      </c>
      <c r="F1651" s="31" t="str">
        <f t="shared" si="25"/>
        <v xml:space="preserve">Colinus virginianus ssp dont C.v.ridgwai (Colin de Virginie) Classique  </v>
      </c>
    </row>
    <row r="1652" spans="1:6" ht="30.6" x14ac:dyDescent="0.25">
      <c r="A1652" s="26" t="s">
        <v>2888</v>
      </c>
      <c r="B1652" s="30" t="s">
        <v>5933</v>
      </c>
      <c r="C1652" s="30" t="s">
        <v>5934</v>
      </c>
      <c r="D1652" s="26" t="s">
        <v>2889</v>
      </c>
      <c r="E1652" s="28" t="s">
        <v>204</v>
      </c>
      <c r="F1652" s="31" t="str">
        <f t="shared" si="25"/>
        <v>Colinus virginianus ssp dont C.v.ridgwai (Colin de Virginie) toutes les mutations 
1 Colinus virginianus (Colin de Virginie) mutations (mosaïque, grise, autre ...)
2 Colinus virginianus ridgwayii (Colin de Virginie) à tête noire.</v>
      </c>
    </row>
    <row r="1653" spans="1:6" ht="44.25" customHeight="1" x14ac:dyDescent="0.25">
      <c r="A1653" s="32" t="s">
        <v>206</v>
      </c>
      <c r="B1653" s="190" t="s">
        <v>5935</v>
      </c>
      <c r="C1653" s="190"/>
      <c r="D1653" s="32" t="s">
        <v>113</v>
      </c>
      <c r="E1653" s="28"/>
      <c r="F1653" s="31"/>
    </row>
    <row r="1654" spans="1:6" ht="13.2" x14ac:dyDescent="0.25">
      <c r="A1654" s="26" t="s">
        <v>2890</v>
      </c>
      <c r="B1654" s="30" t="s">
        <v>5936</v>
      </c>
      <c r="C1654" s="30" t="s">
        <v>5937</v>
      </c>
      <c r="D1654" s="26" t="s">
        <v>2891</v>
      </c>
      <c r="E1654" s="28" t="s">
        <v>203</v>
      </c>
      <c r="F1654" s="31" t="str">
        <f t="shared" si="25"/>
        <v>Coturnix coturnix (Caille des blés) Classique</v>
      </c>
    </row>
    <row r="1655" spans="1:6" ht="61.2" x14ac:dyDescent="0.25">
      <c r="A1655" s="26" t="s">
        <v>2892</v>
      </c>
      <c r="B1655" s="30" t="s">
        <v>5938</v>
      </c>
      <c r="C1655" s="30" t="s">
        <v>5939</v>
      </c>
      <c r="D1655" s="26" t="s">
        <v>2893</v>
      </c>
      <c r="E1655" s="28" t="s">
        <v>203</v>
      </c>
      <c r="F1655" s="31" t="str">
        <f t="shared" si="25"/>
        <v>Autres Coturnix (delegorguei- coromandelica- pectoralis- ypsilophora- adamsonii) Classique 
1 Coturnix delegorguei (Caille arlequin)
2 Coturnix coromandelica (Caille nattée)
3 Coturnix pectoralis (Caille des chaumes)
4 Coturnix ypsilophora (Caille tasmane)
5 Excalfactoria (Coturnix) adansonii (caille bleue)</v>
      </c>
    </row>
    <row r="1656" spans="1:6" ht="51" x14ac:dyDescent="0.25">
      <c r="A1656" s="26" t="s">
        <v>2894</v>
      </c>
      <c r="B1656" s="30" t="s">
        <v>5940</v>
      </c>
      <c r="C1656" s="30" t="s">
        <v>5941</v>
      </c>
      <c r="D1656" s="26" t="s">
        <v>2895</v>
      </c>
      <c r="E1656" s="28" t="s">
        <v>204</v>
      </c>
      <c r="F1656" s="31" t="str">
        <f t="shared" si="25"/>
        <v xml:space="preserve">Genus Perdicula (Perdicules) Classique
1 Perdicula asiatica (P. rousse gorge) 
2 Perdicula argoondah (P. argoondah)
3 Perdicula erythrorhyncha (P à bec rouge)  
4 Perdicula manipurensis (P. de Manipur) </v>
      </c>
    </row>
    <row r="1657" spans="1:6" ht="91.8" x14ac:dyDescent="0.25">
      <c r="A1657" s="26" t="s">
        <v>2896</v>
      </c>
      <c r="B1657" s="30" t="s">
        <v>5942</v>
      </c>
      <c r="C1657" s="30" t="s">
        <v>5943</v>
      </c>
      <c r="D1657" s="26" t="s">
        <v>2897</v>
      </c>
      <c r="E1657" s="28" t="s">
        <v>204</v>
      </c>
      <c r="F1657" s="31" t="str">
        <f t="shared" si="25"/>
        <v xml:space="preserve">Genus Arborophila (18) (Torquéoles) – Genus Rollulus (3) – Caloperdix - Haematortyx (Rouloul) Classique
1 Arborophila torqueola (Torquéoles à collier.)
2 Arborophila gingica (Torquéoles de Gingi )
3 ArborophilaBrunneopectus (Torquéoles à poitrineBrune)
4 Arborophila javanica (Torquéoles de Java)
5 Arborophila chloropus (Torquéoles des bois) 
6 Rollulus rouloul (Rouloul couronné)
7 Caloperdix oculea (Rouloul ocellé)
8 Haematortyx sanguiniceps (Rouloul sanglant) </v>
      </c>
    </row>
    <row r="1658" spans="1:6" ht="20.399999999999999" x14ac:dyDescent="0.25">
      <c r="A1658" s="26" t="s">
        <v>2898</v>
      </c>
      <c r="B1658" s="30" t="s">
        <v>5944</v>
      </c>
      <c r="C1658" s="30" t="s">
        <v>5945</v>
      </c>
      <c r="D1658" s="26" t="s">
        <v>2899</v>
      </c>
      <c r="E1658" s="28" t="s">
        <v>204</v>
      </c>
      <c r="F1658" s="31" t="str">
        <f t="shared" si="25"/>
        <v xml:space="preserve">Genus Francolinus (5) (Francolins) - Peliperdix (4) – Scleroptila (7)- Pternistis (23)-Dendroperdix sephaena (1)
Classique  </v>
      </c>
    </row>
    <row r="1659" spans="1:6" ht="142.80000000000001" x14ac:dyDescent="0.25">
      <c r="A1659" s="26" t="s">
        <v>2900</v>
      </c>
      <c r="B1659" s="30" t="s">
        <v>5946</v>
      </c>
      <c r="C1659" s="30" t="s">
        <v>5960</v>
      </c>
      <c r="D1659" s="26" t="s">
        <v>2901</v>
      </c>
      <c r="E1659" s="28" t="s">
        <v>204</v>
      </c>
      <c r="F1659" s="31" t="str">
        <f t="shared" si="25"/>
        <v xml:space="preserve">Genus Alectoris - Ammoperdix- Perdix – Margaroperdix madagarensis - Melanoperdix nigra - Rhizothera longirostris (Perdrix) Classique
1 Alectoris chukar (Perdrix choukar)
2 Alectoris barbara (Perdrix gambra)
3 Alectoris graeca (Perdrix Bartavelle) 
4 Alectoris rufa (Perdrix rouge)
5 Alectoris melanocephala (Perdrix à tête noire)
6 Alectoris magna (Perdrix de Przewaski)
7 Alectoris Philbyi (Perdrix de Philby)
8 Ammoperdix heyi (Perdrix de Hey)
9 Ammoperdix griseogularis (Perdrix si-si)
10 Perdix perdix (Perdrix grise.)
11 Perdix dauurica (Perdrix de Daourie)  
12 Perdix hodgsoniae (Perdrix de Hodgson)  </v>
      </c>
    </row>
    <row r="1660" spans="1:6" ht="91.8" x14ac:dyDescent="0.25">
      <c r="A1660" s="26" t="s">
        <v>2902</v>
      </c>
      <c r="B1660" s="30" t="s">
        <v>5947</v>
      </c>
      <c r="C1660" s="30" t="s">
        <v>2903</v>
      </c>
      <c r="D1660" s="26" t="s">
        <v>2904</v>
      </c>
      <c r="E1660" s="28" t="s">
        <v>204</v>
      </c>
      <c r="F1660" s="31" t="str">
        <f t="shared" si="25"/>
        <v>Genus Anurophasis-Galloperdix (3)- Xenoperdix (1)-Bambusicola-Lerwa (1)-Tetraophasis (2)-Tetraogallus (5) Classique
1 Anurophasis monorthonyx (Caille des montagnes)
2 Galloperdix spadicea (Galloperdrix rouge)
3 Galloperdix lunulata (Galloperdrix lunulée.)
4 Galloperdix bicalcarata  (Galloperdrix De Ceylan)
5 Xenoperdix udzungwensis (Xenoperdrix deTanzanie)
6  Bambusicola fytchii (Bambusicole de Fytch)
7  Bambusicola thoracica (Bambusicole deChine) 
8 Lerwa lerwa (Lerva des neiges)</v>
      </c>
    </row>
    <row r="1661" spans="1:6" ht="13.2" x14ac:dyDescent="0.25">
      <c r="A1661" s="26" t="s">
        <v>2905</v>
      </c>
      <c r="B1661" s="30" t="s">
        <v>5948</v>
      </c>
      <c r="C1661" s="30" t="s">
        <v>5949</v>
      </c>
      <c r="D1661" s="26" t="s">
        <v>2906</v>
      </c>
      <c r="E1661" s="28" t="s">
        <v>204</v>
      </c>
      <c r="F1661" s="31" t="str">
        <f t="shared" si="25"/>
        <v xml:space="preserve">Callipepla californica (Colin de Californie - Callipepla gambelii (Colin de Gambel) Classique </v>
      </c>
    </row>
    <row r="1662" spans="1:6" ht="13.2" x14ac:dyDescent="0.25">
      <c r="A1662" s="26" t="s">
        <v>2907</v>
      </c>
      <c r="B1662" s="30" t="s">
        <v>5950</v>
      </c>
      <c r="C1662" s="30" t="s">
        <v>5951</v>
      </c>
      <c r="D1662" s="26" t="s">
        <v>2908</v>
      </c>
      <c r="E1662" s="28" t="s">
        <v>204</v>
      </c>
      <c r="F1662" s="31" t="str">
        <f t="shared" si="25"/>
        <v xml:space="preserve">Callipepla  squamata (Colin écaillé)-Callipepla douglasii (Colin élégant)-Oreortyx pictus (Colin des montagnes)  Classique </v>
      </c>
    </row>
    <row r="1663" spans="1:6" ht="153" x14ac:dyDescent="0.25">
      <c r="A1663" s="26" t="s">
        <v>2909</v>
      </c>
      <c r="B1663" s="65" t="s">
        <v>5952</v>
      </c>
      <c r="C1663" s="65" t="s">
        <v>5953</v>
      </c>
      <c r="D1663" s="26" t="s">
        <v>2910</v>
      </c>
      <c r="E1663" s="28" t="s">
        <v>204</v>
      </c>
      <c r="F1663" s="31" t="str">
        <f t="shared" si="25"/>
        <v>Genus Colinus- Cyrtonyx-Dendrortyx-Philortyx-Dactylortyx-Rhynchortyx(Colins)-Odontophorus(15)(Tocros)-Ptilopachus Classique
Colinus nigrogularis (Colin à gorge noire)
Colinus leucopogon (Colin à face blanche)
Colinus cristatus (Colin huppé)
Cyrtonyx montezumae (Colin arlequin)
Cyrtonyx Ocellatus (Colin ocellé)
Dendroptyx barbatus (Colin barbu) 
Dendroptyx macroura (Colin à longue queue) 
Dendroptyx leucophrys (Colinà sourcils blancs)
Philortyx fasciatus (Colin barré) 
Dactylortyx thoracicus (Colin chanteur) 
Rhynchortyx cinctus (Colin ceinturé)
Ptilopachus petrosus (Poulette de roche)
Ptilopachus nahani (Francolin de Nahan)</v>
      </c>
    </row>
    <row r="1664" spans="1:6" ht="13.2" x14ac:dyDescent="0.25">
      <c r="A1664" s="26" t="s">
        <v>2911</v>
      </c>
      <c r="B1664" s="30" t="s">
        <v>2912</v>
      </c>
      <c r="C1664" s="30" t="s">
        <v>2913</v>
      </c>
      <c r="D1664" s="26" t="s">
        <v>2914</v>
      </c>
      <c r="E1664" s="28" t="s">
        <v>204</v>
      </c>
      <c r="F1664" s="31" t="str">
        <f t="shared" si="25"/>
        <v xml:space="preserve">mutations des classes P13 à P32  </v>
      </c>
    </row>
    <row r="1665" spans="1:6" ht="13.2" x14ac:dyDescent="0.25">
      <c r="A1665" s="26" t="s">
        <v>2915</v>
      </c>
      <c r="B1665" s="30" t="s">
        <v>2916</v>
      </c>
      <c r="C1665" s="30" t="s">
        <v>2917</v>
      </c>
      <c r="D1665" s="26" t="s">
        <v>2918</v>
      </c>
      <c r="E1665" s="28" t="s">
        <v>204</v>
      </c>
      <c r="F1665" s="31" t="str">
        <f t="shared" si="25"/>
        <v xml:space="preserve">Nouvelles mutations en étude (pas de médailles)  </v>
      </c>
    </row>
    <row r="1666" spans="1:6" ht="13.2" x14ac:dyDescent="0.25">
      <c r="A1666" s="32" t="s">
        <v>91</v>
      </c>
      <c r="B1666" s="33" t="s">
        <v>92</v>
      </c>
      <c r="C1666" s="33" t="s">
        <v>205</v>
      </c>
      <c r="D1666" s="32"/>
      <c r="E1666" s="28"/>
      <c r="F1666" s="31"/>
    </row>
    <row r="1667" spans="1:6" ht="30.6" x14ac:dyDescent="0.25">
      <c r="A1667" s="34" t="s">
        <v>91</v>
      </c>
      <c r="B1667" s="27" t="s">
        <v>2876</v>
      </c>
      <c r="C1667" s="27" t="s">
        <v>2877</v>
      </c>
      <c r="D1667" s="34"/>
      <c r="E1667" s="28"/>
      <c r="F1667" s="31" t="str">
        <f t="shared" si="25"/>
        <v>les listes d’espèces figurant en regard de chaque classe ne sont pas exhaustives.  Elles correspondent aux espèces le plus souvent présentes en concours.
Référence taxonomique des noms latins: international Ornithologist’s Union (IOU) 2015)</v>
      </c>
    </row>
  </sheetData>
  <mergeCells count="168">
    <mergeCell ref="A186:B186"/>
    <mergeCell ref="C186:D186"/>
    <mergeCell ref="A96:B96"/>
    <mergeCell ref="C96:D96"/>
    <mergeCell ref="A108:B108"/>
    <mergeCell ref="C108:D108"/>
    <mergeCell ref="A120:B120"/>
    <mergeCell ref="C120:D120"/>
    <mergeCell ref="A149:B149"/>
    <mergeCell ref="C149:D149"/>
    <mergeCell ref="A157:B157"/>
    <mergeCell ref="C157:D157"/>
    <mergeCell ref="A33:B33"/>
    <mergeCell ref="C33:D33"/>
    <mergeCell ref="A48:B48"/>
    <mergeCell ref="C48:D48"/>
    <mergeCell ref="A63:B63"/>
    <mergeCell ref="C63:D63"/>
    <mergeCell ref="A72:B72"/>
    <mergeCell ref="C72:D72"/>
    <mergeCell ref="A84:B84"/>
    <mergeCell ref="C84:D84"/>
    <mergeCell ref="E1:E3"/>
    <mergeCell ref="A19:B19"/>
    <mergeCell ref="C19:D19"/>
    <mergeCell ref="A23:B23"/>
    <mergeCell ref="C23:D23"/>
    <mergeCell ref="B27:C27"/>
    <mergeCell ref="B28:C28"/>
    <mergeCell ref="E28:E29"/>
    <mergeCell ref="A30:B30"/>
    <mergeCell ref="C30:D30"/>
    <mergeCell ref="B1:C1"/>
    <mergeCell ref="A195:B195"/>
    <mergeCell ref="C195:D195"/>
    <mergeCell ref="A203:B203"/>
    <mergeCell ref="C203:D203"/>
    <mergeCell ref="A232:B232"/>
    <mergeCell ref="C232:D232"/>
    <mergeCell ref="A254:B254"/>
    <mergeCell ref="C254:D254"/>
    <mergeCell ref="A276:B276"/>
    <mergeCell ref="C276:D276"/>
    <mergeCell ref="A305:B305"/>
    <mergeCell ref="C305:D305"/>
    <mergeCell ref="A334:B334"/>
    <mergeCell ref="A349:B349"/>
    <mergeCell ref="C349:D349"/>
    <mergeCell ref="B351:C351"/>
    <mergeCell ref="E351:E353"/>
    <mergeCell ref="B353:C353"/>
    <mergeCell ref="B404:C404"/>
    <mergeCell ref="B390:C390"/>
    <mergeCell ref="B397:C397"/>
    <mergeCell ref="B546:C546"/>
    <mergeCell ref="B622:C622"/>
    <mergeCell ref="B628:C628"/>
    <mergeCell ref="E628:E629"/>
    <mergeCell ref="A706:A707"/>
    <mergeCell ref="D706:D707"/>
    <mergeCell ref="A717:A718"/>
    <mergeCell ref="D717:D718"/>
    <mergeCell ref="B491:C491"/>
    <mergeCell ref="A803:A804"/>
    <mergeCell ref="D803:D804"/>
    <mergeCell ref="A814:A815"/>
    <mergeCell ref="D814:D815"/>
    <mergeCell ref="A823:A824"/>
    <mergeCell ref="D823:D824"/>
    <mergeCell ref="A832:A833"/>
    <mergeCell ref="D832:D833"/>
    <mergeCell ref="A847:A848"/>
    <mergeCell ref="D847:D848"/>
    <mergeCell ref="A875:A876"/>
    <mergeCell ref="D875:D876"/>
    <mergeCell ref="A886:A887"/>
    <mergeCell ref="D886:D887"/>
    <mergeCell ref="B904:C904"/>
    <mergeCell ref="B921:C921"/>
    <mergeCell ref="B928:C928"/>
    <mergeCell ref="E928:E929"/>
    <mergeCell ref="B930:C930"/>
    <mergeCell ref="B935:C935"/>
    <mergeCell ref="B948:C948"/>
    <mergeCell ref="B952:C952"/>
    <mergeCell ref="B955:C955"/>
    <mergeCell ref="B960:C960"/>
    <mergeCell ref="B963:C963"/>
    <mergeCell ref="B974:C974"/>
    <mergeCell ref="B977:C977"/>
    <mergeCell ref="B994:C994"/>
    <mergeCell ref="B966:C966"/>
    <mergeCell ref="B1002:C1002"/>
    <mergeCell ref="B1016:C1016"/>
    <mergeCell ref="B1029:C1029"/>
    <mergeCell ref="B1039:C1039"/>
    <mergeCell ref="B1042:C1042"/>
    <mergeCell ref="E1042:E1043"/>
    <mergeCell ref="B1044:C1044"/>
    <mergeCell ref="B1056:C1056"/>
    <mergeCell ref="B1059:C1059"/>
    <mergeCell ref="B1009:C1009"/>
    <mergeCell ref="B1066:C1066"/>
    <mergeCell ref="B1074:C1074"/>
    <mergeCell ref="E1077:E1078"/>
    <mergeCell ref="B1079:C1079"/>
    <mergeCell ref="B1099:C1099"/>
    <mergeCell ref="B1104:C1104"/>
    <mergeCell ref="B1123:C1123"/>
    <mergeCell ref="B1126:C1126"/>
    <mergeCell ref="E1126:E1127"/>
    <mergeCell ref="B1114:C1114"/>
    <mergeCell ref="B1077:C1077"/>
    <mergeCell ref="E1155:E1156"/>
    <mergeCell ref="B1230:C1230"/>
    <mergeCell ref="E1230:E1231"/>
    <mergeCell ref="B1305:C1305"/>
    <mergeCell ref="E1305:E1306"/>
    <mergeCell ref="B1307:C1307"/>
    <mergeCell ref="B1345:C1345"/>
    <mergeCell ref="B1360:C1360"/>
    <mergeCell ref="B1373:C1373"/>
    <mergeCell ref="B1155:C1155"/>
    <mergeCell ref="B1386:C1386"/>
    <mergeCell ref="B1399:C1399"/>
    <mergeCell ref="B1402:C1402"/>
    <mergeCell ref="B1405:C1405"/>
    <mergeCell ref="B1410:C1410"/>
    <mergeCell ref="E1410:E1411"/>
    <mergeCell ref="B1412:C1412"/>
    <mergeCell ref="B1441:C1441"/>
    <mergeCell ref="B1451:C1451"/>
    <mergeCell ref="B1477:C1477"/>
    <mergeCell ref="B1492:C1492"/>
    <mergeCell ref="B1503:C1503"/>
    <mergeCell ref="B1507:C1507"/>
    <mergeCell ref="B1509:C1509"/>
    <mergeCell ref="E1509:E1511"/>
    <mergeCell ref="B1511:C1511"/>
    <mergeCell ref="B1522:C1522"/>
    <mergeCell ref="B1527:C1527"/>
    <mergeCell ref="B1529:C1529"/>
    <mergeCell ref="E1529:E1530"/>
    <mergeCell ref="B1531:C1531"/>
    <mergeCell ref="B1542:C1542"/>
    <mergeCell ref="B1551:C1551"/>
    <mergeCell ref="B1554:C1554"/>
    <mergeCell ref="B1557:C1557"/>
    <mergeCell ref="B1569:C1569"/>
    <mergeCell ref="B1574:C1574"/>
    <mergeCell ref="B1576:C1576"/>
    <mergeCell ref="E1576:E1578"/>
    <mergeCell ref="B1578:C1578"/>
    <mergeCell ref="B1582:C1582"/>
    <mergeCell ref="B1585:C1585"/>
    <mergeCell ref="B1590:C1590"/>
    <mergeCell ref="B1596:C1596"/>
    <mergeCell ref="B1600:C1600"/>
    <mergeCell ref="B1604:C1604"/>
    <mergeCell ref="B1606:C1606"/>
    <mergeCell ref="B1612:C1612"/>
    <mergeCell ref="B1614:C1614"/>
    <mergeCell ref="E1614:E1615"/>
    <mergeCell ref="B1616:C1616"/>
    <mergeCell ref="B1644:C1644"/>
    <mergeCell ref="E1644:E1646"/>
    <mergeCell ref="B1646:C1646"/>
    <mergeCell ref="B1653:C1653"/>
  </mergeCells>
  <phoneticPr fontId="6" type="noConversion"/>
  <pageMargins left="0.78740157499999996" right="0.78740157499999996" top="0.984251969" bottom="0.984251969" header="0.4921259845" footer="0.4921259845"/>
  <pageSetup scale="1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INSCRIPTION</vt:lpstr>
      <vt:lpstr>classes 2020</vt:lpstr>
      <vt:lpstr>b_dindividuel</vt:lpstr>
      <vt:lpstr>b_dstam</vt:lpstr>
      <vt:lpstr>INSCRIPTION!Zone_d_impression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Ameel</dc:creator>
  <cp:lastModifiedBy>Marie Claire</cp:lastModifiedBy>
  <cp:lastPrinted>2019-11-17T18:00:36Z</cp:lastPrinted>
  <dcterms:created xsi:type="dcterms:W3CDTF">2001-08-26T07:01:41Z</dcterms:created>
  <dcterms:modified xsi:type="dcterms:W3CDTF">2019-11-17T18:17:24Z</dcterms:modified>
</cp:coreProperties>
</file>