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8" windowWidth="17496" windowHeight="8976"/>
  </bookViews>
  <sheets>
    <sheet name="WEEK END 18TROUS 2017 Messieurs" sheetId="1" r:id="rId1"/>
    <sheet name="WEEK END 18 TROUS 2017Dames" sheetId="2" r:id="rId2"/>
  </sheets>
  <definedNames>
    <definedName name="_xlnm.Print_Area" localSheetId="1">'WEEK END 18 TROUS 2017Dames'!$A$1:$AL$37</definedName>
    <definedName name="_xlnm.Print_Area" localSheetId="0">'WEEK END 18TROUS 2017 Messieurs'!$A$1:$AL$83</definedName>
  </definedNames>
  <calcPr calcId="125725"/>
</workbook>
</file>

<file path=xl/calcChain.xml><?xml version="1.0" encoding="utf-8"?>
<calcChain xmlns="http://schemas.openxmlformats.org/spreadsheetml/2006/main">
  <c r="AD81" i="1"/>
  <c r="AE81"/>
  <c r="AF81"/>
  <c r="AG81"/>
  <c r="AH81"/>
  <c r="AI81"/>
  <c r="AJ81"/>
  <c r="AK81"/>
  <c r="AL81"/>
  <c r="AC81"/>
  <c r="AD35" i="2"/>
  <c r="AE35"/>
  <c r="AF35"/>
  <c r="AG35"/>
  <c r="AH35"/>
  <c r="AI35"/>
  <c r="AJ35"/>
  <c r="AK35"/>
  <c r="AL35"/>
  <c r="AC35"/>
  <c r="V21"/>
  <c r="V22"/>
  <c r="V23"/>
  <c r="V24"/>
  <c r="V25"/>
  <c r="V26"/>
  <c r="V27"/>
  <c r="V28"/>
  <c r="V29"/>
  <c r="V30"/>
  <c r="V31"/>
  <c r="V32"/>
  <c r="V33"/>
  <c r="V34"/>
  <c r="V20"/>
  <c r="AR21"/>
  <c r="AR22"/>
  <c r="AR23"/>
  <c r="AR24"/>
  <c r="AR25"/>
  <c r="AR26"/>
  <c r="AR27"/>
  <c r="AR28"/>
  <c r="AR29"/>
  <c r="AR30"/>
  <c r="AR31"/>
  <c r="AR32"/>
  <c r="AR33"/>
  <c r="AR34"/>
  <c r="AR20"/>
  <c r="AR22" i="1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21"/>
  <c r="AN32" i="2"/>
  <c r="AO32"/>
  <c r="AP32"/>
  <c r="AQ32"/>
  <c r="AN33"/>
  <c r="AO33"/>
  <c r="AP33"/>
  <c r="AQ33"/>
  <c r="AN34"/>
  <c r="AO34"/>
  <c r="AP34"/>
  <c r="AQ34"/>
  <c r="R32"/>
  <c r="S32"/>
  <c r="T32"/>
  <c r="U32"/>
  <c r="R33"/>
  <c r="S33"/>
  <c r="T33"/>
  <c r="U33"/>
  <c r="R34"/>
  <c r="S34"/>
  <c r="T34"/>
  <c r="U34"/>
  <c r="Q32" l="1"/>
  <c r="D32" s="1"/>
  <c r="Q34"/>
  <c r="D34" s="1"/>
  <c r="Q33"/>
  <c r="D33" s="1"/>
  <c r="AM34"/>
  <c r="AA34" s="1"/>
  <c r="AM32"/>
  <c r="AA32" s="1"/>
  <c r="AM33"/>
  <c r="AA33" s="1"/>
  <c r="AQ31" l="1"/>
  <c r="AP31"/>
  <c r="AO31"/>
  <c r="AN31"/>
  <c r="U31"/>
  <c r="T31"/>
  <c r="S31"/>
  <c r="R31"/>
  <c r="AQ20"/>
  <c r="AP20"/>
  <c r="AO20"/>
  <c r="AN20"/>
  <c r="U22"/>
  <c r="T22"/>
  <c r="S22"/>
  <c r="R22"/>
  <c r="AQ29"/>
  <c r="AP29"/>
  <c r="AO29"/>
  <c r="AN29"/>
  <c r="U20"/>
  <c r="T20"/>
  <c r="S20"/>
  <c r="R20"/>
  <c r="Q20" s="1"/>
  <c r="AQ25"/>
  <c r="AP25"/>
  <c r="AO25"/>
  <c r="AN25"/>
  <c r="U29"/>
  <c r="T29"/>
  <c r="S29"/>
  <c r="R29"/>
  <c r="AQ26"/>
  <c r="AP26"/>
  <c r="AO26"/>
  <c r="AN26"/>
  <c r="U25"/>
  <c r="T25"/>
  <c r="S25"/>
  <c r="R25"/>
  <c r="Q25" s="1"/>
  <c r="D20" s="1"/>
  <c r="AQ22"/>
  <c r="AP22"/>
  <c r="AO22"/>
  <c r="AN22"/>
  <c r="U26"/>
  <c r="T26"/>
  <c r="S26"/>
  <c r="R26"/>
  <c r="AQ21"/>
  <c r="AP21"/>
  <c r="AO21"/>
  <c r="AN21"/>
  <c r="U24"/>
  <c r="T24"/>
  <c r="S24"/>
  <c r="R24"/>
  <c r="AQ28"/>
  <c r="AP28"/>
  <c r="AO28"/>
  <c r="AN28"/>
  <c r="U27"/>
  <c r="T27"/>
  <c r="S27"/>
  <c r="R27"/>
  <c r="AQ27"/>
  <c r="AP27"/>
  <c r="AO27"/>
  <c r="AN27"/>
  <c r="U28"/>
  <c r="T28"/>
  <c r="S28"/>
  <c r="R28"/>
  <c r="Q28" s="1"/>
  <c r="D28" s="1"/>
  <c r="AQ30"/>
  <c r="AP30"/>
  <c r="AO30"/>
  <c r="AN30"/>
  <c r="U21"/>
  <c r="T21"/>
  <c r="S21"/>
  <c r="R21"/>
  <c r="AQ23"/>
  <c r="AP23"/>
  <c r="AO23"/>
  <c r="AN23"/>
  <c r="U23"/>
  <c r="T23"/>
  <c r="S23"/>
  <c r="R23"/>
  <c r="Q23" s="1"/>
  <c r="D23" s="1"/>
  <c r="AQ24"/>
  <c r="AP24"/>
  <c r="AO24"/>
  <c r="AN24"/>
  <c r="U30"/>
  <c r="T30"/>
  <c r="S30"/>
  <c r="R30"/>
  <c r="AN22" i="1"/>
  <c r="AO22"/>
  <c r="AP22"/>
  <c r="AQ22"/>
  <c r="AN23"/>
  <c r="AO23"/>
  <c r="AP23"/>
  <c r="AQ23"/>
  <c r="AN24"/>
  <c r="AO24"/>
  <c r="AP24"/>
  <c r="AQ24"/>
  <c r="AN25"/>
  <c r="AO25"/>
  <c r="AP25"/>
  <c r="AQ25"/>
  <c r="AN26"/>
  <c r="AO26"/>
  <c r="AP26"/>
  <c r="AQ26"/>
  <c r="AN27"/>
  <c r="AO27"/>
  <c r="AP27"/>
  <c r="AQ27"/>
  <c r="AN28"/>
  <c r="AO28"/>
  <c r="AP28"/>
  <c r="AQ28"/>
  <c r="AN29"/>
  <c r="AO29"/>
  <c r="AP29"/>
  <c r="AQ29"/>
  <c r="AN30"/>
  <c r="AO30"/>
  <c r="AP30"/>
  <c r="AQ30"/>
  <c r="AN31"/>
  <c r="AO31"/>
  <c r="AP31"/>
  <c r="AQ31"/>
  <c r="AN32"/>
  <c r="AO32"/>
  <c r="AP32"/>
  <c r="AQ32"/>
  <c r="AN33"/>
  <c r="AO33"/>
  <c r="AP33"/>
  <c r="AQ33"/>
  <c r="AN34"/>
  <c r="AO34"/>
  <c r="AP34"/>
  <c r="AQ34"/>
  <c r="AN35"/>
  <c r="AO35"/>
  <c r="AP35"/>
  <c r="AQ35"/>
  <c r="AN36"/>
  <c r="AO36"/>
  <c r="AP36"/>
  <c r="AQ36"/>
  <c r="AN37"/>
  <c r="AO37"/>
  <c r="AP37"/>
  <c r="AQ37"/>
  <c r="AN38"/>
  <c r="AO38"/>
  <c r="AP38"/>
  <c r="AQ38"/>
  <c r="AN39"/>
  <c r="AO39"/>
  <c r="AP39"/>
  <c r="AQ39"/>
  <c r="AN40"/>
  <c r="AO40"/>
  <c r="AP40"/>
  <c r="AQ40"/>
  <c r="AN41"/>
  <c r="AO41"/>
  <c r="AP41"/>
  <c r="AQ41"/>
  <c r="AN42"/>
  <c r="AO42"/>
  <c r="AP42"/>
  <c r="AQ42"/>
  <c r="AN43"/>
  <c r="AO43"/>
  <c r="AP43"/>
  <c r="AQ43"/>
  <c r="AN44"/>
  <c r="AO44"/>
  <c r="AP44"/>
  <c r="AQ44"/>
  <c r="AN45"/>
  <c r="AO45"/>
  <c r="AP45"/>
  <c r="AQ45"/>
  <c r="AN46"/>
  <c r="AO46"/>
  <c r="AP46"/>
  <c r="AQ46"/>
  <c r="AN47"/>
  <c r="AO47"/>
  <c r="AP47"/>
  <c r="AQ47"/>
  <c r="AN48"/>
  <c r="AO48"/>
  <c r="AP48"/>
  <c r="AQ48"/>
  <c r="AN49"/>
  <c r="AO49"/>
  <c r="AP49"/>
  <c r="AQ49"/>
  <c r="AN50"/>
  <c r="AO50"/>
  <c r="AP50"/>
  <c r="AQ50"/>
  <c r="AN51"/>
  <c r="AO51"/>
  <c r="AP51"/>
  <c r="AQ51"/>
  <c r="AN52"/>
  <c r="AO52"/>
  <c r="AP52"/>
  <c r="AQ52"/>
  <c r="AN53"/>
  <c r="AO53"/>
  <c r="AP53"/>
  <c r="AQ53"/>
  <c r="AN54"/>
  <c r="AO54"/>
  <c r="AP54"/>
  <c r="AQ54"/>
  <c r="AN55"/>
  <c r="AO55"/>
  <c r="AP55"/>
  <c r="AQ55"/>
  <c r="AN56"/>
  <c r="AO56"/>
  <c r="AP56"/>
  <c r="AQ56"/>
  <c r="AN57"/>
  <c r="AO57"/>
  <c r="AP57"/>
  <c r="AQ57"/>
  <c r="AN58"/>
  <c r="AO58"/>
  <c r="AP58"/>
  <c r="AQ58"/>
  <c r="AN59"/>
  <c r="AO59"/>
  <c r="AP59"/>
  <c r="AQ59"/>
  <c r="AN60"/>
  <c r="AO60"/>
  <c r="AP60"/>
  <c r="AQ60"/>
  <c r="AN61"/>
  <c r="AO61"/>
  <c r="AP61"/>
  <c r="AQ61"/>
  <c r="AN62"/>
  <c r="AO62"/>
  <c r="AP62"/>
  <c r="AQ62"/>
  <c r="AN63"/>
  <c r="AO63"/>
  <c r="AP63"/>
  <c r="AQ63"/>
  <c r="AN64"/>
  <c r="AO64"/>
  <c r="AP64"/>
  <c r="AQ64"/>
  <c r="AN65"/>
  <c r="AO65"/>
  <c r="AP65"/>
  <c r="AQ65"/>
  <c r="AN66"/>
  <c r="AO66"/>
  <c r="AP66"/>
  <c r="AQ66"/>
  <c r="AN67"/>
  <c r="AO67"/>
  <c r="AP67"/>
  <c r="AQ67"/>
  <c r="AN68"/>
  <c r="AO68"/>
  <c r="AP68"/>
  <c r="AQ68"/>
  <c r="AN69"/>
  <c r="AO69"/>
  <c r="AP69"/>
  <c r="AQ69"/>
  <c r="AN70"/>
  <c r="AO70"/>
  <c r="AP70"/>
  <c r="AQ70"/>
  <c r="AN71"/>
  <c r="AO71"/>
  <c r="AP71"/>
  <c r="AQ71"/>
  <c r="AN72"/>
  <c r="AO72"/>
  <c r="AP72"/>
  <c r="AQ72"/>
  <c r="AN73"/>
  <c r="AO73"/>
  <c r="AP73"/>
  <c r="AQ73"/>
  <c r="AN74"/>
  <c r="AO74"/>
  <c r="AP74"/>
  <c r="AQ74"/>
  <c r="AN75"/>
  <c r="AO75"/>
  <c r="AP75"/>
  <c r="AQ75"/>
  <c r="AN76"/>
  <c r="AO76"/>
  <c r="AP76"/>
  <c r="AQ76"/>
  <c r="AN77"/>
  <c r="AO77"/>
  <c r="AP77"/>
  <c r="AQ77"/>
  <c r="AN78"/>
  <c r="AO78"/>
  <c r="AP78"/>
  <c r="AQ78"/>
  <c r="AN79"/>
  <c r="AO79"/>
  <c r="AP79"/>
  <c r="AQ79"/>
  <c r="AN80"/>
  <c r="AO80"/>
  <c r="AP80"/>
  <c r="AQ80"/>
  <c r="AQ21"/>
  <c r="AP21"/>
  <c r="AO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R44"/>
  <c r="S44"/>
  <c r="T44"/>
  <c r="U44"/>
  <c r="R45"/>
  <c r="S45"/>
  <c r="T45"/>
  <c r="U45"/>
  <c r="R46"/>
  <c r="S46"/>
  <c r="T46"/>
  <c r="U46"/>
  <c r="R47"/>
  <c r="S47"/>
  <c r="T47"/>
  <c r="U47"/>
  <c r="R48"/>
  <c r="S48"/>
  <c r="T48"/>
  <c r="U48"/>
  <c r="R49"/>
  <c r="S49"/>
  <c r="T49"/>
  <c r="U49"/>
  <c r="R50"/>
  <c r="S50"/>
  <c r="T50"/>
  <c r="U50"/>
  <c r="R51"/>
  <c r="S51"/>
  <c r="T51"/>
  <c r="U51"/>
  <c r="R52"/>
  <c r="S52"/>
  <c r="T52"/>
  <c r="U52"/>
  <c r="R53"/>
  <c r="S53"/>
  <c r="T53"/>
  <c r="U53"/>
  <c r="R54"/>
  <c r="S54"/>
  <c r="T54"/>
  <c r="U54"/>
  <c r="R55"/>
  <c r="S55"/>
  <c r="T55"/>
  <c r="U55"/>
  <c r="R56"/>
  <c r="S56"/>
  <c r="T56"/>
  <c r="U56"/>
  <c r="R57"/>
  <c r="S57"/>
  <c r="T57"/>
  <c r="U57"/>
  <c r="R58"/>
  <c r="S58"/>
  <c r="T58"/>
  <c r="U58"/>
  <c r="R59"/>
  <c r="S59"/>
  <c r="T59"/>
  <c r="U59"/>
  <c r="R60"/>
  <c r="S60"/>
  <c r="T60"/>
  <c r="U60"/>
  <c r="R61"/>
  <c r="S61"/>
  <c r="T61"/>
  <c r="U61"/>
  <c r="R62"/>
  <c r="S62"/>
  <c r="T62"/>
  <c r="U62"/>
  <c r="R63"/>
  <c r="S63"/>
  <c r="T63"/>
  <c r="U63"/>
  <c r="R64"/>
  <c r="S64"/>
  <c r="T64"/>
  <c r="U64"/>
  <c r="R65"/>
  <c r="S65"/>
  <c r="T65"/>
  <c r="U65"/>
  <c r="R66"/>
  <c r="S66"/>
  <c r="T66"/>
  <c r="U66"/>
  <c r="R67"/>
  <c r="S67"/>
  <c r="T67"/>
  <c r="U67"/>
  <c r="R68"/>
  <c r="S68"/>
  <c r="T68"/>
  <c r="U68"/>
  <c r="R69"/>
  <c r="S69"/>
  <c r="T69"/>
  <c r="U69"/>
  <c r="R70"/>
  <c r="S70"/>
  <c r="T70"/>
  <c r="U70"/>
  <c r="R71"/>
  <c r="S71"/>
  <c r="T71"/>
  <c r="U71"/>
  <c r="R72"/>
  <c r="S72"/>
  <c r="T72"/>
  <c r="U72"/>
  <c r="R73"/>
  <c r="S73"/>
  <c r="T73"/>
  <c r="U73"/>
  <c r="R74"/>
  <c r="S74"/>
  <c r="T74"/>
  <c r="U74"/>
  <c r="R75"/>
  <c r="S75"/>
  <c r="T75"/>
  <c r="U75"/>
  <c r="R76"/>
  <c r="S76"/>
  <c r="T76"/>
  <c r="U76"/>
  <c r="R77"/>
  <c r="S77"/>
  <c r="T77"/>
  <c r="U77"/>
  <c r="R78"/>
  <c r="S78"/>
  <c r="T78"/>
  <c r="U78"/>
  <c r="R79"/>
  <c r="S79"/>
  <c r="T79"/>
  <c r="U79"/>
  <c r="R80"/>
  <c r="S80"/>
  <c r="T80"/>
  <c r="U80"/>
  <c r="Q36"/>
  <c r="Q52"/>
  <c r="U21"/>
  <c r="T21"/>
  <c r="S21"/>
  <c r="R21"/>
  <c r="AN21"/>
  <c r="D25" i="2" l="1"/>
  <c r="Q24"/>
  <c r="D24" s="1"/>
  <c r="AM23"/>
  <c r="AM27"/>
  <c r="AA27" s="1"/>
  <c r="AM21"/>
  <c r="AM26"/>
  <c r="AA26" s="1"/>
  <c r="AM29"/>
  <c r="AA29" s="1"/>
  <c r="Q31"/>
  <c r="D31" s="1"/>
  <c r="AM31"/>
  <c r="AA31" s="1"/>
  <c r="Q30"/>
  <c r="D30" s="1"/>
  <c r="Q21"/>
  <c r="D21" s="1"/>
  <c r="Q27"/>
  <c r="D27" s="1"/>
  <c r="AM28"/>
  <c r="AA28" s="1"/>
  <c r="Q26"/>
  <c r="D26" s="1"/>
  <c r="AM22"/>
  <c r="AA24" s="1"/>
  <c r="Q29"/>
  <c r="D29" s="1"/>
  <c r="AM25"/>
  <c r="AA23" s="1"/>
  <c r="Q22"/>
  <c r="D22" s="1"/>
  <c r="AM20"/>
  <c r="AA21" s="1"/>
  <c r="AM24"/>
  <c r="AM30"/>
  <c r="AA30" s="1"/>
  <c r="Q44" i="1"/>
  <c r="Q28"/>
  <c r="Q64"/>
  <c r="Q56"/>
  <c r="Q48"/>
  <c r="Q40"/>
  <c r="Q32"/>
  <c r="Q24"/>
  <c r="Q72"/>
  <c r="Q77"/>
  <c r="Q68"/>
  <c r="Q60"/>
  <c r="Q74"/>
  <c r="Q70"/>
  <c r="Q66"/>
  <c r="Q62"/>
  <c r="Q58"/>
  <c r="Q54"/>
  <c r="Q46"/>
  <c r="Q42"/>
  <c r="Q38"/>
  <c r="Q34"/>
  <c r="AM22"/>
  <c r="Q50"/>
  <c r="Q30"/>
  <c r="Q26"/>
  <c r="Q22"/>
  <c r="Q79"/>
  <c r="Q75"/>
  <c r="Q73"/>
  <c r="Q71"/>
  <c r="Q69"/>
  <c r="Q67"/>
  <c r="Q65"/>
  <c r="Q63"/>
  <c r="Q61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23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A44" s="1"/>
  <c r="AM38"/>
  <c r="AM37"/>
  <c r="AM36"/>
  <c r="AM35"/>
  <c r="AM34"/>
  <c r="AM33"/>
  <c r="AM32"/>
  <c r="AM31"/>
  <c r="AM30"/>
  <c r="AM29"/>
  <c r="AM28"/>
  <c r="AM27"/>
  <c r="AM26"/>
  <c r="AM25"/>
  <c r="AM24"/>
  <c r="AM23"/>
  <c r="Q80"/>
  <c r="Q78"/>
  <c r="Q76"/>
  <c r="AM21"/>
  <c r="Q21"/>
  <c r="D58"/>
  <c r="AA25" i="2" l="1"/>
  <c r="AA20"/>
  <c r="AA22"/>
  <c r="D43" i="1"/>
  <c r="D37"/>
  <c r="AA45"/>
  <c r="D32"/>
  <c r="AA66"/>
  <c r="D31"/>
  <c r="AA35"/>
  <c r="AA71"/>
  <c r="AA41"/>
  <c r="AA60"/>
  <c r="AA32"/>
  <c r="D27"/>
  <c r="AA29"/>
  <c r="AA49"/>
  <c r="D39"/>
  <c r="D41"/>
  <c r="D28"/>
  <c r="AA34"/>
  <c r="AA31"/>
  <c r="AA24"/>
  <c r="D51"/>
  <c r="D63"/>
  <c r="AA62"/>
  <c r="AA79"/>
  <c r="AA23"/>
  <c r="AA26"/>
  <c r="D79"/>
  <c r="D52"/>
  <c r="D22"/>
  <c r="D35"/>
  <c r="AA63"/>
  <c r="AA58"/>
  <c r="AA61"/>
  <c r="AA43"/>
  <c r="D25"/>
  <c r="D71"/>
  <c r="D61"/>
  <c r="D62"/>
  <c r="AA42"/>
  <c r="AA40"/>
  <c r="AA25"/>
  <c r="AA36"/>
  <c r="AA51"/>
  <c r="AA37"/>
  <c r="D45"/>
  <c r="D40"/>
  <c r="D23"/>
  <c r="D66"/>
  <c r="D36"/>
  <c r="D44"/>
  <c r="D73"/>
  <c r="D72"/>
  <c r="D46"/>
  <c r="D26"/>
  <c r="D64"/>
  <c r="D80"/>
  <c r="D65"/>
  <c r="D74"/>
  <c r="D69"/>
  <c r="D30"/>
  <c r="D59"/>
  <c r="D78"/>
  <c r="D77"/>
  <c r="D76"/>
  <c r="D75"/>
  <c r="D55"/>
  <c r="D57"/>
  <c r="D49"/>
  <c r="D70"/>
  <c r="D54"/>
  <c r="D67"/>
  <c r="D56"/>
  <c r="D38"/>
  <c r="D53"/>
  <c r="D29"/>
  <c r="D50"/>
  <c r="D48"/>
  <c r="D34"/>
  <c r="D47"/>
  <c r="D21"/>
  <c r="D24"/>
  <c r="D42"/>
  <c r="D68"/>
  <c r="D33"/>
  <c r="D60"/>
  <c r="AA46"/>
  <c r="AA73"/>
  <c r="AA72"/>
  <c r="AA39"/>
  <c r="AA28"/>
  <c r="AA64"/>
  <c r="AA80"/>
  <c r="AA65"/>
  <c r="AA74"/>
  <c r="AA69"/>
  <c r="AA30"/>
  <c r="AA59"/>
  <c r="AA78"/>
  <c r="AA77"/>
  <c r="AA76"/>
  <c r="AA75"/>
  <c r="AA52"/>
  <c r="AA57"/>
  <c r="AA55"/>
  <c r="AA70"/>
  <c r="AA54"/>
  <c r="AA67"/>
  <c r="AA56"/>
  <c r="AA27"/>
  <c r="AA53"/>
  <c r="AA33"/>
  <c r="AA50"/>
  <c r="AA48"/>
  <c r="AA22"/>
  <c r="AA47"/>
  <c r="AA21"/>
  <c r="AA38"/>
  <c r="AA68"/>
</calcChain>
</file>

<file path=xl/sharedStrings.xml><?xml version="1.0" encoding="utf-8"?>
<sst xmlns="http://schemas.openxmlformats.org/spreadsheetml/2006/main" count="280" uniqueCount="116">
  <si>
    <t>BRUT Dames</t>
  </si>
  <si>
    <t>DATES DES COMPETITIONS</t>
  </si>
  <si>
    <t>NET Dames</t>
  </si>
  <si>
    <t>NB POINTS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</si>
  <si>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</si>
  <si>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</si>
  <si>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</si>
  <si>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</si>
  <si>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</si>
  <si>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</si>
  <si>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</si>
  <si>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</si>
  <si>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</si>
  <si>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</si>
  <si>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</si>
  <si>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</si>
  <si>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</si>
  <si>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BRUT Messieurs</t>
  </si>
  <si>
    <t>NET Messieurs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</si>
  <si>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</si>
  <si>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</si>
  <si>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</si>
  <si>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</si>
  <si>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</si>
  <si>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</si>
  <si>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</si>
  <si>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</si>
  <si>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</si>
  <si>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</si>
  <si>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</si>
  <si>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</si>
  <si>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</si>
  <si>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</si>
  <si>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</si>
  <si>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</si>
  <si>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</si>
  <si>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</si>
  <si>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</si>
  <si>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</si>
  <si>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</si>
  <si>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</si>
  <si>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</si>
  <si>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</si>
  <si>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</si>
  <si>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</si>
  <si>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</si>
  <si>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</si>
  <si>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</si>
  <si>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</si>
  <si>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</si>
  <si>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</si>
  <si>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</si>
  <si>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</si>
  <si>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</si>
  <si>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</si>
  <si>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</si>
  <si>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</si>
  <si>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</si>
  <si>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</si>
  <si>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</si>
  <si>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</si>
  <si>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</si>
  <si>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</si>
  <si>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</si>
  <si>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</si>
  <si>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</si>
  <si>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</si>
  <si>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14/10</t>
  </si>
  <si>
    <t>MESSIEURS</t>
  </si>
  <si>
    <t>D A M E S</t>
  </si>
  <si>
    <t>8/04</t>
  </si>
  <si>
    <t>19/5</t>
  </si>
  <si>
    <t>17/6</t>
  </si>
  <si>
    <t>7/07</t>
  </si>
  <si>
    <t>15/9</t>
  </si>
  <si>
    <t>27/10</t>
  </si>
  <si>
    <t>CLASSEMENTS  APRES LA 1ére MANCHE</t>
  </si>
  <si>
    <t>LES CLASSEMENTS SERONT ETABLIS SUR LES 5 MEILLEURES PARTICIPATIONS</t>
  </si>
  <si>
    <t>22/4</t>
  </si>
  <si>
    <t>6/05</t>
  </si>
  <si>
    <t>26/8</t>
  </si>
  <si>
    <t>LES CLASSEMENTS SERONT  ETABLIS SUR LES 5 MEILLEURES PARTICIPATIONS</t>
  </si>
  <si>
    <t>Baisse d'Index</t>
  </si>
  <si>
    <t>2017 - WEEK END D'HUMIERES - 18 TROUS</t>
  </si>
  <si>
    <t>BRIQUE Jonathan</t>
  </si>
  <si>
    <t>DIVAY Oliver</t>
  </si>
  <si>
    <t>AGUZZOLI Sylvain</t>
  </si>
  <si>
    <t>BALS Olivier</t>
  </si>
  <si>
    <t>BARIL Christian</t>
  </si>
  <si>
    <t>BOSCHETTI Fabien</t>
  </si>
  <si>
    <t>BOUCHAIN Régis</t>
  </si>
  <si>
    <t>CADOUT Gérard</t>
  </si>
  <si>
    <t>COTELLE Nicolas</t>
  </si>
  <si>
    <t>DUBAN Didier</t>
  </si>
  <si>
    <t>DUVAL Bruno</t>
  </si>
  <si>
    <t>GABRIELCZYK Alexis</t>
  </si>
  <si>
    <t>GARAULT Laurent</t>
  </si>
  <si>
    <t>GNAT Daniel</t>
  </si>
  <si>
    <t>GUELOU Michel</t>
  </si>
  <si>
    <t>HURTEKANT Joel</t>
  </si>
  <si>
    <t>JAROT Didier</t>
  </si>
  <si>
    <t>KACZOR Pascal</t>
  </si>
  <si>
    <t>PARIS Dimitri</t>
  </si>
  <si>
    <t>PEETERS Jacques</t>
  </si>
  <si>
    <t>PETIT Jeremy</t>
  </si>
  <si>
    <t>PORTELETTE Robert</t>
  </si>
  <si>
    <t>SENSEVER Alain</t>
  </si>
  <si>
    <t>SNOOK Jonathan</t>
  </si>
  <si>
    <t>VILPORT Guy</t>
  </si>
  <si>
    <t>VOTTE Philippe</t>
  </si>
  <si>
    <t>BALS Laurence</t>
  </si>
  <si>
    <t>BAUDET Marie Josée</t>
  </si>
  <si>
    <t>BOUCHAIN Pascale</t>
  </si>
  <si>
    <t>HARTEL Jane</t>
  </si>
  <si>
    <t>MILLET Christiane</t>
  </si>
  <si>
    <t>PORTELETTE Isabelle</t>
  </si>
</sst>
</file>

<file path=xl/styles.xml><?xml version="1.0" encoding="utf-8"?>
<styleSheet xmlns="http://schemas.openxmlformats.org/spreadsheetml/2006/main">
  <numFmts count="1">
    <numFmt numFmtId="164" formatCode="0.0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Algerian"/>
      <family val="5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36"/>
      <color rgb="FF0070C0"/>
      <name val="Rockwell Extra Bold"/>
      <family val="1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Algerian"/>
      <family val="5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rgb="FF002060"/>
      <name val="Rockwell Extra Bold"/>
      <family val="1"/>
    </font>
    <font>
      <b/>
      <sz val="48"/>
      <color rgb="FFFF0000"/>
      <name val="Rockwell Extra Bold"/>
      <family val="1"/>
    </font>
    <font>
      <b/>
      <sz val="36"/>
      <color rgb="FFFF0000"/>
      <name val="Rockwell Extra Bold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1" fillId="0" borderId="6" xfId="0" applyFont="1" applyFill="1" applyBorder="1"/>
    <xf numFmtId="0" fontId="13" fillId="5" borderId="9" xfId="0" quotePrefix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5" borderId="6" xfId="0" quotePrefix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0" fillId="0" borderId="13" xfId="0" applyFont="1" applyBorder="1" applyAlignment="1"/>
    <xf numFmtId="0" fontId="0" fillId="0" borderId="14" xfId="0" applyFont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5" borderId="6" xfId="0" quotePrefix="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4" fillId="0" borderId="10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17" fillId="0" borderId="0" xfId="0" applyFont="1" applyBorder="1" applyAlignment="1">
      <alignment vertical="center"/>
    </xf>
    <xf numFmtId="0" fontId="0" fillId="0" borderId="15" xfId="0" applyFont="1" applyBorder="1" applyAlignment="1"/>
    <xf numFmtId="0" fontId="18" fillId="0" borderId="6" xfId="0" applyFont="1" applyBorder="1" applyAlignment="1">
      <alignment vertical="center"/>
    </xf>
    <xf numFmtId="0" fontId="15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6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wrapText="1"/>
    </xf>
    <xf numFmtId="0" fontId="12" fillId="4" borderId="0" xfId="0" quotePrefix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0" borderId="0" xfId="0" applyFont="1"/>
    <xf numFmtId="0" fontId="21" fillId="0" borderId="1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17" fillId="4" borderId="0" xfId="0" applyNumberFormat="1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6" fillId="4" borderId="0" xfId="0" applyFont="1" applyFill="1"/>
    <xf numFmtId="0" fontId="18" fillId="4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23" fillId="4" borderId="0" xfId="0" applyFont="1" applyFill="1"/>
    <xf numFmtId="0" fontId="24" fillId="4" borderId="0" xfId="0" applyFont="1" applyFill="1"/>
    <xf numFmtId="0" fontId="17" fillId="0" borderId="0" xfId="0" applyFont="1" applyFill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6" xfId="0" quotePrefix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2" xfId="0" quotePrefix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6" fillId="0" borderId="2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top"/>
    </xf>
    <xf numFmtId="0" fontId="0" fillId="4" borderId="0" xfId="0" applyFill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27" fillId="7" borderId="20" xfId="0" quotePrefix="1" applyFont="1" applyFill="1" applyBorder="1" applyAlignment="1">
      <alignment horizontal="center"/>
    </xf>
    <xf numFmtId="0" fontId="27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16" fontId="12" fillId="2" borderId="8" xfId="0" quotePrefix="1" applyNumberFormat="1" applyFont="1" applyFill="1" applyBorder="1" applyAlignment="1">
      <alignment horizontal="left" vertical="center"/>
    </xf>
    <xf numFmtId="0" fontId="12" fillId="2" borderId="8" xfId="0" quotePrefix="1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top"/>
    </xf>
    <xf numFmtId="0" fontId="25" fillId="0" borderId="0" xfId="0" quotePrefix="1" applyFont="1" applyAlignment="1">
      <alignment horizontal="center" vertical="center"/>
    </xf>
    <xf numFmtId="0" fontId="0" fillId="0" borderId="13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5" borderId="6" xfId="0" quotePrefix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left"/>
    </xf>
    <xf numFmtId="0" fontId="25" fillId="7" borderId="20" xfId="0" quotePrefix="1" applyFont="1" applyFill="1" applyBorder="1" applyAlignment="1">
      <alignment horizontal="center" vertical="center"/>
    </xf>
    <xf numFmtId="0" fontId="25" fillId="7" borderId="21" xfId="0" quotePrefix="1" applyFont="1" applyFill="1" applyBorder="1" applyAlignment="1">
      <alignment horizontal="center" vertical="center"/>
    </xf>
    <xf numFmtId="0" fontId="2" fillId="5" borderId="0" xfId="0" quotePrefix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8" fillId="0" borderId="0" xfId="0" quotePrefix="1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30" fillId="5" borderId="0" xfId="0" quotePrefix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29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5" fillId="5" borderId="0" xfId="0" quotePrefix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179294</xdr:colOff>
      <xdr:row>81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7418294" y="247868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28</xdr:col>
      <xdr:colOff>750795</xdr:colOff>
      <xdr:row>98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1104470" y="28878119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38100</xdr:colOff>
      <xdr:row>15</xdr:row>
      <xdr:rowOff>0</xdr:rowOff>
    </xdr:from>
    <xdr:to>
      <xdr:col>37</xdr:col>
      <xdr:colOff>321469</xdr:colOff>
      <xdr:row>15</xdr:row>
      <xdr:rowOff>0</xdr:rowOff>
    </xdr:to>
    <xdr:sp macro="" textlink="">
      <xdr:nvSpPr>
        <xdr:cNvPr id="4" name="Accolade ouvrante 3"/>
        <xdr:cNvSpPr/>
      </xdr:nvSpPr>
      <xdr:spPr>
        <a:xfrm rot="16200000" flipH="1">
          <a:off x="11827670" y="3093244"/>
          <a:ext cx="173830" cy="2378869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76203</xdr:colOff>
      <xdr:row>15</xdr:row>
      <xdr:rowOff>0</xdr:rowOff>
    </xdr:from>
    <xdr:to>
      <xdr:col>15</xdr:col>
      <xdr:colOff>11206</xdr:colOff>
      <xdr:row>15</xdr:row>
      <xdr:rowOff>0</xdr:rowOff>
    </xdr:to>
    <xdr:sp macro="" textlink="">
      <xdr:nvSpPr>
        <xdr:cNvPr id="5" name="Accolade ouvrante 4"/>
        <xdr:cNvSpPr/>
      </xdr:nvSpPr>
      <xdr:spPr>
        <a:xfrm rot="16200000" flipH="1">
          <a:off x="5694830" y="2489948"/>
          <a:ext cx="228601" cy="3666562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85027</xdr:colOff>
      <xdr:row>18</xdr:row>
      <xdr:rowOff>143154</xdr:rowOff>
    </xdr:from>
    <xdr:to>
      <xdr:col>14</xdr:col>
      <xdr:colOff>380999</xdr:colOff>
      <xdr:row>18</xdr:row>
      <xdr:rowOff>380999</xdr:rowOff>
    </xdr:to>
    <xdr:sp macro="" textlink="">
      <xdr:nvSpPr>
        <xdr:cNvPr id="6" name="Accolade ouvrante 5"/>
        <xdr:cNvSpPr/>
      </xdr:nvSpPr>
      <xdr:spPr>
        <a:xfrm rot="16200000" flipH="1">
          <a:off x="5672208" y="7397914"/>
          <a:ext cx="237845" cy="3612913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28</xdr:col>
      <xdr:colOff>47626</xdr:colOff>
      <xdr:row>18</xdr:row>
      <xdr:rowOff>123825</xdr:rowOff>
    </xdr:from>
    <xdr:to>
      <xdr:col>37</xdr:col>
      <xdr:colOff>297657</xdr:colOff>
      <xdr:row>18</xdr:row>
      <xdr:rowOff>285750</xdr:rowOff>
    </xdr:to>
    <xdr:sp macro="" textlink="">
      <xdr:nvSpPr>
        <xdr:cNvPr id="7" name="Accolade ouvrante 6"/>
        <xdr:cNvSpPr/>
      </xdr:nvSpPr>
      <xdr:spPr>
        <a:xfrm rot="16200000" flipH="1">
          <a:off x="11826479" y="7985522"/>
          <a:ext cx="161925" cy="2345531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0</xdr:col>
      <xdr:colOff>416016</xdr:colOff>
      <xdr:row>0</xdr:row>
      <xdr:rowOff>95250</xdr:rowOff>
    </xdr:from>
    <xdr:to>
      <xdr:col>1</xdr:col>
      <xdr:colOff>1959838</xdr:colOff>
      <xdr:row>8</xdr:row>
      <xdr:rowOff>109783</xdr:rowOff>
    </xdr:to>
    <xdr:pic>
      <xdr:nvPicPr>
        <xdr:cNvPr id="8" name="Image 7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6016" y="95250"/>
          <a:ext cx="2039122" cy="1986208"/>
        </a:xfrm>
        <a:prstGeom prst="rect">
          <a:avLst/>
        </a:prstGeom>
      </xdr:spPr>
    </xdr:pic>
    <xdr:clientData/>
  </xdr:twoCellAnchor>
  <xdr:twoCellAnchor editAs="oneCell">
    <xdr:from>
      <xdr:col>29</xdr:col>
      <xdr:colOff>53927</xdr:colOff>
      <xdr:row>0</xdr:row>
      <xdr:rowOff>129569</xdr:rowOff>
    </xdr:from>
    <xdr:to>
      <xdr:col>33</xdr:col>
      <xdr:colOff>345280</xdr:colOff>
      <xdr:row>8</xdr:row>
      <xdr:rowOff>93704</xdr:rowOff>
    </xdr:to>
    <xdr:pic>
      <xdr:nvPicPr>
        <xdr:cNvPr id="9" name="Image 8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60077" y="129569"/>
          <a:ext cx="1967754" cy="1935810"/>
        </a:xfrm>
        <a:prstGeom prst="rect">
          <a:avLst/>
        </a:prstGeom>
      </xdr:spPr>
    </xdr:pic>
    <xdr:clientData/>
  </xdr:twoCellAnchor>
  <xdr:oneCellAnchor>
    <xdr:from>
      <xdr:col>24</xdr:col>
      <xdr:colOff>179294</xdr:colOff>
      <xdr:row>82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7418294" y="250345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179294</xdr:colOff>
      <xdr:row>82</xdr:row>
      <xdr:rowOff>145676</xdr:rowOff>
    </xdr:from>
    <xdr:ext cx="184731" cy="264560"/>
    <xdr:sp macro="" textlink="">
      <xdr:nvSpPr>
        <xdr:cNvPr id="11" name="ZoneTexte 10"/>
        <xdr:cNvSpPr txBox="1"/>
      </xdr:nvSpPr>
      <xdr:spPr>
        <a:xfrm>
          <a:off x="7418294" y="250345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43</xdr:col>
      <xdr:colOff>238125</xdr:colOff>
      <xdr:row>5</xdr:row>
      <xdr:rowOff>35717</xdr:rowOff>
    </xdr:from>
    <xdr:ext cx="2024062" cy="869157"/>
    <xdr:sp macro="" textlink="">
      <xdr:nvSpPr>
        <xdr:cNvPr id="13" name="ZoneTexte 12"/>
        <xdr:cNvSpPr txBox="1"/>
      </xdr:nvSpPr>
      <xdr:spPr>
        <a:xfrm>
          <a:off x="13544550" y="1435892"/>
          <a:ext cx="2024062" cy="869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5400" b="1">
            <a:solidFill>
              <a:srgbClr val="0070C0"/>
            </a:solidFill>
            <a:latin typeface="Rockwell Extra Bold" pitchFamily="18" charset="0"/>
          </a:endParaRPr>
        </a:p>
      </xdr:txBody>
    </xdr:sp>
    <xdr:clientData/>
  </xdr:oneCellAnchor>
  <xdr:twoCellAnchor editAs="oneCell">
    <xdr:from>
      <xdr:col>7</xdr:col>
      <xdr:colOff>393824</xdr:colOff>
      <xdr:row>1</xdr:row>
      <xdr:rowOff>38468</xdr:rowOff>
    </xdr:from>
    <xdr:to>
      <xdr:col>24</xdr:col>
      <xdr:colOff>621685</xdr:colOff>
      <xdr:row>8</xdr:row>
      <xdr:rowOff>14654</xdr:rowOff>
    </xdr:to>
    <xdr:pic>
      <xdr:nvPicPr>
        <xdr:cNvPr id="14" name="Image 13" descr="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8209" y="214314"/>
          <a:ext cx="4902438" cy="1690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179294</xdr:colOff>
      <xdr:row>37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8599394" y="1149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28</xdr:col>
      <xdr:colOff>750795</xdr:colOff>
      <xdr:row>52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2394155" y="1490875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28</xdr:col>
      <xdr:colOff>38100</xdr:colOff>
      <xdr:row>17</xdr:row>
      <xdr:rowOff>147639</xdr:rowOff>
    </xdr:from>
    <xdr:to>
      <xdr:col>37</xdr:col>
      <xdr:colOff>321469</xdr:colOff>
      <xdr:row>17</xdr:row>
      <xdr:rowOff>321469</xdr:rowOff>
    </xdr:to>
    <xdr:sp macro="" textlink="">
      <xdr:nvSpPr>
        <xdr:cNvPr id="4" name="Accolade ouvrante 3"/>
        <xdr:cNvSpPr/>
      </xdr:nvSpPr>
      <xdr:spPr>
        <a:xfrm rot="16200000" flipH="1">
          <a:off x="13584080" y="5674519"/>
          <a:ext cx="173830" cy="3338989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76203</xdr:colOff>
      <xdr:row>17</xdr:row>
      <xdr:rowOff>152399</xdr:rowOff>
    </xdr:from>
    <xdr:to>
      <xdr:col>15</xdr:col>
      <xdr:colOff>11206</xdr:colOff>
      <xdr:row>17</xdr:row>
      <xdr:rowOff>381000</xdr:rowOff>
    </xdr:to>
    <xdr:sp macro="" textlink="">
      <xdr:nvSpPr>
        <xdr:cNvPr id="5" name="Accolade ouvrante 4"/>
        <xdr:cNvSpPr/>
      </xdr:nvSpPr>
      <xdr:spPr>
        <a:xfrm rot="16200000" flipH="1">
          <a:off x="5728224" y="5625578"/>
          <a:ext cx="228601" cy="3501163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0</xdr:col>
      <xdr:colOff>416016</xdr:colOff>
      <xdr:row>0</xdr:row>
      <xdr:rowOff>95250</xdr:rowOff>
    </xdr:from>
    <xdr:to>
      <xdr:col>1</xdr:col>
      <xdr:colOff>1959838</xdr:colOff>
      <xdr:row>8</xdr:row>
      <xdr:rowOff>109783</xdr:rowOff>
    </xdr:to>
    <xdr:pic>
      <xdr:nvPicPr>
        <xdr:cNvPr id="8" name="Image 7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6016" y="95250"/>
          <a:ext cx="2054362" cy="1934773"/>
        </a:xfrm>
        <a:prstGeom prst="rect">
          <a:avLst/>
        </a:prstGeom>
      </xdr:spPr>
    </xdr:pic>
    <xdr:clientData/>
  </xdr:twoCellAnchor>
  <xdr:twoCellAnchor editAs="oneCell">
    <xdr:from>
      <xdr:col>29</xdr:col>
      <xdr:colOff>53927</xdr:colOff>
      <xdr:row>0</xdr:row>
      <xdr:rowOff>129569</xdr:rowOff>
    </xdr:from>
    <xdr:to>
      <xdr:col>33</xdr:col>
      <xdr:colOff>345279</xdr:colOff>
      <xdr:row>8</xdr:row>
      <xdr:rowOff>93704</xdr:rowOff>
    </xdr:to>
    <xdr:pic>
      <xdr:nvPicPr>
        <xdr:cNvPr id="9" name="Image 8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1667" y="129569"/>
          <a:ext cx="2028713" cy="1884375"/>
        </a:xfrm>
        <a:prstGeom prst="rect">
          <a:avLst/>
        </a:prstGeom>
      </xdr:spPr>
    </xdr:pic>
    <xdr:clientData/>
  </xdr:twoCellAnchor>
  <xdr:oneCellAnchor>
    <xdr:from>
      <xdr:col>24</xdr:col>
      <xdr:colOff>179294</xdr:colOff>
      <xdr:row>37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8599394" y="117509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179294</xdr:colOff>
      <xdr:row>37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8599394" y="117509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43</xdr:col>
      <xdr:colOff>238125</xdr:colOff>
      <xdr:row>5</xdr:row>
      <xdr:rowOff>35717</xdr:rowOff>
    </xdr:from>
    <xdr:ext cx="2024062" cy="869157"/>
    <xdr:sp macro="" textlink="">
      <xdr:nvSpPr>
        <xdr:cNvPr id="13" name="ZoneTexte 12"/>
        <xdr:cNvSpPr txBox="1"/>
      </xdr:nvSpPr>
      <xdr:spPr>
        <a:xfrm>
          <a:off x="15805785" y="1407317"/>
          <a:ext cx="2024062" cy="869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5400" b="1">
            <a:solidFill>
              <a:srgbClr val="0070C0"/>
            </a:solidFill>
            <a:latin typeface="Rockwell Extra Bold" pitchFamily="18" charset="0"/>
          </a:endParaRPr>
        </a:p>
      </xdr:txBody>
    </xdr:sp>
    <xdr:clientData/>
  </xdr:oneCellAnchor>
  <xdr:twoCellAnchor editAs="oneCell">
    <xdr:from>
      <xdr:col>7</xdr:col>
      <xdr:colOff>393824</xdr:colOff>
      <xdr:row>1</xdr:row>
      <xdr:rowOff>38468</xdr:rowOff>
    </xdr:from>
    <xdr:to>
      <xdr:col>24</xdr:col>
      <xdr:colOff>870801</xdr:colOff>
      <xdr:row>8</xdr:row>
      <xdr:rowOff>14654</xdr:rowOff>
    </xdr:to>
    <xdr:pic>
      <xdr:nvPicPr>
        <xdr:cNvPr id="14" name="Image 13" descr="1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8244" y="221348"/>
          <a:ext cx="4891888" cy="1713546"/>
        </a:xfrm>
        <a:prstGeom prst="rect">
          <a:avLst/>
        </a:prstGeom>
      </xdr:spPr>
    </xdr:pic>
    <xdr:clientData/>
  </xdr:twoCellAnchor>
  <xdr:oneCellAnchor>
    <xdr:from>
      <xdr:col>24</xdr:col>
      <xdr:colOff>179294</xdr:colOff>
      <xdr:row>36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10817986" y="13305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179294</xdr:colOff>
      <xdr:row>36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10817986" y="13451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179294</xdr:colOff>
      <xdr:row>36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0817986" y="13451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179294</xdr:colOff>
      <xdr:row>37</xdr:row>
      <xdr:rowOff>0</xdr:rowOff>
    </xdr:from>
    <xdr:ext cx="184731" cy="264560"/>
    <xdr:sp macro="" textlink="">
      <xdr:nvSpPr>
        <xdr:cNvPr id="18" name="ZoneTexte 17"/>
        <xdr:cNvSpPr txBox="1"/>
      </xdr:nvSpPr>
      <xdr:spPr>
        <a:xfrm>
          <a:off x="10817986" y="133056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179294</xdr:colOff>
      <xdr:row>37</xdr:row>
      <xdr:rowOff>0</xdr:rowOff>
    </xdr:from>
    <xdr:ext cx="184731" cy="264560"/>
    <xdr:sp macro="" textlink="">
      <xdr:nvSpPr>
        <xdr:cNvPr id="19" name="ZoneTexte 18"/>
        <xdr:cNvSpPr txBox="1"/>
      </xdr:nvSpPr>
      <xdr:spPr>
        <a:xfrm>
          <a:off x="10817986" y="13451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24</xdr:col>
      <xdr:colOff>179294</xdr:colOff>
      <xdr:row>37</xdr:row>
      <xdr:rowOff>0</xdr:rowOff>
    </xdr:from>
    <xdr:ext cx="184731" cy="264560"/>
    <xdr:sp macro="" textlink="">
      <xdr:nvSpPr>
        <xdr:cNvPr id="20" name="ZoneTexte 19"/>
        <xdr:cNvSpPr txBox="1"/>
      </xdr:nvSpPr>
      <xdr:spPr>
        <a:xfrm>
          <a:off x="10817986" y="134513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83"/>
  <sheetViews>
    <sheetView tabSelected="1" topLeftCell="A3" zoomScale="52" zoomScaleNormal="52" workbookViewId="0">
      <selection activeCell="I21" sqref="I21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10.109375" customWidth="1"/>
    <col min="5" max="5" width="1.6640625" style="2" customWidth="1"/>
    <col min="6" max="14" width="6.33203125" style="2" customWidth="1"/>
    <col min="15" max="15" width="7.6640625" style="2" customWidth="1"/>
    <col min="16" max="16" width="6.109375" style="2" customWidth="1"/>
    <col min="17" max="22" width="6.33203125" style="2" hidden="1" customWidth="1"/>
    <col min="23" max="23" width="2.44140625" customWidth="1"/>
    <col min="24" max="24" width="7.109375" customWidth="1"/>
    <col min="25" max="25" width="39.44140625" customWidth="1"/>
    <col min="26" max="26" width="4.109375" hidden="1" customWidth="1"/>
    <col min="27" max="27" width="10.6640625" customWidth="1"/>
    <col min="28" max="28" width="1.5546875" style="2" customWidth="1"/>
    <col min="29" max="33" width="6.33203125" style="4" customWidth="1"/>
    <col min="34" max="34" width="5.5546875" style="4" customWidth="1"/>
    <col min="35" max="37" width="7.33203125" style="4" customWidth="1"/>
    <col min="38" max="38" width="8" style="4" customWidth="1"/>
    <col min="39" max="39" width="6.33203125" style="4" hidden="1" customWidth="1"/>
    <col min="40" max="43" width="6.33203125" style="2" hidden="1" customWidth="1"/>
    <col min="44" max="44" width="9.44140625" hidden="1" customWidth="1"/>
  </cols>
  <sheetData>
    <row r="3" spans="1:43" ht="50.4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1:43" ht="13.5" customHeight="1">
      <c r="D4" s="1"/>
      <c r="W4" s="3"/>
    </row>
    <row r="5" spans="1:43" ht="15.75" customHeight="1">
      <c r="AA5" s="5"/>
      <c r="AB5" s="6"/>
    </row>
    <row r="6" spans="1:43">
      <c r="AB6" s="7"/>
    </row>
    <row r="8" spans="1:43" s="8" customFormat="1">
      <c r="Q8" s="88"/>
      <c r="R8" s="88"/>
      <c r="S8" s="88"/>
      <c r="T8" s="88"/>
      <c r="U8" s="88"/>
      <c r="V8" s="88"/>
      <c r="AM8" s="87"/>
      <c r="AN8" s="88"/>
      <c r="AO8" s="88"/>
      <c r="AP8" s="88"/>
      <c r="AQ8" s="88"/>
    </row>
    <row r="9" spans="1:43" s="8" customFormat="1" ht="24.75" customHeight="1">
      <c r="Q9" s="88"/>
      <c r="R9" s="88"/>
      <c r="S9" s="88"/>
      <c r="T9" s="88"/>
      <c r="U9" s="88"/>
      <c r="V9" s="88"/>
      <c r="AM9" s="87"/>
      <c r="AN9" s="88"/>
      <c r="AO9" s="88"/>
      <c r="AP9" s="88"/>
      <c r="AQ9" s="88"/>
    </row>
    <row r="11" spans="1:43" s="9" customFormat="1" ht="41.25" customHeight="1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89"/>
      <c r="AN11" s="90"/>
      <c r="AO11" s="90"/>
      <c r="AP11" s="90"/>
      <c r="AQ11" s="90"/>
    </row>
    <row r="12" spans="1:43" s="9" customFormat="1" ht="54.6" customHeight="1">
      <c r="A12" s="139" t="s">
        <v>83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89"/>
      <c r="AN12" s="90"/>
      <c r="AO12" s="90"/>
      <c r="AP12" s="90"/>
      <c r="AQ12" s="90"/>
    </row>
    <row r="13" spans="1:43" s="9" customFormat="1" ht="41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89"/>
      <c r="AN13" s="90"/>
      <c r="AO13" s="90"/>
      <c r="AP13" s="90"/>
      <c r="AQ13" s="90"/>
    </row>
    <row r="14" spans="1:43" s="9" customFormat="1" ht="55.5" customHeight="1">
      <c r="A14" s="127" t="s">
        <v>76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89"/>
      <c r="AN14" s="90"/>
      <c r="AO14" s="90"/>
      <c r="AP14" s="90"/>
      <c r="AQ14" s="90"/>
    </row>
    <row r="15" spans="1:43" s="9" customFormat="1" ht="55.5" customHeight="1">
      <c r="A15" s="127" t="s">
        <v>68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89"/>
      <c r="AN15" s="90"/>
      <c r="AO15" s="90"/>
      <c r="AP15" s="90"/>
      <c r="AQ15" s="90"/>
    </row>
    <row r="16" spans="1:43" s="15" customFormat="1" ht="25.8">
      <c r="A16" s="45"/>
      <c r="B16" s="46"/>
      <c r="C16" s="47"/>
      <c r="D16" s="48"/>
      <c r="E16" s="49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54"/>
      <c r="R16" s="54"/>
      <c r="S16" s="54"/>
      <c r="T16" s="54"/>
      <c r="U16" s="54"/>
      <c r="V16" s="54"/>
      <c r="W16" s="50"/>
      <c r="X16" s="45"/>
      <c r="Y16" s="46"/>
      <c r="Z16" s="51"/>
      <c r="AA16" s="48"/>
      <c r="AB16" s="49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8"/>
      <c r="AN16" s="57"/>
      <c r="AO16" s="57"/>
      <c r="AP16" s="57"/>
      <c r="AQ16" s="57"/>
    </row>
    <row r="17" spans="1:44" s="15" customFormat="1" ht="25.8">
      <c r="A17" s="45"/>
      <c r="B17" s="46"/>
      <c r="C17" s="47"/>
      <c r="D17" s="48"/>
      <c r="E17" s="49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4"/>
      <c r="R17" s="54"/>
      <c r="S17" s="54"/>
      <c r="T17" s="54"/>
      <c r="U17" s="54"/>
      <c r="V17" s="54"/>
      <c r="W17" s="50"/>
      <c r="X17" s="45"/>
      <c r="Y17" s="46"/>
      <c r="Z17" s="51"/>
      <c r="AA17" s="48"/>
      <c r="AB17" s="49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8"/>
      <c r="AN17" s="57"/>
      <c r="AO17" s="57"/>
      <c r="AP17" s="57"/>
      <c r="AQ17" s="57"/>
    </row>
    <row r="18" spans="1:44" s="15" customFormat="1" ht="39" customHeight="1" thickBot="1">
      <c r="A18" s="52"/>
      <c r="B18" s="53"/>
      <c r="C18" s="53"/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6"/>
      <c r="Y18" s="53"/>
      <c r="Z18" s="53"/>
      <c r="AA18" s="25"/>
      <c r="AB18" s="57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7"/>
      <c r="AO18" s="57"/>
      <c r="AP18" s="57"/>
      <c r="AQ18" s="57"/>
    </row>
    <row r="19" spans="1:44" s="15" customFormat="1" ht="32.4" thickTop="1" thickBot="1">
      <c r="A19" s="129" t="s">
        <v>17</v>
      </c>
      <c r="B19" s="130"/>
      <c r="C19" s="130"/>
      <c r="D19" s="131"/>
      <c r="E19" s="13"/>
      <c r="F19" s="132" t="s">
        <v>1</v>
      </c>
      <c r="G19" s="133"/>
      <c r="H19" s="133"/>
      <c r="I19" s="133"/>
      <c r="J19" s="133"/>
      <c r="K19" s="133"/>
      <c r="L19" s="85"/>
      <c r="M19" s="111"/>
      <c r="N19" s="111"/>
      <c r="O19" s="86"/>
      <c r="P19" s="59"/>
      <c r="Q19" s="96"/>
      <c r="R19" s="96"/>
      <c r="S19" s="96"/>
      <c r="T19" s="96"/>
      <c r="U19" s="96"/>
      <c r="V19" s="96"/>
      <c r="W19" s="14"/>
      <c r="X19" s="134" t="s">
        <v>18</v>
      </c>
      <c r="Y19" s="135"/>
      <c r="Z19" s="135"/>
      <c r="AA19" s="136"/>
      <c r="AB19" s="57"/>
      <c r="AC19" s="137" t="s">
        <v>1</v>
      </c>
      <c r="AD19" s="138"/>
      <c r="AE19" s="138"/>
      <c r="AF19" s="138"/>
      <c r="AG19" s="138"/>
      <c r="AH19" s="138"/>
      <c r="AI19" s="138"/>
      <c r="AJ19" s="138"/>
      <c r="AK19" s="138"/>
      <c r="AL19" s="138"/>
      <c r="AM19" s="58"/>
      <c r="AN19" s="57"/>
      <c r="AO19" s="57"/>
      <c r="AP19" s="57"/>
      <c r="AQ19" s="57"/>
    </row>
    <row r="20" spans="1:44" s="15" customFormat="1" ht="32.25" customHeight="1" thickTop="1" thickBot="1">
      <c r="A20"/>
      <c r="B20"/>
      <c r="C20"/>
      <c r="D20" s="16" t="s">
        <v>3</v>
      </c>
      <c r="E20" s="60"/>
      <c r="F20" s="105" t="s">
        <v>70</v>
      </c>
      <c r="G20" s="106" t="s">
        <v>78</v>
      </c>
      <c r="H20" s="106" t="s">
        <v>79</v>
      </c>
      <c r="I20" s="106" t="s">
        <v>71</v>
      </c>
      <c r="J20" s="106" t="s">
        <v>72</v>
      </c>
      <c r="K20" s="106" t="s">
        <v>73</v>
      </c>
      <c r="L20" s="106" t="s">
        <v>80</v>
      </c>
      <c r="M20" s="106" t="s">
        <v>74</v>
      </c>
      <c r="N20" s="106" t="s">
        <v>67</v>
      </c>
      <c r="O20" s="105" t="s">
        <v>75</v>
      </c>
      <c r="P20" s="61"/>
      <c r="Q20" s="95" t="s">
        <v>4</v>
      </c>
      <c r="R20" s="92">
        <v>1</v>
      </c>
      <c r="S20" s="92">
        <v>2</v>
      </c>
      <c r="T20" s="92">
        <v>3</v>
      </c>
      <c r="U20" s="92">
        <v>4</v>
      </c>
      <c r="V20" s="92">
        <v>5</v>
      </c>
      <c r="W20" s="62"/>
      <c r="X20" s="63"/>
      <c r="Y20" s="63"/>
      <c r="Z20" s="63"/>
      <c r="AA20" s="16" t="s">
        <v>3</v>
      </c>
      <c r="AB20" s="19"/>
      <c r="AC20" s="105" t="s">
        <v>70</v>
      </c>
      <c r="AD20" s="106" t="s">
        <v>78</v>
      </c>
      <c r="AE20" s="106" t="s">
        <v>79</v>
      </c>
      <c r="AF20" s="106" t="s">
        <v>71</v>
      </c>
      <c r="AG20" s="106" t="s">
        <v>72</v>
      </c>
      <c r="AH20" s="106" t="s">
        <v>73</v>
      </c>
      <c r="AI20" s="106" t="s">
        <v>80</v>
      </c>
      <c r="AJ20" s="106" t="s">
        <v>74</v>
      </c>
      <c r="AK20" s="106" t="s">
        <v>67</v>
      </c>
      <c r="AL20" s="105" t="s">
        <v>75</v>
      </c>
      <c r="AM20" s="91" t="s">
        <v>4</v>
      </c>
      <c r="AN20" s="92">
        <v>1</v>
      </c>
      <c r="AO20" s="92">
        <v>2</v>
      </c>
      <c r="AP20" s="92">
        <v>3</v>
      </c>
      <c r="AQ20" s="92">
        <v>4</v>
      </c>
      <c r="AR20" s="92">
        <v>5</v>
      </c>
    </row>
    <row r="21" spans="1:44" ht="20.100000000000001" customHeight="1" thickBot="1">
      <c r="A21" s="26" t="s">
        <v>5</v>
      </c>
      <c r="B21" s="83" t="s">
        <v>96</v>
      </c>
      <c r="C21" s="74"/>
      <c r="D21" s="22">
        <f>Q21</f>
        <v>21</v>
      </c>
      <c r="E21" s="64"/>
      <c r="F21" s="65">
        <v>21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6"/>
      <c r="Q21" s="94">
        <f t="shared" ref="Q21:Q52" si="0">SUM(R21:U21)</f>
        <v>21</v>
      </c>
      <c r="R21" s="94">
        <f>LARGE($F21:$O21,1)</f>
        <v>21</v>
      </c>
      <c r="S21" s="94">
        <f>LARGE($F21:$O21,2)</f>
        <v>0</v>
      </c>
      <c r="T21" s="94">
        <f>LARGE($F21:$O21,3)</f>
        <v>0</v>
      </c>
      <c r="U21" s="94">
        <f>LARGE($F21:$O21,4)</f>
        <v>0</v>
      </c>
      <c r="V21" s="94">
        <f>LARGE($F21:$O21,5)</f>
        <v>0</v>
      </c>
      <c r="W21" s="67"/>
      <c r="X21" s="26" t="s">
        <v>5</v>
      </c>
      <c r="Y21" s="83" t="s">
        <v>96</v>
      </c>
      <c r="Z21" s="82"/>
      <c r="AA21" s="22">
        <f>AM21</f>
        <v>61</v>
      </c>
      <c r="AB21" s="68"/>
      <c r="AC21" s="148">
        <v>61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93">
        <f t="shared" ref="AM21:AM52" si="1">SUM(AN21:AQ21)</f>
        <v>61</v>
      </c>
      <c r="AN21" s="94">
        <f t="shared" ref="AN21:AN80" si="2">LARGE($AC21:$AL21,1)</f>
        <v>61</v>
      </c>
      <c r="AO21" s="94">
        <f>LARGE($AC21:$AL21,2)</f>
        <v>0</v>
      </c>
      <c r="AP21" s="94">
        <f>LARGE($AC21:$AL21,3)</f>
        <v>0</v>
      </c>
      <c r="AQ21" s="94">
        <f>LARGE($AC21:$AL21,4)</f>
        <v>0</v>
      </c>
      <c r="AR21" s="94">
        <f>LARGE($AC21:$AL21,5)</f>
        <v>0</v>
      </c>
    </row>
    <row r="22" spans="1:44" ht="20.100000000000001" customHeight="1" thickBot="1">
      <c r="A22" s="26" t="s">
        <v>6</v>
      </c>
      <c r="B22" s="21" t="s">
        <v>108</v>
      </c>
      <c r="C22" s="75"/>
      <c r="D22" s="22">
        <f>Q22</f>
        <v>20</v>
      </c>
      <c r="E22" s="71"/>
      <c r="F22" s="65">
        <v>20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/>
      <c r="Q22" s="94">
        <f t="shared" si="0"/>
        <v>20</v>
      </c>
      <c r="R22" s="94">
        <f t="shared" ref="R22:R80" si="3">LARGE($F22:$O22,1)</f>
        <v>20</v>
      </c>
      <c r="S22" s="94">
        <f t="shared" ref="S22:S80" si="4">LARGE($F22:$O22,2)</f>
        <v>0</v>
      </c>
      <c r="T22" s="94">
        <f t="shared" ref="T22:T80" si="5">LARGE($F22:$O22,3)</f>
        <v>0</v>
      </c>
      <c r="U22" s="94">
        <f t="shared" ref="U22:U80" si="6">LARGE($F22:$O22,4)</f>
        <v>0</v>
      </c>
      <c r="V22" s="94">
        <f t="shared" ref="V22:V80" si="7">LARGE($F22:$O22,5)</f>
        <v>0</v>
      </c>
      <c r="W22" s="67"/>
      <c r="X22" s="26" t="s">
        <v>6</v>
      </c>
      <c r="Y22" s="83" t="s">
        <v>109</v>
      </c>
      <c r="Z22" s="107"/>
      <c r="AA22" s="22">
        <f>AM22</f>
        <v>48</v>
      </c>
      <c r="AB22" s="72"/>
      <c r="AC22" s="148">
        <v>48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93">
        <f t="shared" si="1"/>
        <v>48</v>
      </c>
      <c r="AN22" s="94">
        <f t="shared" si="2"/>
        <v>48</v>
      </c>
      <c r="AO22" s="94">
        <f>LARGE($AC22:$AL22,2)</f>
        <v>0</v>
      </c>
      <c r="AP22" s="94">
        <f>LARGE($AC22:$AL22,3)</f>
        <v>0</v>
      </c>
      <c r="AQ22" s="94">
        <f>LARGE($AC22:$AL22,4)</f>
        <v>0</v>
      </c>
      <c r="AR22" s="94">
        <f t="shared" ref="AR22:AR80" si="8">LARGE($AC22:$AL22,5)</f>
        <v>0</v>
      </c>
    </row>
    <row r="23" spans="1:44" ht="20.100000000000001" customHeight="1" thickBot="1">
      <c r="A23" s="26" t="s">
        <v>7</v>
      </c>
      <c r="B23" s="21" t="s">
        <v>84</v>
      </c>
      <c r="C23" s="27"/>
      <c r="D23" s="22">
        <f>Q23</f>
        <v>18</v>
      </c>
      <c r="E23" s="71"/>
      <c r="F23" s="65">
        <v>18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6"/>
      <c r="Q23" s="94">
        <f t="shared" si="0"/>
        <v>18</v>
      </c>
      <c r="R23" s="94">
        <f t="shared" si="3"/>
        <v>18</v>
      </c>
      <c r="S23" s="94">
        <f t="shared" si="4"/>
        <v>0</v>
      </c>
      <c r="T23" s="94">
        <f t="shared" si="5"/>
        <v>0</v>
      </c>
      <c r="U23" s="94">
        <f t="shared" si="6"/>
        <v>0</v>
      </c>
      <c r="V23" s="94">
        <f t="shared" si="7"/>
        <v>0</v>
      </c>
      <c r="W23" s="67"/>
      <c r="X23" s="26" t="s">
        <v>7</v>
      </c>
      <c r="Y23" s="83" t="s">
        <v>98</v>
      </c>
      <c r="Z23" s="150"/>
      <c r="AA23" s="22">
        <f>AM23</f>
        <v>37</v>
      </c>
      <c r="AB23" s="72"/>
      <c r="AC23" s="148">
        <v>37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93">
        <f t="shared" si="1"/>
        <v>37</v>
      </c>
      <c r="AN23" s="94">
        <f t="shared" si="2"/>
        <v>37</v>
      </c>
      <c r="AO23" s="94">
        <f t="shared" ref="AO23:AO80" si="9">LARGE($AC23:$AL23,2)</f>
        <v>0</v>
      </c>
      <c r="AP23" s="94">
        <f t="shared" ref="AP23:AP80" si="10">LARGE($AC23:$AL23,3)</f>
        <v>0</v>
      </c>
      <c r="AQ23" s="94">
        <f t="shared" ref="AQ23:AQ80" si="11">LARGE($AC23:$AL23,4)</f>
        <v>0</v>
      </c>
      <c r="AR23" s="94">
        <f t="shared" si="8"/>
        <v>0</v>
      </c>
    </row>
    <row r="24" spans="1:44" ht="20.100000000000001" customHeight="1" thickBot="1">
      <c r="A24" s="33" t="s">
        <v>8</v>
      </c>
      <c r="B24" s="83" t="s">
        <v>98</v>
      </c>
      <c r="C24" s="27"/>
      <c r="D24" s="22">
        <f>Q24</f>
        <v>18</v>
      </c>
      <c r="E24" s="71"/>
      <c r="F24" s="65">
        <v>18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6"/>
      <c r="Q24" s="94">
        <f t="shared" si="0"/>
        <v>18</v>
      </c>
      <c r="R24" s="94">
        <f t="shared" si="3"/>
        <v>18</v>
      </c>
      <c r="S24" s="94">
        <f t="shared" si="4"/>
        <v>0</v>
      </c>
      <c r="T24" s="94">
        <f t="shared" si="5"/>
        <v>0</v>
      </c>
      <c r="U24" s="94">
        <f t="shared" si="6"/>
        <v>0</v>
      </c>
      <c r="V24" s="94">
        <f t="shared" si="7"/>
        <v>0</v>
      </c>
      <c r="W24" s="73"/>
      <c r="X24" s="33" t="s">
        <v>8</v>
      </c>
      <c r="Y24" s="21" t="s">
        <v>92</v>
      </c>
      <c r="Z24" s="38"/>
      <c r="AA24" s="22">
        <f>AM24</f>
        <v>36</v>
      </c>
      <c r="AB24" s="72"/>
      <c r="AC24" s="69">
        <v>36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93">
        <f t="shared" si="1"/>
        <v>36</v>
      </c>
      <c r="AN24" s="94">
        <f t="shared" si="2"/>
        <v>36</v>
      </c>
      <c r="AO24" s="94">
        <f t="shared" si="9"/>
        <v>0</v>
      </c>
      <c r="AP24" s="94">
        <f t="shared" si="10"/>
        <v>0</v>
      </c>
      <c r="AQ24" s="94">
        <f t="shared" si="11"/>
        <v>0</v>
      </c>
      <c r="AR24" s="94">
        <f t="shared" si="8"/>
        <v>0</v>
      </c>
    </row>
    <row r="25" spans="1:44" ht="20.100000000000001" customHeight="1" thickBot="1">
      <c r="A25" s="33" t="s">
        <v>9</v>
      </c>
      <c r="B25" s="21" t="s">
        <v>101</v>
      </c>
      <c r="C25" s="74"/>
      <c r="D25" s="22">
        <f>Q25</f>
        <v>18</v>
      </c>
      <c r="E25" s="71"/>
      <c r="F25" s="65">
        <v>18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6"/>
      <c r="Q25" s="94">
        <f t="shared" si="0"/>
        <v>18</v>
      </c>
      <c r="R25" s="94">
        <f t="shared" si="3"/>
        <v>18</v>
      </c>
      <c r="S25" s="94">
        <f t="shared" si="4"/>
        <v>0</v>
      </c>
      <c r="T25" s="94">
        <f t="shared" si="5"/>
        <v>0</v>
      </c>
      <c r="U25" s="94">
        <f t="shared" si="6"/>
        <v>0</v>
      </c>
      <c r="V25" s="94">
        <f t="shared" si="7"/>
        <v>0</v>
      </c>
      <c r="W25" s="73"/>
      <c r="X25" s="33" t="s">
        <v>9</v>
      </c>
      <c r="Y25" s="21" t="s">
        <v>101</v>
      </c>
      <c r="Z25" s="37"/>
      <c r="AA25" s="22">
        <f>AM25</f>
        <v>35</v>
      </c>
      <c r="AB25" s="72"/>
      <c r="AC25" s="69">
        <v>35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93">
        <f t="shared" si="1"/>
        <v>35</v>
      </c>
      <c r="AN25" s="94">
        <f t="shared" si="2"/>
        <v>35</v>
      </c>
      <c r="AO25" s="94">
        <f t="shared" si="9"/>
        <v>0</v>
      </c>
      <c r="AP25" s="94">
        <f t="shared" si="10"/>
        <v>0</v>
      </c>
      <c r="AQ25" s="94">
        <f t="shared" si="11"/>
        <v>0</v>
      </c>
      <c r="AR25" s="94">
        <f t="shared" si="8"/>
        <v>0</v>
      </c>
    </row>
    <row r="26" spans="1:44" ht="20.100000000000001" customHeight="1" thickBot="1">
      <c r="A26" s="33" t="s">
        <v>10</v>
      </c>
      <c r="B26" s="83" t="s">
        <v>104</v>
      </c>
      <c r="C26" s="27"/>
      <c r="D26" s="22">
        <f>Q26</f>
        <v>18</v>
      </c>
      <c r="E26" s="71"/>
      <c r="F26" s="65">
        <v>18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6"/>
      <c r="Q26" s="94">
        <f t="shared" si="0"/>
        <v>18</v>
      </c>
      <c r="R26" s="94">
        <f t="shared" si="3"/>
        <v>18</v>
      </c>
      <c r="S26" s="94">
        <f t="shared" si="4"/>
        <v>0</v>
      </c>
      <c r="T26" s="94">
        <f t="shared" si="5"/>
        <v>0</v>
      </c>
      <c r="U26" s="94">
        <f t="shared" si="6"/>
        <v>0</v>
      </c>
      <c r="V26" s="94">
        <f t="shared" si="7"/>
        <v>0</v>
      </c>
      <c r="W26" s="73"/>
      <c r="X26" s="33" t="s">
        <v>10</v>
      </c>
      <c r="Y26" s="21" t="s">
        <v>95</v>
      </c>
      <c r="Z26" s="32"/>
      <c r="AA26" s="22">
        <f>AM26</f>
        <v>34</v>
      </c>
      <c r="AB26" s="72"/>
      <c r="AC26" s="69">
        <v>34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93">
        <f t="shared" si="1"/>
        <v>34</v>
      </c>
      <c r="AN26" s="94">
        <f t="shared" si="2"/>
        <v>34</v>
      </c>
      <c r="AO26" s="94">
        <f t="shared" si="9"/>
        <v>0</v>
      </c>
      <c r="AP26" s="94">
        <f t="shared" si="10"/>
        <v>0</v>
      </c>
      <c r="AQ26" s="94">
        <f t="shared" si="11"/>
        <v>0</v>
      </c>
      <c r="AR26" s="94">
        <f t="shared" si="8"/>
        <v>0</v>
      </c>
    </row>
    <row r="27" spans="1:44" ht="20.100000000000001" customHeight="1" thickBot="1">
      <c r="A27" s="33" t="s">
        <v>11</v>
      </c>
      <c r="B27" s="21" t="s">
        <v>93</v>
      </c>
      <c r="C27" s="27"/>
      <c r="D27" s="22">
        <f>Q27</f>
        <v>16</v>
      </c>
      <c r="E27" s="71"/>
      <c r="F27" s="65">
        <v>16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6"/>
      <c r="Q27" s="94">
        <f t="shared" si="0"/>
        <v>16</v>
      </c>
      <c r="R27" s="94">
        <f t="shared" si="3"/>
        <v>16</v>
      </c>
      <c r="S27" s="94">
        <f t="shared" si="4"/>
        <v>0</v>
      </c>
      <c r="T27" s="94">
        <f t="shared" si="5"/>
        <v>0</v>
      </c>
      <c r="U27" s="94">
        <f t="shared" si="6"/>
        <v>0</v>
      </c>
      <c r="V27" s="94">
        <f t="shared" si="7"/>
        <v>0</v>
      </c>
      <c r="W27" s="73"/>
      <c r="X27" s="33" t="s">
        <v>11</v>
      </c>
      <c r="Y27" s="21" t="s">
        <v>100</v>
      </c>
      <c r="Z27" s="38"/>
      <c r="AA27" s="22">
        <f>AM27</f>
        <v>34</v>
      </c>
      <c r="AB27" s="72"/>
      <c r="AC27" s="69">
        <v>34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93">
        <f t="shared" si="1"/>
        <v>34</v>
      </c>
      <c r="AN27" s="94">
        <f t="shared" si="2"/>
        <v>34</v>
      </c>
      <c r="AO27" s="94">
        <f t="shared" si="9"/>
        <v>0</v>
      </c>
      <c r="AP27" s="94">
        <f t="shared" si="10"/>
        <v>0</v>
      </c>
      <c r="AQ27" s="94">
        <f t="shared" si="11"/>
        <v>0</v>
      </c>
      <c r="AR27" s="94">
        <f t="shared" si="8"/>
        <v>0</v>
      </c>
    </row>
    <row r="28" spans="1:44" ht="20.100000000000001" customHeight="1" thickBot="1">
      <c r="A28" s="33" t="s">
        <v>12</v>
      </c>
      <c r="B28" s="21" t="s">
        <v>92</v>
      </c>
      <c r="C28" s="27"/>
      <c r="D28" s="22">
        <f>Q28</f>
        <v>15</v>
      </c>
      <c r="E28" s="71"/>
      <c r="F28" s="65">
        <v>15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6"/>
      <c r="Q28" s="94">
        <f t="shared" si="0"/>
        <v>15</v>
      </c>
      <c r="R28" s="94">
        <f t="shared" si="3"/>
        <v>15</v>
      </c>
      <c r="S28" s="94">
        <f t="shared" si="4"/>
        <v>0</v>
      </c>
      <c r="T28" s="94">
        <f t="shared" si="5"/>
        <v>0</v>
      </c>
      <c r="U28" s="94">
        <f t="shared" si="6"/>
        <v>0</v>
      </c>
      <c r="V28" s="94">
        <f t="shared" si="7"/>
        <v>0</v>
      </c>
      <c r="W28" s="73"/>
      <c r="X28" s="33" t="s">
        <v>12</v>
      </c>
      <c r="Y28" s="83" t="s">
        <v>104</v>
      </c>
      <c r="Z28" s="36"/>
      <c r="AA28" s="22">
        <f>AM28</f>
        <v>34</v>
      </c>
      <c r="AB28" s="72"/>
      <c r="AC28" s="69">
        <v>34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93">
        <f t="shared" si="1"/>
        <v>34</v>
      </c>
      <c r="AN28" s="94">
        <f t="shared" si="2"/>
        <v>34</v>
      </c>
      <c r="AO28" s="94">
        <f t="shared" si="9"/>
        <v>0</v>
      </c>
      <c r="AP28" s="94">
        <f t="shared" si="10"/>
        <v>0</v>
      </c>
      <c r="AQ28" s="94">
        <f t="shared" si="11"/>
        <v>0</v>
      </c>
      <c r="AR28" s="94">
        <f t="shared" si="8"/>
        <v>0</v>
      </c>
    </row>
    <row r="29" spans="1:44" ht="20.100000000000001" customHeight="1" thickBot="1">
      <c r="A29" s="33" t="s">
        <v>13</v>
      </c>
      <c r="B29" s="21" t="s">
        <v>97</v>
      </c>
      <c r="C29" s="27"/>
      <c r="D29" s="22">
        <f>Q29</f>
        <v>15</v>
      </c>
      <c r="E29" s="71"/>
      <c r="F29" s="65">
        <v>15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6"/>
      <c r="Q29" s="94">
        <f t="shared" si="0"/>
        <v>15</v>
      </c>
      <c r="R29" s="94">
        <f t="shared" si="3"/>
        <v>15</v>
      </c>
      <c r="S29" s="94">
        <f t="shared" si="4"/>
        <v>0</v>
      </c>
      <c r="T29" s="94">
        <f t="shared" si="5"/>
        <v>0</v>
      </c>
      <c r="U29" s="94">
        <f t="shared" si="6"/>
        <v>0</v>
      </c>
      <c r="V29" s="94">
        <f t="shared" si="7"/>
        <v>0</v>
      </c>
      <c r="W29" s="73"/>
      <c r="X29" s="33" t="s">
        <v>13</v>
      </c>
      <c r="Y29" s="21" t="s">
        <v>108</v>
      </c>
      <c r="Z29" s="37"/>
      <c r="AA29" s="22">
        <f>AM29</f>
        <v>34</v>
      </c>
      <c r="AB29" s="72"/>
      <c r="AC29" s="69">
        <v>34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93">
        <f t="shared" si="1"/>
        <v>34</v>
      </c>
      <c r="AN29" s="94">
        <f t="shared" si="2"/>
        <v>34</v>
      </c>
      <c r="AO29" s="94">
        <f t="shared" si="9"/>
        <v>0</v>
      </c>
      <c r="AP29" s="94">
        <f t="shared" si="10"/>
        <v>0</v>
      </c>
      <c r="AQ29" s="94">
        <f t="shared" si="11"/>
        <v>0</v>
      </c>
      <c r="AR29" s="94">
        <f t="shared" si="8"/>
        <v>0</v>
      </c>
    </row>
    <row r="30" spans="1:44" ht="20.100000000000001" customHeight="1" thickBot="1">
      <c r="A30" s="33" t="s">
        <v>14</v>
      </c>
      <c r="B30" s="21" t="s">
        <v>86</v>
      </c>
      <c r="C30" s="75"/>
      <c r="D30" s="22">
        <f>Q30</f>
        <v>14</v>
      </c>
      <c r="E30" s="71"/>
      <c r="F30" s="65">
        <v>14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6"/>
      <c r="Q30" s="94">
        <f t="shared" si="0"/>
        <v>14</v>
      </c>
      <c r="R30" s="94">
        <f t="shared" si="3"/>
        <v>14</v>
      </c>
      <c r="S30" s="94">
        <f t="shared" si="4"/>
        <v>0</v>
      </c>
      <c r="T30" s="94">
        <f t="shared" si="5"/>
        <v>0</v>
      </c>
      <c r="U30" s="94">
        <f t="shared" si="6"/>
        <v>0</v>
      </c>
      <c r="V30" s="94">
        <f t="shared" si="7"/>
        <v>0</v>
      </c>
      <c r="W30" s="73"/>
      <c r="X30" s="33" t="s">
        <v>14</v>
      </c>
      <c r="Y30" s="21" t="s">
        <v>86</v>
      </c>
      <c r="Z30" s="32"/>
      <c r="AA30" s="22">
        <f>AM30</f>
        <v>31</v>
      </c>
      <c r="AB30" s="72"/>
      <c r="AC30" s="69">
        <v>31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93">
        <f t="shared" si="1"/>
        <v>31</v>
      </c>
      <c r="AN30" s="94">
        <f t="shared" si="2"/>
        <v>31</v>
      </c>
      <c r="AO30" s="94">
        <f t="shared" si="9"/>
        <v>0</v>
      </c>
      <c r="AP30" s="94">
        <f t="shared" si="10"/>
        <v>0</v>
      </c>
      <c r="AQ30" s="94">
        <f t="shared" si="11"/>
        <v>0</v>
      </c>
      <c r="AR30" s="94">
        <f t="shared" si="8"/>
        <v>0</v>
      </c>
    </row>
    <row r="31" spans="1:44" ht="20.100000000000001" customHeight="1" thickBot="1">
      <c r="A31" s="33" t="s">
        <v>15</v>
      </c>
      <c r="B31" s="21" t="s">
        <v>95</v>
      </c>
      <c r="C31" s="27"/>
      <c r="D31" s="22">
        <f>Q31</f>
        <v>14</v>
      </c>
      <c r="E31" s="71"/>
      <c r="F31" s="65">
        <v>14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6"/>
      <c r="Q31" s="94">
        <f t="shared" si="0"/>
        <v>14</v>
      </c>
      <c r="R31" s="94">
        <f t="shared" si="3"/>
        <v>14</v>
      </c>
      <c r="S31" s="94">
        <f t="shared" si="4"/>
        <v>0</v>
      </c>
      <c r="T31" s="94">
        <f t="shared" si="5"/>
        <v>0</v>
      </c>
      <c r="U31" s="94">
        <f t="shared" si="6"/>
        <v>0</v>
      </c>
      <c r="V31" s="94">
        <f t="shared" si="7"/>
        <v>0</v>
      </c>
      <c r="W31" s="34"/>
      <c r="X31" s="33" t="s">
        <v>15</v>
      </c>
      <c r="Y31" s="21" t="s">
        <v>94</v>
      </c>
      <c r="Z31" s="32"/>
      <c r="AA31" s="22">
        <f>AM31</f>
        <v>31</v>
      </c>
      <c r="AB31" s="72"/>
      <c r="AC31" s="69">
        <v>31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93">
        <f t="shared" si="1"/>
        <v>31</v>
      </c>
      <c r="AN31" s="94">
        <f t="shared" si="2"/>
        <v>31</v>
      </c>
      <c r="AO31" s="94">
        <f t="shared" si="9"/>
        <v>0</v>
      </c>
      <c r="AP31" s="94">
        <f t="shared" si="10"/>
        <v>0</v>
      </c>
      <c r="AQ31" s="94">
        <f t="shared" si="11"/>
        <v>0</v>
      </c>
      <c r="AR31" s="94">
        <f t="shared" si="8"/>
        <v>0</v>
      </c>
    </row>
    <row r="32" spans="1:44" ht="20.100000000000001" customHeight="1" thickBot="1">
      <c r="A32" s="33" t="s">
        <v>16</v>
      </c>
      <c r="B32" s="21" t="s">
        <v>107</v>
      </c>
      <c r="C32" s="27"/>
      <c r="D32" s="22">
        <f>Q32</f>
        <v>14</v>
      </c>
      <c r="E32" s="71"/>
      <c r="F32" s="65">
        <v>14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/>
      <c r="Q32" s="94">
        <f t="shared" si="0"/>
        <v>14</v>
      </c>
      <c r="R32" s="94">
        <f t="shared" si="3"/>
        <v>14</v>
      </c>
      <c r="S32" s="94">
        <f t="shared" si="4"/>
        <v>0</v>
      </c>
      <c r="T32" s="94">
        <f t="shared" si="5"/>
        <v>0</v>
      </c>
      <c r="U32" s="94">
        <f t="shared" si="6"/>
        <v>0</v>
      </c>
      <c r="V32" s="94">
        <f t="shared" si="7"/>
        <v>0</v>
      </c>
      <c r="W32" s="34"/>
      <c r="X32" s="33" t="s">
        <v>16</v>
      </c>
      <c r="Y32" s="21" t="s">
        <v>107</v>
      </c>
      <c r="Z32" s="31"/>
      <c r="AA32" s="22">
        <f>AM32</f>
        <v>31</v>
      </c>
      <c r="AB32" s="72"/>
      <c r="AC32" s="69">
        <v>31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93">
        <f t="shared" si="1"/>
        <v>31</v>
      </c>
      <c r="AN32" s="94">
        <f t="shared" si="2"/>
        <v>31</v>
      </c>
      <c r="AO32" s="94">
        <f t="shared" si="9"/>
        <v>0</v>
      </c>
      <c r="AP32" s="94">
        <f t="shared" si="10"/>
        <v>0</v>
      </c>
      <c r="AQ32" s="94">
        <f t="shared" si="11"/>
        <v>0</v>
      </c>
      <c r="AR32" s="94">
        <f t="shared" si="8"/>
        <v>0</v>
      </c>
    </row>
    <row r="33" spans="1:44" ht="20.100000000000001" customHeight="1" thickBot="1">
      <c r="A33" s="33" t="s">
        <v>19</v>
      </c>
      <c r="B33" s="21" t="s">
        <v>103</v>
      </c>
      <c r="C33" s="27"/>
      <c r="D33" s="22">
        <f>Q33</f>
        <v>13</v>
      </c>
      <c r="E33" s="71">
        <v>2</v>
      </c>
      <c r="F33" s="65">
        <v>13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6"/>
      <c r="Q33" s="94">
        <f t="shared" si="0"/>
        <v>13</v>
      </c>
      <c r="R33" s="94">
        <f t="shared" si="3"/>
        <v>13</v>
      </c>
      <c r="S33" s="94">
        <f t="shared" si="4"/>
        <v>0</v>
      </c>
      <c r="T33" s="94">
        <f t="shared" si="5"/>
        <v>0</v>
      </c>
      <c r="U33" s="94">
        <f t="shared" si="6"/>
        <v>0</v>
      </c>
      <c r="V33" s="94">
        <f t="shared" si="7"/>
        <v>0</v>
      </c>
      <c r="W33" s="34"/>
      <c r="X33" s="33" t="s">
        <v>19</v>
      </c>
      <c r="Y33" s="21" t="s">
        <v>97</v>
      </c>
      <c r="Z33" s="75"/>
      <c r="AA33" s="22">
        <f>AM33</f>
        <v>29</v>
      </c>
      <c r="AB33" s="72"/>
      <c r="AC33" s="69">
        <v>29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93">
        <f t="shared" si="1"/>
        <v>29</v>
      </c>
      <c r="AN33" s="94">
        <f t="shared" si="2"/>
        <v>29</v>
      </c>
      <c r="AO33" s="94">
        <f t="shared" si="9"/>
        <v>0</v>
      </c>
      <c r="AP33" s="94">
        <f t="shared" si="10"/>
        <v>0</v>
      </c>
      <c r="AQ33" s="94">
        <f t="shared" si="11"/>
        <v>0</v>
      </c>
      <c r="AR33" s="94">
        <f t="shared" si="8"/>
        <v>0</v>
      </c>
    </row>
    <row r="34" spans="1:44" ht="20.100000000000001" customHeight="1" thickBot="1">
      <c r="A34" s="33" t="s">
        <v>20</v>
      </c>
      <c r="B34" s="83" t="s">
        <v>109</v>
      </c>
      <c r="C34" s="27"/>
      <c r="D34" s="22">
        <f>Q34</f>
        <v>13</v>
      </c>
      <c r="E34" s="71"/>
      <c r="F34" s="65">
        <v>13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6"/>
      <c r="Q34" s="94">
        <f t="shared" si="0"/>
        <v>13</v>
      </c>
      <c r="R34" s="94">
        <f t="shared" si="3"/>
        <v>13</v>
      </c>
      <c r="S34" s="94">
        <f t="shared" si="4"/>
        <v>0</v>
      </c>
      <c r="T34" s="94">
        <f t="shared" si="5"/>
        <v>0</v>
      </c>
      <c r="U34" s="94">
        <f t="shared" si="6"/>
        <v>0</v>
      </c>
      <c r="V34" s="94">
        <f t="shared" si="7"/>
        <v>0</v>
      </c>
      <c r="W34" s="34"/>
      <c r="X34" s="33" t="s">
        <v>20</v>
      </c>
      <c r="Y34" s="21" t="s">
        <v>103</v>
      </c>
      <c r="Z34" s="38"/>
      <c r="AA34" s="22">
        <f>AM34</f>
        <v>29</v>
      </c>
      <c r="AB34" s="72"/>
      <c r="AC34" s="69">
        <v>29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93">
        <f t="shared" si="1"/>
        <v>29</v>
      </c>
      <c r="AN34" s="94">
        <f t="shared" si="2"/>
        <v>29</v>
      </c>
      <c r="AO34" s="94">
        <f t="shared" si="9"/>
        <v>0</v>
      </c>
      <c r="AP34" s="94">
        <f t="shared" si="10"/>
        <v>0</v>
      </c>
      <c r="AQ34" s="94">
        <f t="shared" si="11"/>
        <v>0</v>
      </c>
      <c r="AR34" s="94">
        <f t="shared" si="8"/>
        <v>0</v>
      </c>
    </row>
    <row r="35" spans="1:44" ht="20.100000000000001" customHeight="1" thickBot="1">
      <c r="A35" s="33" t="s">
        <v>21</v>
      </c>
      <c r="B35" s="21" t="s">
        <v>85</v>
      </c>
      <c r="C35" s="75"/>
      <c r="D35" s="22">
        <f>Q35</f>
        <v>12</v>
      </c>
      <c r="E35" s="71"/>
      <c r="F35" s="65">
        <v>12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6"/>
      <c r="Q35" s="94">
        <f t="shared" si="0"/>
        <v>12</v>
      </c>
      <c r="R35" s="94">
        <f t="shared" si="3"/>
        <v>12</v>
      </c>
      <c r="S35" s="94">
        <f t="shared" si="4"/>
        <v>0</v>
      </c>
      <c r="T35" s="94">
        <f t="shared" si="5"/>
        <v>0</v>
      </c>
      <c r="U35" s="94">
        <f t="shared" si="6"/>
        <v>0</v>
      </c>
      <c r="V35" s="94">
        <f t="shared" si="7"/>
        <v>0</v>
      </c>
      <c r="W35" s="34"/>
      <c r="X35" s="33" t="s">
        <v>21</v>
      </c>
      <c r="Y35" s="21" t="s">
        <v>84</v>
      </c>
      <c r="Z35" s="38"/>
      <c r="AA35" s="22">
        <f>AM35</f>
        <v>28</v>
      </c>
      <c r="AB35" s="72"/>
      <c r="AC35" s="69">
        <v>28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93">
        <f t="shared" si="1"/>
        <v>28</v>
      </c>
      <c r="AN35" s="94">
        <f t="shared" si="2"/>
        <v>28</v>
      </c>
      <c r="AO35" s="94">
        <f t="shared" si="9"/>
        <v>0</v>
      </c>
      <c r="AP35" s="94">
        <f t="shared" si="10"/>
        <v>0</v>
      </c>
      <c r="AQ35" s="94">
        <f t="shared" si="11"/>
        <v>0</v>
      </c>
      <c r="AR35" s="94">
        <f t="shared" si="8"/>
        <v>0</v>
      </c>
    </row>
    <row r="36" spans="1:44" ht="20.100000000000001" customHeight="1" thickBot="1">
      <c r="A36" s="33" t="s">
        <v>22</v>
      </c>
      <c r="B36" s="21" t="s">
        <v>87</v>
      </c>
      <c r="C36" s="70"/>
      <c r="D36" s="22">
        <f>Q36</f>
        <v>12</v>
      </c>
      <c r="E36" s="71"/>
      <c r="F36" s="65">
        <v>12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6"/>
      <c r="Q36" s="94">
        <f t="shared" si="0"/>
        <v>12</v>
      </c>
      <c r="R36" s="94">
        <f t="shared" si="3"/>
        <v>12</v>
      </c>
      <c r="S36" s="94">
        <f t="shared" si="4"/>
        <v>0</v>
      </c>
      <c r="T36" s="94">
        <f t="shared" si="5"/>
        <v>0</v>
      </c>
      <c r="U36" s="94">
        <f t="shared" si="6"/>
        <v>0</v>
      </c>
      <c r="V36" s="94">
        <f t="shared" si="7"/>
        <v>0</v>
      </c>
      <c r="W36" s="34"/>
      <c r="X36" s="33" t="s">
        <v>22</v>
      </c>
      <c r="Y36" s="21" t="s">
        <v>87</v>
      </c>
      <c r="Z36" s="37"/>
      <c r="AA36" s="22">
        <f>AM36</f>
        <v>28</v>
      </c>
      <c r="AB36" s="72"/>
      <c r="AC36" s="69">
        <v>28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93">
        <f t="shared" si="1"/>
        <v>28</v>
      </c>
      <c r="AN36" s="94">
        <f t="shared" si="2"/>
        <v>28</v>
      </c>
      <c r="AO36" s="94">
        <f t="shared" si="9"/>
        <v>0</v>
      </c>
      <c r="AP36" s="94">
        <f t="shared" si="10"/>
        <v>0</v>
      </c>
      <c r="AQ36" s="94">
        <f t="shared" si="11"/>
        <v>0</v>
      </c>
      <c r="AR36" s="94">
        <f t="shared" si="8"/>
        <v>0</v>
      </c>
    </row>
    <row r="37" spans="1:44" ht="20.100000000000001" customHeight="1" thickBot="1">
      <c r="A37" s="33" t="s">
        <v>23</v>
      </c>
      <c r="B37" s="21" t="s">
        <v>99</v>
      </c>
      <c r="C37" s="74"/>
      <c r="D37" s="22">
        <f>Q37</f>
        <v>12</v>
      </c>
      <c r="E37" s="71"/>
      <c r="F37" s="65">
        <v>12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6"/>
      <c r="Q37" s="94">
        <f t="shared" si="0"/>
        <v>12</v>
      </c>
      <c r="R37" s="94">
        <f t="shared" si="3"/>
        <v>12</v>
      </c>
      <c r="S37" s="94">
        <f t="shared" si="4"/>
        <v>0</v>
      </c>
      <c r="T37" s="94">
        <f t="shared" si="5"/>
        <v>0</v>
      </c>
      <c r="U37" s="94">
        <f t="shared" si="6"/>
        <v>0</v>
      </c>
      <c r="V37" s="94">
        <f t="shared" si="7"/>
        <v>0</v>
      </c>
      <c r="W37" s="34"/>
      <c r="X37" s="33" t="s">
        <v>23</v>
      </c>
      <c r="Y37" s="21" t="s">
        <v>88</v>
      </c>
      <c r="Z37" s="38"/>
      <c r="AA37" s="22">
        <f>AM37</f>
        <v>28</v>
      </c>
      <c r="AB37" s="72"/>
      <c r="AC37" s="69">
        <v>28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93">
        <f t="shared" si="1"/>
        <v>28</v>
      </c>
      <c r="AN37" s="94">
        <f t="shared" si="2"/>
        <v>28</v>
      </c>
      <c r="AO37" s="94">
        <f t="shared" si="9"/>
        <v>0</v>
      </c>
      <c r="AP37" s="94">
        <f t="shared" si="10"/>
        <v>0</v>
      </c>
      <c r="AQ37" s="94">
        <f t="shared" si="11"/>
        <v>0</v>
      </c>
      <c r="AR37" s="94">
        <f t="shared" si="8"/>
        <v>0</v>
      </c>
    </row>
    <row r="38" spans="1:44" ht="20.100000000000001" customHeight="1" thickBot="1">
      <c r="A38" s="33" t="s">
        <v>24</v>
      </c>
      <c r="B38" s="21" t="s">
        <v>100</v>
      </c>
      <c r="C38" s="74"/>
      <c r="D38" s="22">
        <f>Q38</f>
        <v>12</v>
      </c>
      <c r="E38" s="71"/>
      <c r="F38" s="65">
        <v>12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6"/>
      <c r="Q38" s="94">
        <f t="shared" si="0"/>
        <v>12</v>
      </c>
      <c r="R38" s="94">
        <f t="shared" si="3"/>
        <v>12</v>
      </c>
      <c r="S38" s="94">
        <f t="shared" si="4"/>
        <v>0</v>
      </c>
      <c r="T38" s="94">
        <f t="shared" si="5"/>
        <v>0</v>
      </c>
      <c r="U38" s="94">
        <f t="shared" si="6"/>
        <v>0</v>
      </c>
      <c r="V38" s="94">
        <f t="shared" si="7"/>
        <v>0</v>
      </c>
      <c r="W38" s="34"/>
      <c r="X38" s="33" t="s">
        <v>24</v>
      </c>
      <c r="Y38" s="21" t="s">
        <v>90</v>
      </c>
      <c r="Z38" s="37"/>
      <c r="AA38" s="22">
        <f>AM38</f>
        <v>28</v>
      </c>
      <c r="AB38" s="72"/>
      <c r="AC38" s="69">
        <v>28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93">
        <f t="shared" si="1"/>
        <v>28</v>
      </c>
      <c r="AN38" s="94">
        <f t="shared" si="2"/>
        <v>28</v>
      </c>
      <c r="AO38" s="94">
        <f t="shared" si="9"/>
        <v>0</v>
      </c>
      <c r="AP38" s="94">
        <f t="shared" si="10"/>
        <v>0</v>
      </c>
      <c r="AQ38" s="94">
        <f t="shared" si="11"/>
        <v>0</v>
      </c>
      <c r="AR38" s="94">
        <f t="shared" si="8"/>
        <v>0</v>
      </c>
    </row>
    <row r="39" spans="1:44" ht="20.100000000000001" customHeight="1" thickBot="1">
      <c r="A39" s="33" t="s">
        <v>25</v>
      </c>
      <c r="B39" s="35" t="s">
        <v>105</v>
      </c>
      <c r="C39" s="27"/>
      <c r="D39" s="22">
        <f>Q39</f>
        <v>12</v>
      </c>
      <c r="E39" s="71"/>
      <c r="F39" s="65">
        <v>12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6"/>
      <c r="Q39" s="94">
        <f t="shared" si="0"/>
        <v>12</v>
      </c>
      <c r="R39" s="94">
        <f t="shared" si="3"/>
        <v>12</v>
      </c>
      <c r="S39" s="94">
        <f t="shared" si="4"/>
        <v>0</v>
      </c>
      <c r="T39" s="94">
        <f t="shared" si="5"/>
        <v>0</v>
      </c>
      <c r="U39" s="94">
        <f t="shared" si="6"/>
        <v>0</v>
      </c>
      <c r="V39" s="94">
        <f t="shared" si="7"/>
        <v>0</v>
      </c>
      <c r="W39" s="76"/>
      <c r="X39" s="33" t="s">
        <v>25</v>
      </c>
      <c r="Y39" s="21" t="s">
        <v>91</v>
      </c>
      <c r="Z39" s="37"/>
      <c r="AA39" s="22">
        <f>AM39</f>
        <v>28</v>
      </c>
      <c r="AB39" s="72"/>
      <c r="AC39" s="69">
        <v>28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93">
        <f t="shared" si="1"/>
        <v>28</v>
      </c>
      <c r="AN39" s="94">
        <f t="shared" si="2"/>
        <v>28</v>
      </c>
      <c r="AO39" s="94">
        <f t="shared" si="9"/>
        <v>0</v>
      </c>
      <c r="AP39" s="94">
        <f t="shared" si="10"/>
        <v>0</v>
      </c>
      <c r="AQ39" s="94">
        <f t="shared" si="11"/>
        <v>0</v>
      </c>
      <c r="AR39" s="94">
        <f t="shared" si="8"/>
        <v>0</v>
      </c>
    </row>
    <row r="40" spans="1:44" ht="20.100000000000001" customHeight="1" thickBot="1">
      <c r="A40" s="33" t="s">
        <v>26</v>
      </c>
      <c r="B40" s="21" t="s">
        <v>88</v>
      </c>
      <c r="C40" s="27"/>
      <c r="D40" s="22">
        <f>Q40</f>
        <v>11</v>
      </c>
      <c r="E40" s="71"/>
      <c r="F40" s="65">
        <v>11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6"/>
      <c r="Q40" s="94">
        <f t="shared" si="0"/>
        <v>11</v>
      </c>
      <c r="R40" s="94">
        <f t="shared" si="3"/>
        <v>11</v>
      </c>
      <c r="S40" s="94">
        <f t="shared" si="4"/>
        <v>0</v>
      </c>
      <c r="T40" s="94">
        <f t="shared" si="5"/>
        <v>0</v>
      </c>
      <c r="U40" s="94">
        <f t="shared" si="6"/>
        <v>0</v>
      </c>
      <c r="V40" s="94">
        <f t="shared" si="7"/>
        <v>0</v>
      </c>
      <c r="W40" s="76"/>
      <c r="X40" s="33" t="s">
        <v>26</v>
      </c>
      <c r="Y40" s="21" t="s">
        <v>89</v>
      </c>
      <c r="Z40" s="32"/>
      <c r="AA40" s="22">
        <f>AM40</f>
        <v>27</v>
      </c>
      <c r="AB40" s="72"/>
      <c r="AC40" s="69">
        <v>27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93">
        <f t="shared" si="1"/>
        <v>27</v>
      </c>
      <c r="AN40" s="94">
        <f t="shared" si="2"/>
        <v>27</v>
      </c>
      <c r="AO40" s="94">
        <f t="shared" si="9"/>
        <v>0</v>
      </c>
      <c r="AP40" s="94">
        <f t="shared" si="10"/>
        <v>0</v>
      </c>
      <c r="AQ40" s="94">
        <f t="shared" si="11"/>
        <v>0</v>
      </c>
      <c r="AR40" s="94">
        <f t="shared" si="8"/>
        <v>0</v>
      </c>
    </row>
    <row r="41" spans="1:44" ht="20.100000000000001" customHeight="1" thickBot="1">
      <c r="A41" s="33" t="s">
        <v>27</v>
      </c>
      <c r="B41" s="21" t="s">
        <v>102</v>
      </c>
      <c r="C41" s="27"/>
      <c r="D41" s="22">
        <f>Q41</f>
        <v>11</v>
      </c>
      <c r="E41" s="71"/>
      <c r="F41" s="65">
        <v>11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6"/>
      <c r="Q41" s="94">
        <f t="shared" si="0"/>
        <v>11</v>
      </c>
      <c r="R41" s="94">
        <f t="shared" si="3"/>
        <v>11</v>
      </c>
      <c r="S41" s="94">
        <f t="shared" si="4"/>
        <v>0</v>
      </c>
      <c r="T41" s="94">
        <f t="shared" si="5"/>
        <v>0</v>
      </c>
      <c r="U41" s="94">
        <f t="shared" si="6"/>
        <v>0</v>
      </c>
      <c r="V41" s="94">
        <f t="shared" si="7"/>
        <v>0</v>
      </c>
      <c r="W41" s="76"/>
      <c r="X41" s="33" t="s">
        <v>27</v>
      </c>
      <c r="Y41" s="21" t="s">
        <v>93</v>
      </c>
      <c r="Z41" s="37"/>
      <c r="AA41" s="22">
        <f>AM41</f>
        <v>26</v>
      </c>
      <c r="AB41" s="72"/>
      <c r="AC41" s="69">
        <v>26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93">
        <f t="shared" si="1"/>
        <v>26</v>
      </c>
      <c r="AN41" s="94">
        <f t="shared" si="2"/>
        <v>26</v>
      </c>
      <c r="AO41" s="94">
        <f t="shared" si="9"/>
        <v>0</v>
      </c>
      <c r="AP41" s="94">
        <f t="shared" si="10"/>
        <v>0</v>
      </c>
      <c r="AQ41" s="94">
        <f t="shared" si="11"/>
        <v>0</v>
      </c>
      <c r="AR41" s="94">
        <f t="shared" si="8"/>
        <v>0</v>
      </c>
    </row>
    <row r="42" spans="1:44" ht="20.100000000000001" customHeight="1" thickBot="1">
      <c r="A42" s="33" t="s">
        <v>28</v>
      </c>
      <c r="B42" s="21" t="s">
        <v>90</v>
      </c>
      <c r="C42" s="27"/>
      <c r="D42" s="22">
        <f>Q42</f>
        <v>8</v>
      </c>
      <c r="E42" s="71"/>
      <c r="F42" s="65">
        <v>8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6"/>
      <c r="Q42" s="94">
        <f t="shared" si="0"/>
        <v>8</v>
      </c>
      <c r="R42" s="94">
        <f t="shared" si="3"/>
        <v>8</v>
      </c>
      <c r="S42" s="94">
        <f t="shared" si="4"/>
        <v>0</v>
      </c>
      <c r="T42" s="94">
        <f t="shared" si="5"/>
        <v>0</v>
      </c>
      <c r="U42" s="94">
        <f t="shared" si="6"/>
        <v>0</v>
      </c>
      <c r="V42" s="94">
        <f t="shared" si="7"/>
        <v>0</v>
      </c>
      <c r="W42" s="76"/>
      <c r="X42" s="33" t="s">
        <v>28</v>
      </c>
      <c r="Y42" s="21" t="s">
        <v>99</v>
      </c>
      <c r="Z42" s="37"/>
      <c r="AA42" s="22">
        <f>AM42</f>
        <v>26</v>
      </c>
      <c r="AB42" s="72"/>
      <c r="AC42" s="69">
        <v>26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93">
        <f t="shared" si="1"/>
        <v>26</v>
      </c>
      <c r="AN42" s="94">
        <f t="shared" si="2"/>
        <v>26</v>
      </c>
      <c r="AO42" s="94">
        <f t="shared" si="9"/>
        <v>0</v>
      </c>
      <c r="AP42" s="94">
        <f t="shared" si="10"/>
        <v>0</v>
      </c>
      <c r="AQ42" s="94">
        <f t="shared" si="11"/>
        <v>0</v>
      </c>
      <c r="AR42" s="94">
        <f t="shared" si="8"/>
        <v>0</v>
      </c>
    </row>
    <row r="43" spans="1:44" ht="20.100000000000001" customHeight="1" thickBot="1">
      <c r="A43" s="33" t="s">
        <v>29</v>
      </c>
      <c r="B43" s="21" t="s">
        <v>94</v>
      </c>
      <c r="C43" s="27"/>
      <c r="D43" s="22">
        <f>Q43</f>
        <v>8</v>
      </c>
      <c r="E43" s="71"/>
      <c r="F43" s="65">
        <v>8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6"/>
      <c r="Q43" s="94">
        <f t="shared" si="0"/>
        <v>8</v>
      </c>
      <c r="R43" s="94">
        <f t="shared" si="3"/>
        <v>8</v>
      </c>
      <c r="S43" s="94">
        <f t="shared" si="4"/>
        <v>0</v>
      </c>
      <c r="T43" s="94">
        <f t="shared" si="5"/>
        <v>0</v>
      </c>
      <c r="U43" s="94">
        <f t="shared" si="6"/>
        <v>0</v>
      </c>
      <c r="V43" s="94">
        <f t="shared" si="7"/>
        <v>0</v>
      </c>
      <c r="W43" s="76"/>
      <c r="X43" s="33" t="s">
        <v>29</v>
      </c>
      <c r="Y43" s="35" t="s">
        <v>105</v>
      </c>
      <c r="Z43" s="38"/>
      <c r="AA43" s="22">
        <f>AM43</f>
        <v>26</v>
      </c>
      <c r="AB43" s="72"/>
      <c r="AC43" s="69">
        <v>26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93">
        <f t="shared" si="1"/>
        <v>26</v>
      </c>
      <c r="AN43" s="94">
        <f t="shared" si="2"/>
        <v>26</v>
      </c>
      <c r="AO43" s="94">
        <f t="shared" si="9"/>
        <v>0</v>
      </c>
      <c r="AP43" s="94">
        <f t="shared" si="10"/>
        <v>0</v>
      </c>
      <c r="AQ43" s="94">
        <f t="shared" si="11"/>
        <v>0</v>
      </c>
      <c r="AR43" s="94">
        <f t="shared" si="8"/>
        <v>0</v>
      </c>
    </row>
    <row r="44" spans="1:44" ht="20.100000000000001" customHeight="1" thickBot="1">
      <c r="A44" s="33" t="s">
        <v>30</v>
      </c>
      <c r="B44" s="21" t="s">
        <v>106</v>
      </c>
      <c r="C44" s="74"/>
      <c r="D44" s="22">
        <f>Q44</f>
        <v>7</v>
      </c>
      <c r="E44" s="71"/>
      <c r="F44" s="65">
        <v>7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6"/>
      <c r="Q44" s="94">
        <f t="shared" si="0"/>
        <v>7</v>
      </c>
      <c r="R44" s="94">
        <f t="shared" si="3"/>
        <v>7</v>
      </c>
      <c r="S44" s="94">
        <f t="shared" si="4"/>
        <v>0</v>
      </c>
      <c r="T44" s="94">
        <f t="shared" si="5"/>
        <v>0</v>
      </c>
      <c r="U44" s="94">
        <f t="shared" si="6"/>
        <v>0</v>
      </c>
      <c r="V44" s="94">
        <f t="shared" si="7"/>
        <v>0</v>
      </c>
      <c r="W44" s="76"/>
      <c r="X44" s="33" t="s">
        <v>30</v>
      </c>
      <c r="Y44" s="21" t="s">
        <v>102</v>
      </c>
      <c r="Z44" s="37"/>
      <c r="AA44" s="22">
        <f>AM44</f>
        <v>25</v>
      </c>
      <c r="AB44" s="72"/>
      <c r="AC44" s="69">
        <v>25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93">
        <f t="shared" si="1"/>
        <v>25</v>
      </c>
      <c r="AN44" s="94">
        <f t="shared" si="2"/>
        <v>25</v>
      </c>
      <c r="AO44" s="94">
        <f t="shared" si="9"/>
        <v>0</v>
      </c>
      <c r="AP44" s="94">
        <f t="shared" si="10"/>
        <v>0</v>
      </c>
      <c r="AQ44" s="94">
        <f t="shared" si="11"/>
        <v>0</v>
      </c>
      <c r="AR44" s="94">
        <f t="shared" si="8"/>
        <v>0</v>
      </c>
    </row>
    <row r="45" spans="1:44" ht="20.100000000000001" customHeight="1" thickBot="1">
      <c r="A45" s="33" t="s">
        <v>31</v>
      </c>
      <c r="B45" s="21" t="s">
        <v>89</v>
      </c>
      <c r="C45" s="27"/>
      <c r="D45" s="22">
        <f>Q45</f>
        <v>5</v>
      </c>
      <c r="E45" s="71"/>
      <c r="F45" s="65">
        <v>5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6"/>
      <c r="Q45" s="94">
        <f t="shared" si="0"/>
        <v>5</v>
      </c>
      <c r="R45" s="94">
        <f t="shared" si="3"/>
        <v>5</v>
      </c>
      <c r="S45" s="94">
        <f t="shared" si="4"/>
        <v>0</v>
      </c>
      <c r="T45" s="94">
        <f t="shared" si="5"/>
        <v>0</v>
      </c>
      <c r="U45" s="94">
        <f t="shared" si="6"/>
        <v>0</v>
      </c>
      <c r="V45" s="94">
        <f t="shared" si="7"/>
        <v>0</v>
      </c>
      <c r="W45" s="76"/>
      <c r="X45" s="33" t="s">
        <v>31</v>
      </c>
      <c r="Y45" s="21" t="s">
        <v>85</v>
      </c>
      <c r="Z45" s="37"/>
      <c r="AA45" s="22">
        <f>AM45</f>
        <v>24</v>
      </c>
      <c r="AB45" s="72"/>
      <c r="AC45" s="69">
        <v>24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93">
        <f t="shared" si="1"/>
        <v>24</v>
      </c>
      <c r="AN45" s="94">
        <f t="shared" si="2"/>
        <v>24</v>
      </c>
      <c r="AO45" s="94">
        <f t="shared" si="9"/>
        <v>0</v>
      </c>
      <c r="AP45" s="94">
        <f t="shared" si="10"/>
        <v>0</v>
      </c>
      <c r="AQ45" s="94">
        <f t="shared" si="11"/>
        <v>0</v>
      </c>
      <c r="AR45" s="94">
        <f t="shared" si="8"/>
        <v>0</v>
      </c>
    </row>
    <row r="46" spans="1:44" ht="20.100000000000001" customHeight="1" thickBot="1">
      <c r="A46" s="33" t="s">
        <v>32</v>
      </c>
      <c r="B46" s="21" t="s">
        <v>91</v>
      </c>
      <c r="C46" s="27"/>
      <c r="D46" s="22">
        <f>Q46</f>
        <v>3</v>
      </c>
      <c r="E46" s="71"/>
      <c r="F46" s="65">
        <v>3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6"/>
      <c r="Q46" s="94">
        <f t="shared" si="0"/>
        <v>3</v>
      </c>
      <c r="R46" s="94">
        <f t="shared" si="3"/>
        <v>3</v>
      </c>
      <c r="S46" s="94">
        <f t="shared" si="4"/>
        <v>0</v>
      </c>
      <c r="T46" s="94">
        <f t="shared" si="5"/>
        <v>0</v>
      </c>
      <c r="U46" s="94">
        <f t="shared" si="6"/>
        <v>0</v>
      </c>
      <c r="V46" s="94">
        <f t="shared" si="7"/>
        <v>0</v>
      </c>
      <c r="W46" s="76"/>
      <c r="X46" s="33" t="s">
        <v>32</v>
      </c>
      <c r="Y46" s="21" t="s">
        <v>106</v>
      </c>
      <c r="Z46" s="37"/>
      <c r="AA46" s="22">
        <f>AM46</f>
        <v>24</v>
      </c>
      <c r="AB46" s="72"/>
      <c r="AC46" s="69">
        <v>24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93">
        <f t="shared" si="1"/>
        <v>24</v>
      </c>
      <c r="AN46" s="94">
        <f t="shared" si="2"/>
        <v>24</v>
      </c>
      <c r="AO46" s="94">
        <f t="shared" si="9"/>
        <v>0</v>
      </c>
      <c r="AP46" s="94">
        <f t="shared" si="10"/>
        <v>0</v>
      </c>
      <c r="AQ46" s="94">
        <f t="shared" si="11"/>
        <v>0</v>
      </c>
      <c r="AR46" s="94">
        <f t="shared" si="8"/>
        <v>0</v>
      </c>
    </row>
    <row r="47" spans="1:44" ht="20.100000000000001" customHeight="1" thickBot="1">
      <c r="A47" s="33" t="s">
        <v>33</v>
      </c>
      <c r="B47" s="35"/>
      <c r="C47" s="27"/>
      <c r="D47" s="22">
        <f t="shared" ref="D21:D52" si="12">Q47</f>
        <v>0</v>
      </c>
      <c r="E47" s="71"/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6"/>
      <c r="Q47" s="94">
        <f t="shared" si="0"/>
        <v>0</v>
      </c>
      <c r="R47" s="94">
        <f t="shared" si="3"/>
        <v>0</v>
      </c>
      <c r="S47" s="94">
        <f t="shared" si="4"/>
        <v>0</v>
      </c>
      <c r="T47" s="94">
        <f t="shared" si="5"/>
        <v>0</v>
      </c>
      <c r="U47" s="94">
        <f t="shared" si="6"/>
        <v>0</v>
      </c>
      <c r="V47" s="94">
        <f t="shared" si="7"/>
        <v>0</v>
      </c>
      <c r="W47" s="76"/>
      <c r="X47" s="33" t="s">
        <v>33</v>
      </c>
      <c r="Y47" s="35"/>
      <c r="Z47" s="37"/>
      <c r="AA47" s="22">
        <f t="shared" ref="AA21:AA52" si="13">AM47</f>
        <v>0</v>
      </c>
      <c r="AB47" s="72"/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93">
        <f t="shared" si="1"/>
        <v>0</v>
      </c>
      <c r="AN47" s="94">
        <f t="shared" si="2"/>
        <v>0</v>
      </c>
      <c r="AO47" s="94">
        <f t="shared" si="9"/>
        <v>0</v>
      </c>
      <c r="AP47" s="94">
        <f t="shared" si="10"/>
        <v>0</v>
      </c>
      <c r="AQ47" s="94">
        <f t="shared" si="11"/>
        <v>0</v>
      </c>
      <c r="AR47" s="94">
        <f t="shared" si="8"/>
        <v>0</v>
      </c>
    </row>
    <row r="48" spans="1:44" ht="20.100000000000001" hidden="1" customHeight="1" thickBot="1">
      <c r="A48" s="33" t="s">
        <v>34</v>
      </c>
      <c r="B48" s="21"/>
      <c r="C48" s="27"/>
      <c r="D48" s="22">
        <f t="shared" si="12"/>
        <v>0</v>
      </c>
      <c r="E48" s="71"/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6"/>
      <c r="Q48" s="94">
        <f t="shared" si="0"/>
        <v>0</v>
      </c>
      <c r="R48" s="94">
        <f t="shared" si="3"/>
        <v>0</v>
      </c>
      <c r="S48" s="94">
        <f t="shared" si="4"/>
        <v>0</v>
      </c>
      <c r="T48" s="94">
        <f t="shared" si="5"/>
        <v>0</v>
      </c>
      <c r="U48" s="94">
        <f t="shared" si="6"/>
        <v>0</v>
      </c>
      <c r="V48" s="94">
        <f t="shared" si="7"/>
        <v>0</v>
      </c>
      <c r="W48" s="76"/>
      <c r="X48" s="33" t="s">
        <v>34</v>
      </c>
      <c r="Y48" s="21"/>
      <c r="Z48" s="38"/>
      <c r="AA48" s="22">
        <f t="shared" si="13"/>
        <v>0</v>
      </c>
      <c r="AB48" s="72"/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93">
        <f t="shared" si="1"/>
        <v>0</v>
      </c>
      <c r="AN48" s="94">
        <f t="shared" si="2"/>
        <v>0</v>
      </c>
      <c r="AO48" s="94">
        <f t="shared" si="9"/>
        <v>0</v>
      </c>
      <c r="AP48" s="94">
        <f t="shared" si="10"/>
        <v>0</v>
      </c>
      <c r="AQ48" s="94">
        <f t="shared" si="11"/>
        <v>0</v>
      </c>
      <c r="AR48" s="94">
        <f t="shared" si="8"/>
        <v>0</v>
      </c>
    </row>
    <row r="49" spans="1:44" ht="20.100000000000001" hidden="1" customHeight="1" thickBot="1">
      <c r="A49" s="33" t="s">
        <v>35</v>
      </c>
      <c r="B49" s="35"/>
      <c r="C49" s="74"/>
      <c r="D49" s="22">
        <f t="shared" si="12"/>
        <v>0</v>
      </c>
      <c r="E49" s="71"/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6"/>
      <c r="Q49" s="94">
        <f t="shared" si="0"/>
        <v>0</v>
      </c>
      <c r="R49" s="94">
        <f t="shared" si="3"/>
        <v>0</v>
      </c>
      <c r="S49" s="94">
        <f t="shared" si="4"/>
        <v>0</v>
      </c>
      <c r="T49" s="94">
        <f t="shared" si="5"/>
        <v>0</v>
      </c>
      <c r="U49" s="94">
        <f t="shared" si="6"/>
        <v>0</v>
      </c>
      <c r="V49" s="94">
        <f t="shared" si="7"/>
        <v>0</v>
      </c>
      <c r="W49" s="76"/>
      <c r="X49" s="33" t="s">
        <v>35</v>
      </c>
      <c r="Y49" s="83"/>
      <c r="Z49" s="38"/>
      <c r="AA49" s="22">
        <f t="shared" si="13"/>
        <v>0</v>
      </c>
      <c r="AB49" s="72"/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93">
        <f t="shared" si="1"/>
        <v>0</v>
      </c>
      <c r="AN49" s="94">
        <f t="shared" si="2"/>
        <v>0</v>
      </c>
      <c r="AO49" s="94">
        <f t="shared" si="9"/>
        <v>0</v>
      </c>
      <c r="AP49" s="94">
        <f t="shared" si="10"/>
        <v>0</v>
      </c>
      <c r="AQ49" s="94">
        <f t="shared" si="11"/>
        <v>0</v>
      </c>
      <c r="AR49" s="94">
        <f t="shared" si="8"/>
        <v>0</v>
      </c>
    </row>
    <row r="50" spans="1:44" ht="20.100000000000001" hidden="1" customHeight="1" thickBot="1">
      <c r="A50" s="33" t="s">
        <v>36</v>
      </c>
      <c r="B50" s="21"/>
      <c r="C50" s="74"/>
      <c r="D50" s="22">
        <f t="shared" si="12"/>
        <v>0</v>
      </c>
      <c r="E50" s="71"/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6"/>
      <c r="Q50" s="94">
        <f t="shared" si="0"/>
        <v>0</v>
      </c>
      <c r="R50" s="94">
        <f t="shared" si="3"/>
        <v>0</v>
      </c>
      <c r="S50" s="94">
        <f t="shared" si="4"/>
        <v>0</v>
      </c>
      <c r="T50" s="94">
        <f t="shared" si="5"/>
        <v>0</v>
      </c>
      <c r="U50" s="94">
        <f t="shared" si="6"/>
        <v>0</v>
      </c>
      <c r="V50" s="94">
        <f t="shared" si="7"/>
        <v>0</v>
      </c>
      <c r="W50" s="77"/>
      <c r="X50" s="33" t="s">
        <v>36</v>
      </c>
      <c r="Y50" s="21"/>
      <c r="Z50" s="37"/>
      <c r="AA50" s="22">
        <f t="shared" si="13"/>
        <v>0</v>
      </c>
      <c r="AB50" s="72"/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93">
        <f t="shared" si="1"/>
        <v>0</v>
      </c>
      <c r="AN50" s="94">
        <f t="shared" si="2"/>
        <v>0</v>
      </c>
      <c r="AO50" s="94">
        <f t="shared" si="9"/>
        <v>0</v>
      </c>
      <c r="AP50" s="94">
        <f t="shared" si="10"/>
        <v>0</v>
      </c>
      <c r="AQ50" s="94">
        <f t="shared" si="11"/>
        <v>0</v>
      </c>
      <c r="AR50" s="94">
        <f t="shared" si="8"/>
        <v>0</v>
      </c>
    </row>
    <row r="51" spans="1:44" ht="20.100000000000001" hidden="1" customHeight="1" thickBot="1">
      <c r="A51" s="33" t="s">
        <v>37</v>
      </c>
      <c r="B51" s="21"/>
      <c r="C51" s="27"/>
      <c r="D51" s="22">
        <f t="shared" si="12"/>
        <v>0</v>
      </c>
      <c r="E51" s="71"/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6"/>
      <c r="Q51" s="94">
        <f t="shared" si="0"/>
        <v>0</v>
      </c>
      <c r="R51" s="94">
        <f t="shared" si="3"/>
        <v>0</v>
      </c>
      <c r="S51" s="94">
        <f t="shared" si="4"/>
        <v>0</v>
      </c>
      <c r="T51" s="94">
        <f t="shared" si="5"/>
        <v>0</v>
      </c>
      <c r="U51" s="94">
        <f t="shared" si="6"/>
        <v>0</v>
      </c>
      <c r="V51" s="94">
        <f t="shared" si="7"/>
        <v>0</v>
      </c>
      <c r="W51" s="76"/>
      <c r="X51" s="33" t="s">
        <v>37</v>
      </c>
      <c r="Y51" s="83"/>
      <c r="Z51" s="37"/>
      <c r="AA51" s="22">
        <f t="shared" si="13"/>
        <v>0</v>
      </c>
      <c r="AB51" s="72"/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93">
        <f t="shared" si="1"/>
        <v>0</v>
      </c>
      <c r="AN51" s="94">
        <f t="shared" si="2"/>
        <v>0</v>
      </c>
      <c r="AO51" s="94">
        <f t="shared" si="9"/>
        <v>0</v>
      </c>
      <c r="AP51" s="94">
        <f t="shared" si="10"/>
        <v>0</v>
      </c>
      <c r="AQ51" s="94">
        <f t="shared" si="11"/>
        <v>0</v>
      </c>
      <c r="AR51" s="94">
        <f t="shared" si="8"/>
        <v>0</v>
      </c>
    </row>
    <row r="52" spans="1:44" ht="20.100000000000001" hidden="1" customHeight="1" thickBot="1">
      <c r="A52" s="33" t="s">
        <v>38</v>
      </c>
      <c r="B52" s="83"/>
      <c r="C52" s="27"/>
      <c r="D52" s="22">
        <f t="shared" si="12"/>
        <v>0</v>
      </c>
      <c r="E52" s="71"/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6"/>
      <c r="Q52" s="94">
        <f t="shared" si="0"/>
        <v>0</v>
      </c>
      <c r="R52" s="94">
        <f t="shared" si="3"/>
        <v>0</v>
      </c>
      <c r="S52" s="94">
        <f t="shared" si="4"/>
        <v>0</v>
      </c>
      <c r="T52" s="94">
        <f t="shared" si="5"/>
        <v>0</v>
      </c>
      <c r="U52" s="94">
        <f t="shared" si="6"/>
        <v>0</v>
      </c>
      <c r="V52" s="94">
        <f t="shared" si="7"/>
        <v>0</v>
      </c>
      <c r="W52" s="76"/>
      <c r="X52" s="33" t="s">
        <v>38</v>
      </c>
      <c r="Y52" s="21"/>
      <c r="Z52" s="37"/>
      <c r="AA52" s="22">
        <f t="shared" si="13"/>
        <v>0</v>
      </c>
      <c r="AB52" s="72"/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93">
        <f t="shared" si="1"/>
        <v>0</v>
      </c>
      <c r="AN52" s="94">
        <f t="shared" si="2"/>
        <v>0</v>
      </c>
      <c r="AO52" s="94">
        <f t="shared" si="9"/>
        <v>0</v>
      </c>
      <c r="AP52" s="94">
        <f t="shared" si="10"/>
        <v>0</v>
      </c>
      <c r="AQ52" s="94">
        <f t="shared" si="11"/>
        <v>0</v>
      </c>
      <c r="AR52" s="94">
        <f t="shared" si="8"/>
        <v>0</v>
      </c>
    </row>
    <row r="53" spans="1:44" ht="20.100000000000001" hidden="1" customHeight="1" thickBot="1">
      <c r="A53" s="33" t="s">
        <v>39</v>
      </c>
      <c r="B53" s="21"/>
      <c r="C53" s="75"/>
      <c r="D53" s="22">
        <f t="shared" ref="D53:D80" si="14">Q53</f>
        <v>0</v>
      </c>
      <c r="E53" s="71"/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6"/>
      <c r="Q53" s="94">
        <f t="shared" ref="Q53:Q80" si="15">SUM(R53:U53)</f>
        <v>0</v>
      </c>
      <c r="R53" s="94">
        <f t="shared" si="3"/>
        <v>0</v>
      </c>
      <c r="S53" s="94">
        <f t="shared" si="4"/>
        <v>0</v>
      </c>
      <c r="T53" s="94">
        <f t="shared" si="5"/>
        <v>0</v>
      </c>
      <c r="U53" s="94">
        <f t="shared" si="6"/>
        <v>0</v>
      </c>
      <c r="V53" s="94">
        <f t="shared" si="7"/>
        <v>0</v>
      </c>
      <c r="W53" s="76"/>
      <c r="X53" s="33" t="s">
        <v>39</v>
      </c>
      <c r="Y53" s="21"/>
      <c r="Z53" s="37"/>
      <c r="AA53" s="22">
        <f t="shared" ref="AA53:AA80" si="16">AM53</f>
        <v>0</v>
      </c>
      <c r="AB53" s="72"/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93">
        <f t="shared" ref="AM53:AM80" si="17">SUM(AN53:AQ53)</f>
        <v>0</v>
      </c>
      <c r="AN53" s="94">
        <f t="shared" si="2"/>
        <v>0</v>
      </c>
      <c r="AO53" s="94">
        <f t="shared" si="9"/>
        <v>0</v>
      </c>
      <c r="AP53" s="94">
        <f t="shared" si="10"/>
        <v>0</v>
      </c>
      <c r="AQ53" s="94">
        <f t="shared" si="11"/>
        <v>0</v>
      </c>
      <c r="AR53" s="94">
        <f t="shared" si="8"/>
        <v>0</v>
      </c>
    </row>
    <row r="54" spans="1:44" ht="20.100000000000001" hidden="1" customHeight="1" thickBot="1">
      <c r="A54" s="33" t="s">
        <v>40</v>
      </c>
      <c r="B54" s="21"/>
      <c r="C54" s="27"/>
      <c r="D54" s="22">
        <f t="shared" si="14"/>
        <v>0</v>
      </c>
      <c r="E54" s="71"/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6"/>
      <c r="Q54" s="94">
        <f t="shared" si="15"/>
        <v>0</v>
      </c>
      <c r="R54" s="94">
        <f t="shared" si="3"/>
        <v>0</v>
      </c>
      <c r="S54" s="94">
        <f t="shared" si="4"/>
        <v>0</v>
      </c>
      <c r="T54" s="94">
        <f t="shared" si="5"/>
        <v>0</v>
      </c>
      <c r="U54" s="94">
        <f t="shared" si="6"/>
        <v>0</v>
      </c>
      <c r="V54" s="94">
        <f t="shared" si="7"/>
        <v>0</v>
      </c>
      <c r="W54" s="76"/>
      <c r="X54" s="33" t="s">
        <v>40</v>
      </c>
      <c r="Y54" s="21"/>
      <c r="Z54" s="38"/>
      <c r="AA54" s="22">
        <f t="shared" si="16"/>
        <v>0</v>
      </c>
      <c r="AB54" s="72"/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93">
        <f t="shared" si="17"/>
        <v>0</v>
      </c>
      <c r="AN54" s="94">
        <f t="shared" si="2"/>
        <v>0</v>
      </c>
      <c r="AO54" s="94">
        <f t="shared" si="9"/>
        <v>0</v>
      </c>
      <c r="AP54" s="94">
        <f t="shared" si="10"/>
        <v>0</v>
      </c>
      <c r="AQ54" s="94">
        <f t="shared" si="11"/>
        <v>0</v>
      </c>
      <c r="AR54" s="94">
        <f t="shared" si="8"/>
        <v>0</v>
      </c>
    </row>
    <row r="55" spans="1:44" ht="20.100000000000001" hidden="1" customHeight="1" thickBot="1">
      <c r="A55" s="33" t="s">
        <v>41</v>
      </c>
      <c r="B55" s="21"/>
      <c r="C55" s="27"/>
      <c r="D55" s="22">
        <f t="shared" si="14"/>
        <v>0</v>
      </c>
      <c r="E55" s="71"/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6"/>
      <c r="Q55" s="94">
        <f t="shared" si="15"/>
        <v>0</v>
      </c>
      <c r="R55" s="94">
        <f t="shared" si="3"/>
        <v>0</v>
      </c>
      <c r="S55" s="94">
        <f t="shared" si="4"/>
        <v>0</v>
      </c>
      <c r="T55" s="94">
        <f t="shared" si="5"/>
        <v>0</v>
      </c>
      <c r="U55" s="94">
        <f t="shared" si="6"/>
        <v>0</v>
      </c>
      <c r="V55" s="94">
        <f t="shared" si="7"/>
        <v>0</v>
      </c>
      <c r="W55" s="76"/>
      <c r="X55" s="33" t="s">
        <v>41</v>
      </c>
      <c r="Y55" s="21"/>
      <c r="Z55" s="37"/>
      <c r="AA55" s="22">
        <f t="shared" si="16"/>
        <v>0</v>
      </c>
      <c r="AB55" s="72"/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93">
        <f t="shared" si="17"/>
        <v>0</v>
      </c>
      <c r="AN55" s="94">
        <f t="shared" si="2"/>
        <v>0</v>
      </c>
      <c r="AO55" s="94">
        <f t="shared" si="9"/>
        <v>0</v>
      </c>
      <c r="AP55" s="94">
        <f t="shared" si="10"/>
        <v>0</v>
      </c>
      <c r="AQ55" s="94">
        <f t="shared" si="11"/>
        <v>0</v>
      </c>
      <c r="AR55" s="94">
        <f t="shared" si="8"/>
        <v>0</v>
      </c>
    </row>
    <row r="56" spans="1:44" ht="20.100000000000001" hidden="1" customHeight="1" thickBot="1">
      <c r="A56" s="33" t="s">
        <v>42</v>
      </c>
      <c r="B56" s="21"/>
      <c r="C56" s="27"/>
      <c r="D56" s="22">
        <f t="shared" si="14"/>
        <v>0</v>
      </c>
      <c r="E56" s="71"/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6"/>
      <c r="Q56" s="94">
        <f t="shared" si="15"/>
        <v>0</v>
      </c>
      <c r="R56" s="94">
        <f t="shared" si="3"/>
        <v>0</v>
      </c>
      <c r="S56" s="94">
        <f t="shared" si="4"/>
        <v>0</v>
      </c>
      <c r="T56" s="94">
        <f t="shared" si="5"/>
        <v>0</v>
      </c>
      <c r="U56" s="94">
        <f t="shared" si="6"/>
        <v>0</v>
      </c>
      <c r="V56" s="94">
        <f t="shared" si="7"/>
        <v>0</v>
      </c>
      <c r="W56" s="76"/>
      <c r="X56" s="33" t="s">
        <v>42</v>
      </c>
      <c r="Y56" s="21"/>
      <c r="Z56" s="38"/>
      <c r="AA56" s="22">
        <f t="shared" si="16"/>
        <v>0</v>
      </c>
      <c r="AB56" s="72"/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93">
        <f t="shared" si="17"/>
        <v>0</v>
      </c>
      <c r="AN56" s="94">
        <f t="shared" si="2"/>
        <v>0</v>
      </c>
      <c r="AO56" s="94">
        <f t="shared" si="9"/>
        <v>0</v>
      </c>
      <c r="AP56" s="94">
        <f t="shared" si="10"/>
        <v>0</v>
      </c>
      <c r="AQ56" s="94">
        <f t="shared" si="11"/>
        <v>0</v>
      </c>
      <c r="AR56" s="94">
        <f t="shared" si="8"/>
        <v>0</v>
      </c>
    </row>
    <row r="57" spans="1:44" ht="20.100000000000001" hidden="1" customHeight="1" thickBot="1">
      <c r="A57" s="33" t="s">
        <v>43</v>
      </c>
      <c r="B57" s="21"/>
      <c r="C57" s="74"/>
      <c r="D57" s="22">
        <f t="shared" si="14"/>
        <v>0</v>
      </c>
      <c r="E57" s="71"/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6"/>
      <c r="Q57" s="94">
        <f t="shared" si="15"/>
        <v>0</v>
      </c>
      <c r="R57" s="94">
        <f t="shared" si="3"/>
        <v>0</v>
      </c>
      <c r="S57" s="94">
        <f t="shared" si="4"/>
        <v>0</v>
      </c>
      <c r="T57" s="94">
        <f t="shared" si="5"/>
        <v>0</v>
      </c>
      <c r="U57" s="94">
        <f t="shared" si="6"/>
        <v>0</v>
      </c>
      <c r="V57" s="94">
        <f t="shared" si="7"/>
        <v>0</v>
      </c>
      <c r="W57" s="76"/>
      <c r="X57" s="33" t="s">
        <v>43</v>
      </c>
      <c r="Y57" s="21"/>
      <c r="Z57" s="37"/>
      <c r="AA57" s="22">
        <f t="shared" si="16"/>
        <v>0</v>
      </c>
      <c r="AB57" s="72"/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93">
        <f t="shared" si="17"/>
        <v>0</v>
      </c>
      <c r="AN57" s="94">
        <f t="shared" si="2"/>
        <v>0</v>
      </c>
      <c r="AO57" s="94">
        <f t="shared" si="9"/>
        <v>0</v>
      </c>
      <c r="AP57" s="94">
        <f t="shared" si="10"/>
        <v>0</v>
      </c>
      <c r="AQ57" s="94">
        <f t="shared" si="11"/>
        <v>0</v>
      </c>
      <c r="AR57" s="94">
        <f t="shared" si="8"/>
        <v>0</v>
      </c>
    </row>
    <row r="58" spans="1:44" ht="20.100000000000001" hidden="1" customHeight="1" thickBot="1">
      <c r="A58" s="33" t="s">
        <v>44</v>
      </c>
      <c r="B58" s="21"/>
      <c r="C58" s="27"/>
      <c r="D58" s="22">
        <f t="shared" si="14"/>
        <v>0</v>
      </c>
      <c r="E58" s="71"/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6"/>
      <c r="Q58" s="94">
        <f t="shared" si="15"/>
        <v>0</v>
      </c>
      <c r="R58" s="94">
        <f t="shared" si="3"/>
        <v>0</v>
      </c>
      <c r="S58" s="94">
        <f t="shared" si="4"/>
        <v>0</v>
      </c>
      <c r="T58" s="94">
        <f t="shared" si="5"/>
        <v>0</v>
      </c>
      <c r="U58" s="94">
        <f t="shared" si="6"/>
        <v>0</v>
      </c>
      <c r="V58" s="94">
        <f t="shared" si="7"/>
        <v>0</v>
      </c>
      <c r="W58" s="76"/>
      <c r="X58" s="33" t="s">
        <v>44</v>
      </c>
      <c r="Y58" s="21"/>
      <c r="Z58" s="38"/>
      <c r="AA58" s="22">
        <f t="shared" si="16"/>
        <v>0</v>
      </c>
      <c r="AB58" s="72"/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93">
        <f t="shared" si="17"/>
        <v>0</v>
      </c>
      <c r="AN58" s="94">
        <f t="shared" si="2"/>
        <v>0</v>
      </c>
      <c r="AO58" s="94">
        <f t="shared" si="9"/>
        <v>0</v>
      </c>
      <c r="AP58" s="94">
        <f t="shared" si="10"/>
        <v>0</v>
      </c>
      <c r="AQ58" s="94">
        <f t="shared" si="11"/>
        <v>0</v>
      </c>
      <c r="AR58" s="94">
        <f t="shared" si="8"/>
        <v>0</v>
      </c>
    </row>
    <row r="59" spans="1:44" ht="20.100000000000001" hidden="1" customHeight="1" thickBot="1">
      <c r="A59" s="33" t="s">
        <v>45</v>
      </c>
      <c r="B59" s="21"/>
      <c r="C59" s="78"/>
      <c r="D59" s="22">
        <f t="shared" si="14"/>
        <v>0</v>
      </c>
      <c r="E59" s="71"/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6"/>
      <c r="Q59" s="94">
        <f t="shared" si="15"/>
        <v>0</v>
      </c>
      <c r="R59" s="94">
        <f t="shared" si="3"/>
        <v>0</v>
      </c>
      <c r="S59" s="94">
        <f t="shared" si="4"/>
        <v>0</v>
      </c>
      <c r="T59" s="94">
        <f t="shared" si="5"/>
        <v>0</v>
      </c>
      <c r="U59" s="94">
        <f t="shared" si="6"/>
        <v>0</v>
      </c>
      <c r="V59" s="94">
        <f t="shared" si="7"/>
        <v>0</v>
      </c>
      <c r="W59" s="76"/>
      <c r="X59" s="33" t="s">
        <v>45</v>
      </c>
      <c r="Y59" s="21"/>
      <c r="Z59" s="37"/>
      <c r="AA59" s="22">
        <f t="shared" si="16"/>
        <v>0</v>
      </c>
      <c r="AB59" s="72"/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93">
        <f t="shared" si="17"/>
        <v>0</v>
      </c>
      <c r="AN59" s="94">
        <f t="shared" si="2"/>
        <v>0</v>
      </c>
      <c r="AO59" s="94">
        <f t="shared" si="9"/>
        <v>0</v>
      </c>
      <c r="AP59" s="94">
        <f t="shared" si="10"/>
        <v>0</v>
      </c>
      <c r="AQ59" s="94">
        <f t="shared" si="11"/>
        <v>0</v>
      </c>
      <c r="AR59" s="94">
        <f t="shared" si="8"/>
        <v>0</v>
      </c>
    </row>
    <row r="60" spans="1:44" ht="20.100000000000001" hidden="1" customHeight="1" thickBot="1">
      <c r="A60" s="33" t="s">
        <v>46</v>
      </c>
      <c r="B60" s="21"/>
      <c r="C60" s="78"/>
      <c r="D60" s="22">
        <f t="shared" si="14"/>
        <v>0</v>
      </c>
      <c r="E60" s="71"/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6"/>
      <c r="Q60" s="94">
        <f t="shared" si="15"/>
        <v>0</v>
      </c>
      <c r="R60" s="94">
        <f t="shared" si="3"/>
        <v>0</v>
      </c>
      <c r="S60" s="94">
        <f t="shared" si="4"/>
        <v>0</v>
      </c>
      <c r="T60" s="94">
        <f t="shared" si="5"/>
        <v>0</v>
      </c>
      <c r="U60" s="94">
        <f t="shared" si="6"/>
        <v>0</v>
      </c>
      <c r="V60" s="94">
        <f t="shared" si="7"/>
        <v>0</v>
      </c>
      <c r="W60" s="76"/>
      <c r="X60" s="33" t="s">
        <v>46</v>
      </c>
      <c r="Y60" s="21"/>
      <c r="Z60" s="37"/>
      <c r="AA60" s="22">
        <f t="shared" si="16"/>
        <v>0</v>
      </c>
      <c r="AB60" s="72"/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93">
        <f t="shared" si="17"/>
        <v>0</v>
      </c>
      <c r="AN60" s="94">
        <f t="shared" si="2"/>
        <v>0</v>
      </c>
      <c r="AO60" s="94">
        <f t="shared" si="9"/>
        <v>0</v>
      </c>
      <c r="AP60" s="94">
        <f t="shared" si="10"/>
        <v>0</v>
      </c>
      <c r="AQ60" s="94">
        <f t="shared" si="11"/>
        <v>0</v>
      </c>
      <c r="AR60" s="94">
        <f t="shared" si="8"/>
        <v>0</v>
      </c>
    </row>
    <row r="61" spans="1:44" ht="20.100000000000001" hidden="1" customHeight="1" thickBot="1">
      <c r="A61" s="33" t="s">
        <v>47</v>
      </c>
      <c r="B61" s="21"/>
      <c r="C61" s="78"/>
      <c r="D61" s="22">
        <f t="shared" si="14"/>
        <v>0</v>
      </c>
      <c r="E61" s="71"/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6"/>
      <c r="Q61" s="94">
        <f t="shared" si="15"/>
        <v>0</v>
      </c>
      <c r="R61" s="94">
        <f t="shared" si="3"/>
        <v>0</v>
      </c>
      <c r="S61" s="94">
        <f t="shared" si="4"/>
        <v>0</v>
      </c>
      <c r="T61" s="94">
        <f t="shared" si="5"/>
        <v>0</v>
      </c>
      <c r="U61" s="94">
        <f t="shared" si="6"/>
        <v>0</v>
      </c>
      <c r="V61" s="94">
        <f t="shared" si="7"/>
        <v>0</v>
      </c>
      <c r="W61" s="76"/>
      <c r="X61" s="33" t="s">
        <v>47</v>
      </c>
      <c r="Y61" s="21"/>
      <c r="Z61" s="37"/>
      <c r="AA61" s="22">
        <f t="shared" si="16"/>
        <v>0</v>
      </c>
      <c r="AB61" s="72"/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93">
        <f t="shared" si="17"/>
        <v>0</v>
      </c>
      <c r="AN61" s="94">
        <f t="shared" si="2"/>
        <v>0</v>
      </c>
      <c r="AO61" s="94">
        <f t="shared" si="9"/>
        <v>0</v>
      </c>
      <c r="AP61" s="94">
        <f t="shared" si="10"/>
        <v>0</v>
      </c>
      <c r="AQ61" s="94">
        <f t="shared" si="11"/>
        <v>0</v>
      </c>
      <c r="AR61" s="94">
        <f t="shared" si="8"/>
        <v>0</v>
      </c>
    </row>
    <row r="62" spans="1:44" ht="20.100000000000001" hidden="1" customHeight="1" thickBot="1">
      <c r="A62" s="33" t="s">
        <v>48</v>
      </c>
      <c r="B62" s="35"/>
      <c r="C62" s="78"/>
      <c r="D62" s="22">
        <f t="shared" si="14"/>
        <v>0</v>
      </c>
      <c r="E62" s="71"/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6"/>
      <c r="Q62" s="94">
        <f t="shared" si="15"/>
        <v>0</v>
      </c>
      <c r="R62" s="94">
        <f t="shared" si="3"/>
        <v>0</v>
      </c>
      <c r="S62" s="94">
        <f t="shared" si="4"/>
        <v>0</v>
      </c>
      <c r="T62" s="94">
        <f t="shared" si="5"/>
        <v>0</v>
      </c>
      <c r="U62" s="94">
        <f t="shared" si="6"/>
        <v>0</v>
      </c>
      <c r="V62" s="94">
        <f t="shared" si="7"/>
        <v>0</v>
      </c>
      <c r="W62" s="76"/>
      <c r="X62" s="33" t="s">
        <v>48</v>
      </c>
      <c r="Y62" s="35"/>
      <c r="Z62" s="37"/>
      <c r="AA62" s="22">
        <f t="shared" si="16"/>
        <v>0</v>
      </c>
      <c r="AB62" s="72"/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93">
        <f t="shared" si="17"/>
        <v>0</v>
      </c>
      <c r="AN62" s="94">
        <f t="shared" si="2"/>
        <v>0</v>
      </c>
      <c r="AO62" s="94">
        <f t="shared" si="9"/>
        <v>0</v>
      </c>
      <c r="AP62" s="94">
        <f t="shared" si="10"/>
        <v>0</v>
      </c>
      <c r="AQ62" s="94">
        <f t="shared" si="11"/>
        <v>0</v>
      </c>
      <c r="AR62" s="94">
        <f t="shared" si="8"/>
        <v>0</v>
      </c>
    </row>
    <row r="63" spans="1:44" ht="20.100000000000001" hidden="1" customHeight="1" thickBot="1">
      <c r="A63" s="33" t="s">
        <v>49</v>
      </c>
      <c r="B63" s="21"/>
      <c r="C63" s="78"/>
      <c r="D63" s="22">
        <f t="shared" si="14"/>
        <v>0</v>
      </c>
      <c r="E63" s="71"/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6"/>
      <c r="Q63" s="94">
        <f t="shared" si="15"/>
        <v>0</v>
      </c>
      <c r="R63" s="94">
        <f t="shared" si="3"/>
        <v>0</v>
      </c>
      <c r="S63" s="94">
        <f t="shared" si="4"/>
        <v>0</v>
      </c>
      <c r="T63" s="94">
        <f t="shared" si="5"/>
        <v>0</v>
      </c>
      <c r="U63" s="94">
        <f t="shared" si="6"/>
        <v>0</v>
      </c>
      <c r="V63" s="94">
        <f t="shared" si="7"/>
        <v>0</v>
      </c>
      <c r="W63" s="76"/>
      <c r="X63" s="33" t="s">
        <v>49</v>
      </c>
      <c r="Y63" s="35"/>
      <c r="Z63" s="38"/>
      <c r="AA63" s="22">
        <f t="shared" si="16"/>
        <v>0</v>
      </c>
      <c r="AB63" s="72"/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93">
        <f t="shared" si="17"/>
        <v>0</v>
      </c>
      <c r="AN63" s="94">
        <f t="shared" si="2"/>
        <v>0</v>
      </c>
      <c r="AO63" s="94">
        <f t="shared" si="9"/>
        <v>0</v>
      </c>
      <c r="AP63" s="94">
        <f t="shared" si="10"/>
        <v>0</v>
      </c>
      <c r="AQ63" s="94">
        <f t="shared" si="11"/>
        <v>0</v>
      </c>
      <c r="AR63" s="94">
        <f t="shared" si="8"/>
        <v>0</v>
      </c>
    </row>
    <row r="64" spans="1:44" ht="19.8" hidden="1" customHeight="1" thickBot="1">
      <c r="A64" s="33" t="s">
        <v>50</v>
      </c>
      <c r="B64" s="21"/>
      <c r="C64" s="78"/>
      <c r="D64" s="22">
        <f t="shared" si="14"/>
        <v>0</v>
      </c>
      <c r="E64" s="71"/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6"/>
      <c r="Q64" s="94">
        <f t="shared" si="15"/>
        <v>0</v>
      </c>
      <c r="R64" s="94">
        <f t="shared" si="3"/>
        <v>0</v>
      </c>
      <c r="S64" s="94">
        <f t="shared" si="4"/>
        <v>0</v>
      </c>
      <c r="T64" s="94">
        <f t="shared" si="5"/>
        <v>0</v>
      </c>
      <c r="U64" s="94">
        <f t="shared" si="6"/>
        <v>0</v>
      </c>
      <c r="V64" s="94">
        <f t="shared" si="7"/>
        <v>0</v>
      </c>
      <c r="W64" s="76"/>
      <c r="X64" s="33" t="s">
        <v>50</v>
      </c>
      <c r="Y64" s="21"/>
      <c r="Z64" s="37"/>
      <c r="AA64" s="22">
        <f t="shared" si="16"/>
        <v>0</v>
      </c>
      <c r="AB64" s="72"/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93">
        <f t="shared" si="17"/>
        <v>0</v>
      </c>
      <c r="AN64" s="94">
        <f t="shared" si="2"/>
        <v>0</v>
      </c>
      <c r="AO64" s="94">
        <f t="shared" si="9"/>
        <v>0</v>
      </c>
      <c r="AP64" s="94">
        <f t="shared" si="10"/>
        <v>0</v>
      </c>
      <c r="AQ64" s="94">
        <f t="shared" si="11"/>
        <v>0</v>
      </c>
      <c r="AR64" s="94">
        <f t="shared" si="8"/>
        <v>0</v>
      </c>
    </row>
    <row r="65" spans="1:44" ht="20.100000000000001" hidden="1" customHeight="1" thickBot="1">
      <c r="A65" s="33" t="s">
        <v>51</v>
      </c>
      <c r="B65" s="21"/>
      <c r="C65" s="78"/>
      <c r="D65" s="22">
        <f t="shared" si="14"/>
        <v>0</v>
      </c>
      <c r="E65" s="71"/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6"/>
      <c r="Q65" s="94">
        <f t="shared" si="15"/>
        <v>0</v>
      </c>
      <c r="R65" s="94">
        <f t="shared" si="3"/>
        <v>0</v>
      </c>
      <c r="S65" s="94">
        <f t="shared" si="4"/>
        <v>0</v>
      </c>
      <c r="T65" s="94">
        <f t="shared" si="5"/>
        <v>0</v>
      </c>
      <c r="U65" s="94">
        <f t="shared" si="6"/>
        <v>0</v>
      </c>
      <c r="V65" s="94">
        <f t="shared" si="7"/>
        <v>0</v>
      </c>
      <c r="W65" s="79"/>
      <c r="X65" s="33" t="s">
        <v>51</v>
      </c>
      <c r="Y65" s="21"/>
      <c r="Z65" s="38"/>
      <c r="AA65" s="22">
        <f t="shared" si="16"/>
        <v>0</v>
      </c>
      <c r="AB65" s="72"/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93">
        <f t="shared" si="17"/>
        <v>0</v>
      </c>
      <c r="AN65" s="94">
        <f t="shared" si="2"/>
        <v>0</v>
      </c>
      <c r="AO65" s="94">
        <f t="shared" si="9"/>
        <v>0</v>
      </c>
      <c r="AP65" s="94">
        <f t="shared" si="10"/>
        <v>0</v>
      </c>
      <c r="AQ65" s="94">
        <f t="shared" si="11"/>
        <v>0</v>
      </c>
      <c r="AR65" s="94">
        <f t="shared" si="8"/>
        <v>0</v>
      </c>
    </row>
    <row r="66" spans="1:44" ht="20.100000000000001" hidden="1" customHeight="1" thickBot="1">
      <c r="A66" s="33" t="s">
        <v>52</v>
      </c>
      <c r="B66" s="21"/>
      <c r="C66" s="78"/>
      <c r="D66" s="22">
        <f t="shared" si="14"/>
        <v>0</v>
      </c>
      <c r="E66" s="71"/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6"/>
      <c r="Q66" s="94">
        <f t="shared" si="15"/>
        <v>0</v>
      </c>
      <c r="R66" s="94">
        <f t="shared" si="3"/>
        <v>0</v>
      </c>
      <c r="S66" s="94">
        <f t="shared" si="4"/>
        <v>0</v>
      </c>
      <c r="T66" s="94">
        <f t="shared" si="5"/>
        <v>0</v>
      </c>
      <c r="U66" s="94">
        <f t="shared" si="6"/>
        <v>0</v>
      </c>
      <c r="V66" s="94">
        <f t="shared" si="7"/>
        <v>0</v>
      </c>
      <c r="W66" s="80"/>
      <c r="X66" s="33" t="s">
        <v>52</v>
      </c>
      <c r="Y66" s="21"/>
      <c r="Z66" s="75"/>
      <c r="AA66" s="22">
        <f t="shared" si="16"/>
        <v>0</v>
      </c>
      <c r="AB66" s="72"/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93">
        <f t="shared" si="17"/>
        <v>0</v>
      </c>
      <c r="AN66" s="94">
        <f t="shared" si="2"/>
        <v>0</v>
      </c>
      <c r="AO66" s="94">
        <f t="shared" si="9"/>
        <v>0</v>
      </c>
      <c r="AP66" s="94">
        <f t="shared" si="10"/>
        <v>0</v>
      </c>
      <c r="AQ66" s="94">
        <f t="shared" si="11"/>
        <v>0</v>
      </c>
      <c r="AR66" s="94">
        <f t="shared" si="8"/>
        <v>0</v>
      </c>
    </row>
    <row r="67" spans="1:44" ht="20.100000000000001" hidden="1" customHeight="1" thickBot="1">
      <c r="A67" s="33" t="s">
        <v>53</v>
      </c>
      <c r="B67" s="21"/>
      <c r="C67" s="78"/>
      <c r="D67" s="22">
        <f t="shared" si="14"/>
        <v>0</v>
      </c>
      <c r="E67" s="71"/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6"/>
      <c r="Q67" s="94">
        <f t="shared" si="15"/>
        <v>0</v>
      </c>
      <c r="R67" s="94">
        <f t="shared" si="3"/>
        <v>0</v>
      </c>
      <c r="S67" s="94">
        <f t="shared" si="4"/>
        <v>0</v>
      </c>
      <c r="T67" s="94">
        <f t="shared" si="5"/>
        <v>0</v>
      </c>
      <c r="U67" s="94">
        <f t="shared" si="6"/>
        <v>0</v>
      </c>
      <c r="V67" s="94">
        <f t="shared" si="7"/>
        <v>0</v>
      </c>
      <c r="W67" s="80"/>
      <c r="X67" s="33" t="s">
        <v>53</v>
      </c>
      <c r="Y67" s="21"/>
      <c r="Z67" s="38"/>
      <c r="AA67" s="22">
        <f t="shared" si="16"/>
        <v>0</v>
      </c>
      <c r="AB67" s="72"/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93">
        <f t="shared" si="17"/>
        <v>0</v>
      </c>
      <c r="AN67" s="94">
        <f t="shared" si="2"/>
        <v>0</v>
      </c>
      <c r="AO67" s="94">
        <f t="shared" si="9"/>
        <v>0</v>
      </c>
      <c r="AP67" s="94">
        <f t="shared" si="10"/>
        <v>0</v>
      </c>
      <c r="AQ67" s="94">
        <f t="shared" si="11"/>
        <v>0</v>
      </c>
      <c r="AR67" s="94">
        <f t="shared" si="8"/>
        <v>0</v>
      </c>
    </row>
    <row r="68" spans="1:44" ht="20.100000000000001" hidden="1" customHeight="1" thickBot="1">
      <c r="A68" s="33" t="s">
        <v>54</v>
      </c>
      <c r="B68" s="83"/>
      <c r="C68" s="78"/>
      <c r="D68" s="22">
        <f t="shared" si="14"/>
        <v>0</v>
      </c>
      <c r="E68" s="71"/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6"/>
      <c r="Q68" s="94">
        <f t="shared" si="15"/>
        <v>0</v>
      </c>
      <c r="R68" s="94">
        <f t="shared" si="3"/>
        <v>0</v>
      </c>
      <c r="S68" s="94">
        <f t="shared" si="4"/>
        <v>0</v>
      </c>
      <c r="T68" s="94">
        <f t="shared" si="5"/>
        <v>0</v>
      </c>
      <c r="U68" s="94">
        <f t="shared" si="6"/>
        <v>0</v>
      </c>
      <c r="V68" s="94">
        <f t="shared" si="7"/>
        <v>0</v>
      </c>
      <c r="W68" s="80"/>
      <c r="X68" s="33" t="s">
        <v>54</v>
      </c>
      <c r="Y68" s="21"/>
      <c r="Z68" s="36"/>
      <c r="AA68" s="22">
        <f t="shared" si="16"/>
        <v>0</v>
      </c>
      <c r="AB68" s="72"/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93">
        <f t="shared" si="17"/>
        <v>0</v>
      </c>
      <c r="AN68" s="94">
        <f t="shared" si="2"/>
        <v>0</v>
      </c>
      <c r="AO68" s="94">
        <f t="shared" si="9"/>
        <v>0</v>
      </c>
      <c r="AP68" s="94">
        <f t="shared" si="10"/>
        <v>0</v>
      </c>
      <c r="AQ68" s="94">
        <f t="shared" si="11"/>
        <v>0</v>
      </c>
      <c r="AR68" s="94">
        <f t="shared" si="8"/>
        <v>0</v>
      </c>
    </row>
    <row r="69" spans="1:44" ht="20.100000000000001" hidden="1" customHeight="1" thickBot="1">
      <c r="A69" s="33" t="s">
        <v>55</v>
      </c>
      <c r="B69" s="21"/>
      <c r="C69" s="78"/>
      <c r="D69" s="22">
        <f t="shared" si="14"/>
        <v>0</v>
      </c>
      <c r="E69" s="71"/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6"/>
      <c r="Q69" s="94">
        <f t="shared" si="15"/>
        <v>0</v>
      </c>
      <c r="R69" s="94">
        <f t="shared" si="3"/>
        <v>0</v>
      </c>
      <c r="S69" s="94">
        <f t="shared" si="4"/>
        <v>0</v>
      </c>
      <c r="T69" s="94">
        <f t="shared" si="5"/>
        <v>0</v>
      </c>
      <c r="U69" s="94">
        <f t="shared" si="6"/>
        <v>0</v>
      </c>
      <c r="V69" s="94">
        <f t="shared" si="7"/>
        <v>0</v>
      </c>
      <c r="W69" s="80"/>
      <c r="X69" s="33" t="s">
        <v>55</v>
      </c>
      <c r="Y69" s="21"/>
      <c r="Z69" s="37"/>
      <c r="AA69" s="22">
        <f t="shared" si="16"/>
        <v>0</v>
      </c>
      <c r="AB69" s="72"/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93">
        <f t="shared" si="17"/>
        <v>0</v>
      </c>
      <c r="AN69" s="94">
        <f t="shared" si="2"/>
        <v>0</v>
      </c>
      <c r="AO69" s="94">
        <f t="shared" si="9"/>
        <v>0</v>
      </c>
      <c r="AP69" s="94">
        <f t="shared" si="10"/>
        <v>0</v>
      </c>
      <c r="AQ69" s="94">
        <f t="shared" si="11"/>
        <v>0</v>
      </c>
      <c r="AR69" s="94">
        <f t="shared" si="8"/>
        <v>0</v>
      </c>
    </row>
    <row r="70" spans="1:44" ht="20.100000000000001" hidden="1" customHeight="1" thickBot="1">
      <c r="A70" s="33" t="s">
        <v>56</v>
      </c>
      <c r="B70" s="21"/>
      <c r="C70" s="81"/>
      <c r="D70" s="22">
        <f t="shared" si="14"/>
        <v>0</v>
      </c>
      <c r="E70" s="71"/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6"/>
      <c r="Q70" s="94">
        <f t="shared" si="15"/>
        <v>0</v>
      </c>
      <c r="R70" s="94">
        <f t="shared" si="3"/>
        <v>0</v>
      </c>
      <c r="S70" s="94">
        <f t="shared" si="4"/>
        <v>0</v>
      </c>
      <c r="T70" s="94">
        <f t="shared" si="5"/>
        <v>0</v>
      </c>
      <c r="U70" s="94">
        <f t="shared" si="6"/>
        <v>0</v>
      </c>
      <c r="V70" s="94">
        <f t="shared" si="7"/>
        <v>0</v>
      </c>
      <c r="W70" s="80"/>
      <c r="X70" s="33" t="s">
        <v>56</v>
      </c>
      <c r="Y70" s="21"/>
      <c r="Z70" s="38"/>
      <c r="AA70" s="22">
        <f t="shared" si="16"/>
        <v>0</v>
      </c>
      <c r="AB70" s="72"/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93">
        <f t="shared" si="17"/>
        <v>0</v>
      </c>
      <c r="AN70" s="94">
        <f t="shared" si="2"/>
        <v>0</v>
      </c>
      <c r="AO70" s="94">
        <f t="shared" si="9"/>
        <v>0</v>
      </c>
      <c r="AP70" s="94">
        <f t="shared" si="10"/>
        <v>0</v>
      </c>
      <c r="AQ70" s="94">
        <f t="shared" si="11"/>
        <v>0</v>
      </c>
      <c r="AR70" s="94">
        <f t="shared" si="8"/>
        <v>0</v>
      </c>
    </row>
    <row r="71" spans="1:44" ht="20.100000000000001" hidden="1" customHeight="1" thickBot="1">
      <c r="A71" s="33" t="s">
        <v>57</v>
      </c>
      <c r="B71" s="21"/>
      <c r="C71" s="78"/>
      <c r="D71" s="22">
        <f t="shared" si="14"/>
        <v>0</v>
      </c>
      <c r="E71" s="71"/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6"/>
      <c r="Q71" s="94">
        <f t="shared" si="15"/>
        <v>0</v>
      </c>
      <c r="R71" s="94">
        <f t="shared" si="3"/>
        <v>0</v>
      </c>
      <c r="S71" s="94">
        <f t="shared" si="4"/>
        <v>0</v>
      </c>
      <c r="T71" s="94">
        <f t="shared" si="5"/>
        <v>0</v>
      </c>
      <c r="U71" s="94">
        <f t="shared" si="6"/>
        <v>0</v>
      </c>
      <c r="V71" s="94">
        <f t="shared" si="7"/>
        <v>0</v>
      </c>
      <c r="W71" s="80"/>
      <c r="X71" s="33" t="s">
        <v>57</v>
      </c>
      <c r="Y71" s="21"/>
      <c r="Z71" s="37"/>
      <c r="AA71" s="22">
        <f t="shared" si="16"/>
        <v>0</v>
      </c>
      <c r="AB71" s="72"/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93">
        <f t="shared" si="17"/>
        <v>0</v>
      </c>
      <c r="AN71" s="94">
        <f t="shared" si="2"/>
        <v>0</v>
      </c>
      <c r="AO71" s="94">
        <f t="shared" si="9"/>
        <v>0</v>
      </c>
      <c r="AP71" s="94">
        <f t="shared" si="10"/>
        <v>0</v>
      </c>
      <c r="AQ71" s="94">
        <f t="shared" si="11"/>
        <v>0</v>
      </c>
      <c r="AR71" s="94">
        <f t="shared" si="8"/>
        <v>0</v>
      </c>
    </row>
    <row r="72" spans="1:44" ht="20.100000000000001" hidden="1" customHeight="1" thickBot="1">
      <c r="A72" s="33" t="s">
        <v>58</v>
      </c>
      <c r="B72" s="21"/>
      <c r="C72" s="78"/>
      <c r="D72" s="22">
        <f t="shared" si="14"/>
        <v>0</v>
      </c>
      <c r="E72" s="71"/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6"/>
      <c r="Q72" s="94">
        <f t="shared" si="15"/>
        <v>0</v>
      </c>
      <c r="R72" s="94">
        <f t="shared" si="3"/>
        <v>0</v>
      </c>
      <c r="S72" s="94">
        <f t="shared" si="4"/>
        <v>0</v>
      </c>
      <c r="T72" s="94">
        <f t="shared" si="5"/>
        <v>0</v>
      </c>
      <c r="U72" s="94">
        <f t="shared" si="6"/>
        <v>0</v>
      </c>
      <c r="V72" s="94">
        <f t="shared" si="7"/>
        <v>0</v>
      </c>
      <c r="W72" s="80"/>
      <c r="X72" s="33" t="s">
        <v>58</v>
      </c>
      <c r="Y72" s="21"/>
      <c r="Z72" s="38"/>
      <c r="AA72" s="22">
        <f t="shared" si="16"/>
        <v>0</v>
      </c>
      <c r="AB72" s="72"/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93">
        <f t="shared" si="17"/>
        <v>0</v>
      </c>
      <c r="AN72" s="94">
        <f t="shared" si="2"/>
        <v>0</v>
      </c>
      <c r="AO72" s="94">
        <f t="shared" si="9"/>
        <v>0</v>
      </c>
      <c r="AP72" s="94">
        <f t="shared" si="10"/>
        <v>0</v>
      </c>
      <c r="AQ72" s="94">
        <f t="shared" si="11"/>
        <v>0</v>
      </c>
      <c r="AR72" s="94">
        <f t="shared" si="8"/>
        <v>0</v>
      </c>
    </row>
    <row r="73" spans="1:44" ht="20.100000000000001" hidden="1" customHeight="1" thickBot="1">
      <c r="A73" s="33" t="s">
        <v>59</v>
      </c>
      <c r="B73" s="27"/>
      <c r="C73" s="78"/>
      <c r="D73" s="22">
        <f t="shared" si="14"/>
        <v>0</v>
      </c>
      <c r="E73" s="71"/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6"/>
      <c r="Q73" s="94">
        <f t="shared" si="15"/>
        <v>0</v>
      </c>
      <c r="R73" s="94">
        <f t="shared" si="3"/>
        <v>0</v>
      </c>
      <c r="S73" s="94">
        <f t="shared" si="4"/>
        <v>0</v>
      </c>
      <c r="T73" s="94">
        <f t="shared" si="5"/>
        <v>0</v>
      </c>
      <c r="U73" s="94">
        <f t="shared" si="6"/>
        <v>0</v>
      </c>
      <c r="V73" s="94">
        <f t="shared" si="7"/>
        <v>0</v>
      </c>
      <c r="W73" s="80"/>
      <c r="X73" s="33" t="s">
        <v>59</v>
      </c>
      <c r="Y73" s="27"/>
      <c r="Z73" s="39"/>
      <c r="AA73" s="22">
        <f t="shared" si="16"/>
        <v>0</v>
      </c>
      <c r="AB73" s="72"/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93">
        <f t="shared" si="17"/>
        <v>0</v>
      </c>
      <c r="AN73" s="94">
        <f t="shared" si="2"/>
        <v>0</v>
      </c>
      <c r="AO73" s="94">
        <f t="shared" si="9"/>
        <v>0</v>
      </c>
      <c r="AP73" s="94">
        <f t="shared" si="10"/>
        <v>0</v>
      </c>
      <c r="AQ73" s="94">
        <f t="shared" si="11"/>
        <v>0</v>
      </c>
      <c r="AR73" s="94">
        <f t="shared" si="8"/>
        <v>0</v>
      </c>
    </row>
    <row r="74" spans="1:44" ht="20.100000000000001" hidden="1" customHeight="1" thickBot="1">
      <c r="A74" s="33" t="s">
        <v>60</v>
      </c>
      <c r="B74" s="27"/>
      <c r="C74" s="78"/>
      <c r="D74" s="22">
        <f t="shared" si="14"/>
        <v>0</v>
      </c>
      <c r="E74" s="71"/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6"/>
      <c r="Q74" s="94">
        <f t="shared" si="15"/>
        <v>0</v>
      </c>
      <c r="R74" s="94">
        <f t="shared" si="3"/>
        <v>0</v>
      </c>
      <c r="S74" s="94">
        <f t="shared" si="4"/>
        <v>0</v>
      </c>
      <c r="T74" s="94">
        <f t="shared" si="5"/>
        <v>0</v>
      </c>
      <c r="U74" s="94">
        <f t="shared" si="6"/>
        <v>0</v>
      </c>
      <c r="V74" s="94">
        <f t="shared" si="7"/>
        <v>0</v>
      </c>
      <c r="W74" s="80"/>
      <c r="X74" s="33" t="s">
        <v>60</v>
      </c>
      <c r="Y74" s="27"/>
      <c r="Z74" s="42"/>
      <c r="AA74" s="22">
        <f t="shared" si="16"/>
        <v>0</v>
      </c>
      <c r="AB74" s="72"/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93">
        <f t="shared" si="17"/>
        <v>0</v>
      </c>
      <c r="AN74" s="94">
        <f t="shared" si="2"/>
        <v>0</v>
      </c>
      <c r="AO74" s="94">
        <f t="shared" si="9"/>
        <v>0</v>
      </c>
      <c r="AP74" s="94">
        <f t="shared" si="10"/>
        <v>0</v>
      </c>
      <c r="AQ74" s="94">
        <f t="shared" si="11"/>
        <v>0</v>
      </c>
      <c r="AR74" s="94">
        <f t="shared" si="8"/>
        <v>0</v>
      </c>
    </row>
    <row r="75" spans="1:44" ht="20.100000000000001" hidden="1" customHeight="1" thickBot="1">
      <c r="A75" s="33" t="s">
        <v>61</v>
      </c>
      <c r="B75" s="27"/>
      <c r="C75" s="78"/>
      <c r="D75" s="22">
        <f t="shared" si="14"/>
        <v>0</v>
      </c>
      <c r="E75" s="71"/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6"/>
      <c r="Q75" s="94">
        <f t="shared" si="15"/>
        <v>0</v>
      </c>
      <c r="R75" s="94">
        <f t="shared" si="3"/>
        <v>0</v>
      </c>
      <c r="S75" s="94">
        <f t="shared" si="4"/>
        <v>0</v>
      </c>
      <c r="T75" s="94">
        <f t="shared" si="5"/>
        <v>0</v>
      </c>
      <c r="U75" s="94">
        <f t="shared" si="6"/>
        <v>0</v>
      </c>
      <c r="V75" s="94">
        <f t="shared" si="7"/>
        <v>0</v>
      </c>
      <c r="W75" s="80"/>
      <c r="X75" s="33" t="s">
        <v>61</v>
      </c>
      <c r="Y75" s="84"/>
      <c r="Z75" s="42"/>
      <c r="AA75" s="22">
        <f t="shared" si="16"/>
        <v>0</v>
      </c>
      <c r="AB75" s="72"/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93">
        <f t="shared" si="17"/>
        <v>0</v>
      </c>
      <c r="AN75" s="94">
        <f t="shared" si="2"/>
        <v>0</v>
      </c>
      <c r="AO75" s="94">
        <f t="shared" si="9"/>
        <v>0</v>
      </c>
      <c r="AP75" s="94">
        <f t="shared" si="10"/>
        <v>0</v>
      </c>
      <c r="AQ75" s="94">
        <f t="shared" si="11"/>
        <v>0</v>
      </c>
      <c r="AR75" s="94">
        <f t="shared" si="8"/>
        <v>0</v>
      </c>
    </row>
    <row r="76" spans="1:44" ht="20.100000000000001" hidden="1" customHeight="1" thickBot="1">
      <c r="A76" s="33" t="s">
        <v>62</v>
      </c>
      <c r="B76" s="84"/>
      <c r="C76" s="81"/>
      <c r="D76" s="22">
        <f t="shared" si="14"/>
        <v>0</v>
      </c>
      <c r="E76" s="71"/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6"/>
      <c r="Q76" s="94">
        <f t="shared" si="15"/>
        <v>0</v>
      </c>
      <c r="R76" s="94">
        <f t="shared" si="3"/>
        <v>0</v>
      </c>
      <c r="S76" s="94">
        <f t="shared" si="4"/>
        <v>0</v>
      </c>
      <c r="T76" s="94">
        <f t="shared" si="5"/>
        <v>0</v>
      </c>
      <c r="U76" s="94">
        <f t="shared" si="6"/>
        <v>0</v>
      </c>
      <c r="V76" s="94">
        <f t="shared" si="7"/>
        <v>0</v>
      </c>
      <c r="W76" s="80"/>
      <c r="X76" s="33" t="s">
        <v>62</v>
      </c>
      <c r="Y76" s="27"/>
      <c r="Z76" s="39"/>
      <c r="AA76" s="22">
        <f t="shared" si="16"/>
        <v>0</v>
      </c>
      <c r="AB76" s="72"/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93">
        <f t="shared" si="17"/>
        <v>0</v>
      </c>
      <c r="AN76" s="94">
        <f t="shared" si="2"/>
        <v>0</v>
      </c>
      <c r="AO76" s="94">
        <f t="shared" si="9"/>
        <v>0</v>
      </c>
      <c r="AP76" s="94">
        <f t="shared" si="10"/>
        <v>0</v>
      </c>
      <c r="AQ76" s="94">
        <f t="shared" si="11"/>
        <v>0</v>
      </c>
      <c r="AR76" s="94">
        <f t="shared" si="8"/>
        <v>0</v>
      </c>
    </row>
    <row r="77" spans="1:44" ht="20.100000000000001" hidden="1" customHeight="1" thickBot="1">
      <c r="A77" s="33" t="s">
        <v>63</v>
      </c>
      <c r="B77" s="27"/>
      <c r="C77" s="78"/>
      <c r="D77" s="22">
        <f t="shared" si="14"/>
        <v>0</v>
      </c>
      <c r="E77" s="71"/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6"/>
      <c r="Q77" s="94">
        <f t="shared" si="15"/>
        <v>0</v>
      </c>
      <c r="R77" s="94">
        <f t="shared" si="3"/>
        <v>0</v>
      </c>
      <c r="S77" s="94">
        <f t="shared" si="4"/>
        <v>0</v>
      </c>
      <c r="T77" s="94">
        <f t="shared" si="5"/>
        <v>0</v>
      </c>
      <c r="U77" s="94">
        <f t="shared" si="6"/>
        <v>0</v>
      </c>
      <c r="V77" s="94">
        <f t="shared" si="7"/>
        <v>0</v>
      </c>
      <c r="W77" s="80"/>
      <c r="X77" s="33" t="s">
        <v>63</v>
      </c>
      <c r="Y77" s="27"/>
      <c r="Z77" s="39"/>
      <c r="AA77" s="22">
        <f t="shared" si="16"/>
        <v>0</v>
      </c>
      <c r="AB77" s="72"/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93">
        <f t="shared" si="17"/>
        <v>0</v>
      </c>
      <c r="AN77" s="94">
        <f t="shared" si="2"/>
        <v>0</v>
      </c>
      <c r="AO77" s="94">
        <f t="shared" si="9"/>
        <v>0</v>
      </c>
      <c r="AP77" s="94">
        <f t="shared" si="10"/>
        <v>0</v>
      </c>
      <c r="AQ77" s="94">
        <f t="shared" si="11"/>
        <v>0</v>
      </c>
      <c r="AR77" s="94">
        <f t="shared" si="8"/>
        <v>0</v>
      </c>
    </row>
    <row r="78" spans="1:44" ht="20.100000000000001" hidden="1" customHeight="1" thickBot="1">
      <c r="A78" s="33" t="s">
        <v>64</v>
      </c>
      <c r="B78" s="27"/>
      <c r="C78" s="78"/>
      <c r="D78" s="22">
        <f t="shared" si="14"/>
        <v>0</v>
      </c>
      <c r="E78" s="71"/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6"/>
      <c r="Q78" s="94">
        <f t="shared" si="15"/>
        <v>0</v>
      </c>
      <c r="R78" s="94">
        <f t="shared" si="3"/>
        <v>0</v>
      </c>
      <c r="S78" s="94">
        <f t="shared" si="4"/>
        <v>0</v>
      </c>
      <c r="T78" s="94">
        <f t="shared" si="5"/>
        <v>0</v>
      </c>
      <c r="U78" s="94">
        <f t="shared" si="6"/>
        <v>0</v>
      </c>
      <c r="V78" s="94">
        <f t="shared" si="7"/>
        <v>0</v>
      </c>
      <c r="W78" s="80"/>
      <c r="X78" s="33" t="s">
        <v>64</v>
      </c>
      <c r="Y78" s="27"/>
      <c r="Z78" s="42"/>
      <c r="AA78" s="22">
        <f t="shared" si="16"/>
        <v>0</v>
      </c>
      <c r="AB78" s="72"/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93">
        <f t="shared" si="17"/>
        <v>0</v>
      </c>
      <c r="AN78" s="94">
        <f t="shared" si="2"/>
        <v>0</v>
      </c>
      <c r="AO78" s="94">
        <f t="shared" si="9"/>
        <v>0</v>
      </c>
      <c r="AP78" s="94">
        <f t="shared" si="10"/>
        <v>0</v>
      </c>
      <c r="AQ78" s="94">
        <f t="shared" si="11"/>
        <v>0</v>
      </c>
      <c r="AR78" s="94">
        <f t="shared" si="8"/>
        <v>0</v>
      </c>
    </row>
    <row r="79" spans="1:44" ht="20.100000000000001" hidden="1" customHeight="1" thickBot="1">
      <c r="A79" s="33" t="s">
        <v>65</v>
      </c>
      <c r="B79" s="27"/>
      <c r="C79" s="78"/>
      <c r="D79" s="22">
        <f t="shared" si="14"/>
        <v>0</v>
      </c>
      <c r="E79" s="71"/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6"/>
      <c r="Q79" s="94">
        <f t="shared" si="15"/>
        <v>0</v>
      </c>
      <c r="R79" s="94">
        <f t="shared" si="3"/>
        <v>0</v>
      </c>
      <c r="S79" s="94">
        <f t="shared" si="4"/>
        <v>0</v>
      </c>
      <c r="T79" s="94">
        <f t="shared" si="5"/>
        <v>0</v>
      </c>
      <c r="U79" s="94">
        <f t="shared" si="6"/>
        <v>0</v>
      </c>
      <c r="V79" s="94">
        <f t="shared" si="7"/>
        <v>0</v>
      </c>
      <c r="W79" s="80"/>
      <c r="X79" s="33" t="s">
        <v>65</v>
      </c>
      <c r="Y79" s="27"/>
      <c r="Z79" s="42"/>
      <c r="AA79" s="22">
        <f t="shared" si="16"/>
        <v>0</v>
      </c>
      <c r="AB79" s="72"/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93">
        <f t="shared" si="17"/>
        <v>0</v>
      </c>
      <c r="AN79" s="94">
        <f t="shared" si="2"/>
        <v>0</v>
      </c>
      <c r="AO79" s="94">
        <f t="shared" si="9"/>
        <v>0</v>
      </c>
      <c r="AP79" s="94">
        <f t="shared" si="10"/>
        <v>0</v>
      </c>
      <c r="AQ79" s="94">
        <f t="shared" si="11"/>
        <v>0</v>
      </c>
      <c r="AR79" s="94">
        <f t="shared" si="8"/>
        <v>0</v>
      </c>
    </row>
    <row r="80" spans="1:44" ht="20.100000000000001" hidden="1" customHeight="1" thickBot="1">
      <c r="A80" s="33" t="s">
        <v>66</v>
      </c>
      <c r="B80" s="27"/>
      <c r="C80" s="78"/>
      <c r="D80" s="22">
        <f t="shared" si="14"/>
        <v>0</v>
      </c>
      <c r="E80" s="71"/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6"/>
      <c r="Q80" s="94">
        <f t="shared" si="15"/>
        <v>0</v>
      </c>
      <c r="R80" s="94">
        <f t="shared" si="3"/>
        <v>0</v>
      </c>
      <c r="S80" s="94">
        <f t="shared" si="4"/>
        <v>0</v>
      </c>
      <c r="T80" s="94">
        <f t="shared" si="5"/>
        <v>0</v>
      </c>
      <c r="U80" s="94">
        <f t="shared" si="6"/>
        <v>0</v>
      </c>
      <c r="V80" s="94">
        <f t="shared" si="7"/>
        <v>0</v>
      </c>
      <c r="W80" s="80"/>
      <c r="X80" s="33" t="s">
        <v>66</v>
      </c>
      <c r="Y80" s="27"/>
      <c r="Z80" s="39"/>
      <c r="AA80" s="22">
        <f t="shared" si="16"/>
        <v>0</v>
      </c>
      <c r="AB80" s="72"/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93">
        <f t="shared" si="17"/>
        <v>0</v>
      </c>
      <c r="AN80" s="94">
        <f t="shared" si="2"/>
        <v>0</v>
      </c>
      <c r="AO80" s="94">
        <f t="shared" si="9"/>
        <v>0</v>
      </c>
      <c r="AP80" s="94">
        <f t="shared" si="10"/>
        <v>0</v>
      </c>
      <c r="AQ80" s="94">
        <f t="shared" si="11"/>
        <v>0</v>
      </c>
      <c r="AR80" s="94">
        <f t="shared" si="8"/>
        <v>0</v>
      </c>
    </row>
    <row r="81" spans="1:44" ht="20.100000000000001" hidden="1" customHeight="1" thickBot="1">
      <c r="A81" s="151"/>
      <c r="B81" s="46"/>
      <c r="C81" s="78"/>
      <c r="D81" s="152"/>
      <c r="E81" s="153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66"/>
      <c r="Q81" s="87"/>
      <c r="R81" s="87"/>
      <c r="S81" s="87"/>
      <c r="T81" s="87"/>
      <c r="U81" s="87"/>
      <c r="V81" s="87"/>
      <c r="W81" s="80"/>
      <c r="X81" s="151"/>
      <c r="Y81" s="46"/>
      <c r="Z81" s="39"/>
      <c r="AA81" s="152"/>
      <c r="AB81" s="155"/>
      <c r="AC81" s="156">
        <f>COUNTIF(AC21:AC80,"&gt;0")</f>
        <v>26</v>
      </c>
      <c r="AD81" s="156">
        <f t="shared" ref="AD81:AL81" si="18">COUNTIF(AD21:AD80,"&gt;0")</f>
        <v>0</v>
      </c>
      <c r="AE81" s="156">
        <f t="shared" si="18"/>
        <v>0</v>
      </c>
      <c r="AF81" s="156">
        <f t="shared" si="18"/>
        <v>0</v>
      </c>
      <c r="AG81" s="156">
        <f t="shared" si="18"/>
        <v>0</v>
      </c>
      <c r="AH81" s="156">
        <f t="shared" si="18"/>
        <v>0</v>
      </c>
      <c r="AI81" s="156">
        <f t="shared" si="18"/>
        <v>0</v>
      </c>
      <c r="AJ81" s="156">
        <f t="shared" si="18"/>
        <v>0</v>
      </c>
      <c r="AK81" s="156">
        <f t="shared" si="18"/>
        <v>0</v>
      </c>
      <c r="AL81" s="156">
        <f t="shared" si="18"/>
        <v>0</v>
      </c>
      <c r="AM81" s="87"/>
      <c r="AN81" s="87"/>
      <c r="AO81" s="87"/>
      <c r="AP81" s="87"/>
      <c r="AQ81" s="87"/>
      <c r="AR81" s="87"/>
    </row>
    <row r="82" spans="1:44" ht="30" customHeight="1" thickBo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9" t="s">
        <v>82</v>
      </c>
      <c r="AD82" s="120"/>
      <c r="AE82" s="120"/>
      <c r="AF82" s="121"/>
      <c r="AG82" s="121"/>
      <c r="AH82" s="112"/>
      <c r="AI82" s="112"/>
      <c r="AJ82" s="112"/>
      <c r="AK82" s="112"/>
      <c r="AL82" s="112"/>
    </row>
    <row r="83" spans="1:44" ht="30">
      <c r="A83" s="124" t="s">
        <v>77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</row>
  </sheetData>
  <sheetProtection password="F783" sheet="1" objects="1" scenarios="1"/>
  <sortState ref="Y21:AL46">
    <sortCondition descending="1" ref="AA21:AA46"/>
  </sortState>
  <mergeCells count="10">
    <mergeCell ref="A83:AL83"/>
    <mergeCell ref="A3:AL3"/>
    <mergeCell ref="A11:AL11"/>
    <mergeCell ref="A14:AL14"/>
    <mergeCell ref="A19:D19"/>
    <mergeCell ref="F19:K19"/>
    <mergeCell ref="X19:AA19"/>
    <mergeCell ref="AC19:AL19"/>
    <mergeCell ref="A15:AL15"/>
    <mergeCell ref="A12:AL12"/>
  </mergeCells>
  <printOptions horizontalCentered="1" verticalCentered="1"/>
  <pageMargins left="0" right="0" top="0" bottom="0" header="0" footer="0"/>
  <pageSetup paperSize="9" scale="4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V37"/>
  <sheetViews>
    <sheetView zoomScale="52" zoomScaleNormal="52" workbookViewId="0">
      <selection activeCell="Y16" sqref="Y16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10.109375" customWidth="1"/>
    <col min="5" max="5" width="1.6640625" style="2" customWidth="1"/>
    <col min="6" max="14" width="6.33203125" style="2" customWidth="1"/>
    <col min="15" max="15" width="7.6640625" style="2" customWidth="1"/>
    <col min="16" max="16" width="2.6640625" style="2" customWidth="1"/>
    <col min="17" max="22" width="6.33203125" style="2" hidden="1" customWidth="1"/>
    <col min="23" max="23" width="2.44140625" customWidth="1"/>
    <col min="24" max="24" width="7.109375" customWidth="1"/>
    <col min="25" max="25" width="39.44140625" customWidth="1"/>
    <col min="26" max="26" width="4.109375" hidden="1" customWidth="1"/>
    <col min="27" max="27" width="10.6640625" customWidth="1"/>
    <col min="28" max="28" width="1.5546875" style="2" customWidth="1"/>
    <col min="29" max="33" width="6.33203125" style="4" customWidth="1"/>
    <col min="34" max="34" width="5.5546875" style="4" customWidth="1"/>
    <col min="35" max="37" width="7.33203125" style="4" customWidth="1"/>
    <col min="38" max="38" width="7.77734375" style="4" customWidth="1"/>
    <col min="39" max="39" width="6.33203125" style="4" hidden="1" customWidth="1"/>
    <col min="40" max="43" width="6.33203125" style="2" hidden="1" customWidth="1"/>
    <col min="44" max="44" width="0" hidden="1" customWidth="1"/>
  </cols>
  <sheetData>
    <row r="3" spans="1:43" ht="50.4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1:43" ht="13.5" customHeight="1">
      <c r="D4" s="1"/>
      <c r="W4" s="3"/>
    </row>
    <row r="5" spans="1:43" ht="15.75" customHeight="1">
      <c r="AA5" s="5"/>
      <c r="AB5" s="6"/>
    </row>
    <row r="6" spans="1:43">
      <c r="AB6" s="7"/>
    </row>
    <row r="8" spans="1:43" s="8" customFormat="1">
      <c r="Q8" s="88"/>
      <c r="R8" s="88"/>
      <c r="S8" s="88"/>
      <c r="T8" s="88"/>
      <c r="U8" s="88"/>
      <c r="V8" s="88"/>
      <c r="AM8" s="87"/>
      <c r="AN8" s="88"/>
      <c r="AO8" s="88"/>
      <c r="AP8" s="88"/>
      <c r="AQ8" s="88"/>
    </row>
    <row r="9" spans="1:43" s="8" customFormat="1" ht="24.75" customHeight="1">
      <c r="Q9" s="88"/>
      <c r="R9" s="88"/>
      <c r="S9" s="88"/>
      <c r="T9" s="88"/>
      <c r="U9" s="88"/>
      <c r="V9" s="88"/>
      <c r="AM9" s="87"/>
      <c r="AN9" s="88"/>
      <c r="AO9" s="88"/>
      <c r="AP9" s="88"/>
      <c r="AQ9" s="88"/>
    </row>
    <row r="11" spans="1:43" s="9" customFormat="1" ht="25.8" customHeight="1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89"/>
      <c r="AN11" s="90"/>
      <c r="AO11" s="90"/>
      <c r="AP11" s="90"/>
      <c r="AQ11" s="90"/>
    </row>
    <row r="12" spans="1:43" s="9" customFormat="1" ht="58.2" customHeight="1">
      <c r="A12" s="139" t="s">
        <v>83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89"/>
      <c r="AN12" s="90"/>
      <c r="AO12" s="90"/>
      <c r="AP12" s="90"/>
      <c r="AQ12" s="90"/>
    </row>
    <row r="13" spans="1:43" s="9" customFormat="1" ht="41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89"/>
      <c r="AN13" s="90"/>
      <c r="AO13" s="90"/>
      <c r="AP13" s="90"/>
      <c r="AQ13" s="90"/>
    </row>
    <row r="14" spans="1:43" s="9" customFormat="1" ht="55.5" customHeight="1">
      <c r="A14" s="127" t="s">
        <v>76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89"/>
      <c r="AN14" s="90"/>
      <c r="AO14" s="90"/>
      <c r="AP14" s="90"/>
      <c r="AQ14" s="90"/>
    </row>
    <row r="15" spans="1:43" s="9" customFormat="1" ht="55.5" customHeight="1">
      <c r="A15" s="127" t="s">
        <v>69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89"/>
      <c r="AN15" s="90"/>
      <c r="AO15" s="90"/>
      <c r="AP15" s="90"/>
      <c r="AQ15" s="90"/>
    </row>
    <row r="16" spans="1:43" s="9" customFormat="1" ht="55.5" customHeigh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3"/>
      <c r="AB16" s="103"/>
      <c r="AC16" s="103"/>
      <c r="AD16" s="104"/>
      <c r="AE16" s="103"/>
      <c r="AF16" s="103"/>
      <c r="AG16" s="103"/>
      <c r="AH16" s="103"/>
      <c r="AI16" s="103"/>
      <c r="AJ16" s="103"/>
      <c r="AK16" s="103"/>
      <c r="AL16" s="99"/>
      <c r="AM16" s="89"/>
      <c r="AN16" s="90"/>
      <c r="AO16" s="90"/>
      <c r="AP16" s="90"/>
      <c r="AQ16" s="90"/>
    </row>
    <row r="17" spans="1:48" ht="26.4" thickBot="1">
      <c r="A17" s="10"/>
      <c r="B17" s="10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1"/>
      <c r="X17" s="11"/>
      <c r="Y17" s="11"/>
      <c r="Z17" s="11"/>
      <c r="AA17" s="11"/>
    </row>
    <row r="18" spans="1:48" ht="32.4" thickTop="1" thickBot="1">
      <c r="A18" s="141" t="s">
        <v>0</v>
      </c>
      <c r="B18" s="142"/>
      <c r="C18" s="142"/>
      <c r="D18" s="143"/>
      <c r="E18" s="13"/>
      <c r="F18" s="132" t="s">
        <v>1</v>
      </c>
      <c r="G18" s="133"/>
      <c r="H18" s="133"/>
      <c r="I18" s="133"/>
      <c r="J18" s="133"/>
      <c r="K18" s="133"/>
      <c r="L18" s="133"/>
      <c r="M18" s="133"/>
      <c r="N18" s="133"/>
      <c r="O18" s="144"/>
      <c r="P18" s="14"/>
      <c r="Q18" s="109"/>
      <c r="R18" s="109"/>
      <c r="S18" s="109"/>
      <c r="T18" s="109"/>
      <c r="U18" s="109"/>
      <c r="V18" s="109"/>
      <c r="W18" s="97"/>
      <c r="X18" s="145" t="s">
        <v>2</v>
      </c>
      <c r="Y18" s="146"/>
      <c r="Z18" s="146"/>
      <c r="AA18" s="147"/>
      <c r="AC18" s="132" t="s">
        <v>1</v>
      </c>
      <c r="AD18" s="133"/>
      <c r="AE18" s="133"/>
      <c r="AF18" s="133"/>
      <c r="AG18" s="133"/>
      <c r="AH18" s="133"/>
      <c r="AI18" s="133"/>
      <c r="AJ18" s="133"/>
      <c r="AK18" s="133"/>
      <c r="AL18" s="144"/>
    </row>
    <row r="19" spans="1:48" ht="28.5" customHeight="1" thickTop="1" thickBot="1">
      <c r="D19" s="16" t="s">
        <v>3</v>
      </c>
      <c r="E19" s="17"/>
      <c r="F19" s="105" t="s">
        <v>70</v>
      </c>
      <c r="G19" s="106" t="s">
        <v>78</v>
      </c>
      <c r="H19" s="106" t="s">
        <v>79</v>
      </c>
      <c r="I19" s="106" t="s">
        <v>71</v>
      </c>
      <c r="J19" s="106" t="s">
        <v>72</v>
      </c>
      <c r="K19" s="106" t="s">
        <v>73</v>
      </c>
      <c r="L19" s="106" t="s">
        <v>80</v>
      </c>
      <c r="M19" s="106" t="s">
        <v>74</v>
      </c>
      <c r="N19" s="106" t="s">
        <v>67</v>
      </c>
      <c r="O19" s="105" t="s">
        <v>75</v>
      </c>
      <c r="P19" s="18"/>
      <c r="Q19" s="95" t="s">
        <v>4</v>
      </c>
      <c r="R19" s="92">
        <v>1</v>
      </c>
      <c r="S19" s="92">
        <v>2</v>
      </c>
      <c r="T19" s="92">
        <v>3</v>
      </c>
      <c r="U19" s="92">
        <v>4</v>
      </c>
      <c r="V19" s="92">
        <v>5</v>
      </c>
      <c r="W19" s="97"/>
      <c r="AA19" s="16" t="s">
        <v>3</v>
      </c>
      <c r="AB19" s="19"/>
      <c r="AC19" s="105" t="s">
        <v>70</v>
      </c>
      <c r="AD19" s="106" t="s">
        <v>78</v>
      </c>
      <c r="AE19" s="106" t="s">
        <v>79</v>
      </c>
      <c r="AF19" s="106" t="s">
        <v>71</v>
      </c>
      <c r="AG19" s="106" t="s">
        <v>72</v>
      </c>
      <c r="AH19" s="106" t="s">
        <v>73</v>
      </c>
      <c r="AI19" s="106" t="s">
        <v>80</v>
      </c>
      <c r="AJ19" s="106" t="s">
        <v>74</v>
      </c>
      <c r="AK19" s="106" t="s">
        <v>67</v>
      </c>
      <c r="AL19" s="105" t="s">
        <v>75</v>
      </c>
      <c r="AM19" s="91" t="s">
        <v>4</v>
      </c>
      <c r="AN19" s="92">
        <v>1</v>
      </c>
      <c r="AO19" s="92">
        <v>2</v>
      </c>
      <c r="AP19" s="92">
        <v>3</v>
      </c>
      <c r="AQ19" s="92">
        <v>4</v>
      </c>
      <c r="AR19" s="92">
        <v>5</v>
      </c>
    </row>
    <row r="20" spans="1:48" ht="19.5" customHeight="1" thickBot="1">
      <c r="A20" s="20" t="s">
        <v>5</v>
      </c>
      <c r="B20" s="83" t="s">
        <v>115</v>
      </c>
      <c r="C20" s="149"/>
      <c r="D20" s="22">
        <f>Q20</f>
        <v>11</v>
      </c>
      <c r="E20" s="23"/>
      <c r="F20" s="16">
        <v>11</v>
      </c>
      <c r="G20" s="16">
        <v>0</v>
      </c>
      <c r="H20" s="16">
        <v>0</v>
      </c>
      <c r="I20" s="16">
        <v>0</v>
      </c>
      <c r="J20" s="16">
        <v>0</v>
      </c>
      <c r="K20" s="69">
        <v>0</v>
      </c>
      <c r="L20" s="16">
        <v>0</v>
      </c>
      <c r="M20" s="16">
        <v>0</v>
      </c>
      <c r="N20" s="16">
        <v>0</v>
      </c>
      <c r="O20" s="16">
        <v>0</v>
      </c>
      <c r="P20" s="34"/>
      <c r="Q20" s="110">
        <f t="shared" ref="Q20:Q30" si="0">SUM(R20:U20)</f>
        <v>11</v>
      </c>
      <c r="R20" s="110">
        <f t="shared" ref="R20:R30" si="1">LARGE($F20:$O20,1)</f>
        <v>11</v>
      </c>
      <c r="S20" s="110">
        <f t="shared" ref="S20:S30" si="2">LARGE($F20:$O20,2)</f>
        <v>0</v>
      </c>
      <c r="T20" s="110">
        <f t="shared" ref="T20:T30" si="3">LARGE($F20:$O20,3)</f>
        <v>0</v>
      </c>
      <c r="U20" s="110">
        <f t="shared" ref="U20:U30" si="4">LARGE($F20:$O20,4)</f>
        <v>0</v>
      </c>
      <c r="V20" s="110">
        <f>LARGE($F20:$O20,5)</f>
        <v>0</v>
      </c>
      <c r="W20" s="97"/>
      <c r="X20" s="26" t="s">
        <v>5</v>
      </c>
      <c r="Y20" s="83" t="s">
        <v>111</v>
      </c>
      <c r="Z20" s="27"/>
      <c r="AA20" s="28">
        <f>AM20</f>
        <v>40</v>
      </c>
      <c r="AB20" s="29"/>
      <c r="AC20" s="148">
        <v>40</v>
      </c>
      <c r="AD20" s="69">
        <v>0</v>
      </c>
      <c r="AE20" s="69">
        <v>0</v>
      </c>
      <c r="AF20" s="69">
        <v>0</v>
      </c>
      <c r="AG20" s="16">
        <v>0</v>
      </c>
      <c r="AH20" s="69">
        <v>0</v>
      </c>
      <c r="AI20" s="16">
        <v>0</v>
      </c>
      <c r="AJ20" s="16">
        <v>0</v>
      </c>
      <c r="AK20" s="16">
        <v>0</v>
      </c>
      <c r="AL20" s="16">
        <v>0</v>
      </c>
      <c r="AM20" s="116">
        <f t="shared" ref="AM20:AM30" si="5">SUM(AN20:AQ20)</f>
        <v>40</v>
      </c>
      <c r="AN20" s="117">
        <f t="shared" ref="AN20:AN30" si="6">LARGE($AC20:$AL20,1)</f>
        <v>40</v>
      </c>
      <c r="AO20" s="117">
        <f t="shared" ref="AO20:AO30" si="7">LARGE($AC20:$AL20,2)</f>
        <v>0</v>
      </c>
      <c r="AP20" s="117">
        <f t="shared" ref="AP20:AP30" si="8">LARGE($AC20:$AL20,3)</f>
        <v>0</v>
      </c>
      <c r="AQ20" s="117">
        <f t="shared" ref="AQ20:AQ30" si="9">LARGE($AC20:$AL20,4)</f>
        <v>0</v>
      </c>
      <c r="AR20" s="117">
        <f>LARGE($AC20:$AL20,5)</f>
        <v>0</v>
      </c>
    </row>
    <row r="21" spans="1:48" ht="19.5" customHeight="1" thickBot="1">
      <c r="A21" s="26" t="s">
        <v>6</v>
      </c>
      <c r="B21" s="83" t="s">
        <v>111</v>
      </c>
      <c r="C21" s="32"/>
      <c r="D21" s="22">
        <f>Q21</f>
        <v>8</v>
      </c>
      <c r="E21" s="30"/>
      <c r="F21" s="16">
        <v>8</v>
      </c>
      <c r="G21" s="16">
        <v>0</v>
      </c>
      <c r="H21" s="16">
        <v>0</v>
      </c>
      <c r="I21" s="16">
        <v>0</v>
      </c>
      <c r="J21" s="16">
        <v>0</v>
      </c>
      <c r="K21" s="69">
        <v>0</v>
      </c>
      <c r="L21" s="16">
        <v>0</v>
      </c>
      <c r="M21" s="16">
        <v>0</v>
      </c>
      <c r="N21" s="16">
        <v>0</v>
      </c>
      <c r="O21" s="16">
        <v>0</v>
      </c>
      <c r="P21" s="24"/>
      <c r="Q21" s="118">
        <f t="shared" si="0"/>
        <v>8</v>
      </c>
      <c r="R21" s="118">
        <f t="shared" si="1"/>
        <v>8</v>
      </c>
      <c r="S21" s="118">
        <f t="shared" si="2"/>
        <v>0</v>
      </c>
      <c r="T21" s="118">
        <f t="shared" si="3"/>
        <v>0</v>
      </c>
      <c r="U21" s="118">
        <f t="shared" si="4"/>
        <v>0</v>
      </c>
      <c r="V21" s="118">
        <f t="shared" ref="V21:V34" si="10">LARGE($F21:$O21,5)</f>
        <v>0</v>
      </c>
      <c r="W21" s="97"/>
      <c r="X21" s="26" t="s">
        <v>6</v>
      </c>
      <c r="Y21" s="83" t="s">
        <v>110</v>
      </c>
      <c r="Z21" s="31"/>
      <c r="AA21" s="28">
        <f>AM21</f>
        <v>38</v>
      </c>
      <c r="AB21" s="29"/>
      <c r="AC21" s="148">
        <v>38</v>
      </c>
      <c r="AD21" s="69">
        <v>0</v>
      </c>
      <c r="AE21" s="69">
        <v>0</v>
      </c>
      <c r="AF21" s="69">
        <v>0</v>
      </c>
      <c r="AG21" s="16">
        <v>0</v>
      </c>
      <c r="AH21" s="69">
        <v>0</v>
      </c>
      <c r="AI21" s="16">
        <v>0</v>
      </c>
      <c r="AJ21" s="16">
        <v>0</v>
      </c>
      <c r="AK21" s="16">
        <v>0</v>
      </c>
      <c r="AL21" s="16">
        <v>0</v>
      </c>
      <c r="AM21" s="116">
        <f t="shared" si="5"/>
        <v>38</v>
      </c>
      <c r="AN21" s="117">
        <f t="shared" si="6"/>
        <v>38</v>
      </c>
      <c r="AO21" s="117">
        <f t="shared" si="7"/>
        <v>0</v>
      </c>
      <c r="AP21" s="117">
        <f t="shared" si="8"/>
        <v>0</v>
      </c>
      <c r="AQ21" s="117">
        <f t="shared" si="9"/>
        <v>0</v>
      </c>
      <c r="AR21" s="117">
        <f t="shared" ref="AR21:AR34" si="11">LARGE($AC21:$AL21,5)</f>
        <v>0</v>
      </c>
      <c r="AT21" s="25"/>
      <c r="AU21" s="25"/>
      <c r="AV21" s="25"/>
    </row>
    <row r="22" spans="1:48" ht="18.75" customHeight="1" thickBot="1">
      <c r="A22" s="26" t="s">
        <v>7</v>
      </c>
      <c r="B22" s="21" t="s">
        <v>112</v>
      </c>
      <c r="C22" s="37"/>
      <c r="D22" s="22">
        <f>Q22</f>
        <v>5</v>
      </c>
      <c r="E22" s="30"/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69">
        <v>0</v>
      </c>
      <c r="L22" s="16">
        <v>0</v>
      </c>
      <c r="M22" s="16">
        <v>0</v>
      </c>
      <c r="N22" s="16">
        <v>0</v>
      </c>
      <c r="O22" s="16">
        <v>0</v>
      </c>
      <c r="P22" s="34"/>
      <c r="Q22" s="118">
        <f t="shared" si="0"/>
        <v>5</v>
      </c>
      <c r="R22" s="118">
        <f t="shared" si="1"/>
        <v>5</v>
      </c>
      <c r="S22" s="118">
        <f t="shared" si="2"/>
        <v>0</v>
      </c>
      <c r="T22" s="118">
        <f t="shared" si="3"/>
        <v>0</v>
      </c>
      <c r="U22" s="118">
        <f t="shared" si="4"/>
        <v>0</v>
      </c>
      <c r="V22" s="118">
        <f t="shared" si="10"/>
        <v>0</v>
      </c>
      <c r="W22" s="97"/>
      <c r="X22" s="26" t="s">
        <v>7</v>
      </c>
      <c r="Y22" s="21" t="s">
        <v>113</v>
      </c>
      <c r="Z22" s="32"/>
      <c r="AA22" s="28">
        <f>AM22</f>
        <v>32</v>
      </c>
      <c r="AB22" s="113"/>
      <c r="AC22" s="69">
        <v>32</v>
      </c>
      <c r="AD22" s="69">
        <v>0</v>
      </c>
      <c r="AE22" s="69">
        <v>0</v>
      </c>
      <c r="AF22" s="69">
        <v>0</v>
      </c>
      <c r="AG22" s="16">
        <v>0</v>
      </c>
      <c r="AH22" s="69">
        <v>0</v>
      </c>
      <c r="AI22" s="16">
        <v>0</v>
      </c>
      <c r="AJ22" s="16">
        <v>0</v>
      </c>
      <c r="AK22" s="16">
        <v>0</v>
      </c>
      <c r="AL22" s="16">
        <v>0</v>
      </c>
      <c r="AM22" s="116">
        <f t="shared" si="5"/>
        <v>32</v>
      </c>
      <c r="AN22" s="117">
        <f t="shared" si="6"/>
        <v>32</v>
      </c>
      <c r="AO22" s="117">
        <f t="shared" si="7"/>
        <v>0</v>
      </c>
      <c r="AP22" s="117">
        <f t="shared" si="8"/>
        <v>0</v>
      </c>
      <c r="AQ22" s="117">
        <f t="shared" si="9"/>
        <v>0</v>
      </c>
      <c r="AR22" s="117">
        <f t="shared" si="11"/>
        <v>0</v>
      </c>
    </row>
    <row r="23" spans="1:48" ht="19.5" customHeight="1" thickBot="1">
      <c r="A23" s="33" t="s">
        <v>8</v>
      </c>
      <c r="B23" s="21" t="s">
        <v>113</v>
      </c>
      <c r="C23" s="32"/>
      <c r="D23" s="22">
        <f>Q23</f>
        <v>5</v>
      </c>
      <c r="E23" s="30"/>
      <c r="F23" s="16">
        <v>5</v>
      </c>
      <c r="G23" s="16">
        <v>0</v>
      </c>
      <c r="H23" s="16">
        <v>0</v>
      </c>
      <c r="I23" s="16">
        <v>0</v>
      </c>
      <c r="J23" s="16">
        <v>0</v>
      </c>
      <c r="K23" s="69">
        <v>0</v>
      </c>
      <c r="L23" s="16">
        <v>0</v>
      </c>
      <c r="M23" s="16">
        <v>0</v>
      </c>
      <c r="N23" s="16">
        <v>0</v>
      </c>
      <c r="O23" s="16">
        <v>0</v>
      </c>
      <c r="P23" s="24"/>
      <c r="Q23" s="118">
        <f t="shared" si="0"/>
        <v>5</v>
      </c>
      <c r="R23" s="118">
        <f t="shared" si="1"/>
        <v>5</v>
      </c>
      <c r="S23" s="118">
        <f t="shared" si="2"/>
        <v>0</v>
      </c>
      <c r="T23" s="118">
        <f t="shared" si="3"/>
        <v>0</v>
      </c>
      <c r="U23" s="118">
        <f t="shared" si="4"/>
        <v>0</v>
      </c>
      <c r="V23" s="118">
        <f t="shared" si="10"/>
        <v>0</v>
      </c>
      <c r="W23" s="97"/>
      <c r="X23" s="115" t="s">
        <v>8</v>
      </c>
      <c r="Y23" s="83" t="s">
        <v>115</v>
      </c>
      <c r="Z23" s="32"/>
      <c r="AA23" s="28">
        <f>AM23</f>
        <v>31</v>
      </c>
      <c r="AB23" s="29"/>
      <c r="AC23" s="69">
        <v>31</v>
      </c>
      <c r="AD23" s="69">
        <v>0</v>
      </c>
      <c r="AE23" s="69">
        <v>0</v>
      </c>
      <c r="AF23" s="69">
        <v>0</v>
      </c>
      <c r="AG23" s="16">
        <v>0</v>
      </c>
      <c r="AH23" s="69">
        <v>0</v>
      </c>
      <c r="AI23" s="16">
        <v>0</v>
      </c>
      <c r="AJ23" s="16">
        <v>0</v>
      </c>
      <c r="AK23" s="16">
        <v>0</v>
      </c>
      <c r="AL23" s="16">
        <v>0</v>
      </c>
      <c r="AM23" s="116">
        <f t="shared" si="5"/>
        <v>31</v>
      </c>
      <c r="AN23" s="117">
        <f t="shared" si="6"/>
        <v>31</v>
      </c>
      <c r="AO23" s="117">
        <f t="shared" si="7"/>
        <v>0</v>
      </c>
      <c r="AP23" s="117">
        <f t="shared" si="8"/>
        <v>0</v>
      </c>
      <c r="AQ23" s="117">
        <f t="shared" si="9"/>
        <v>0</v>
      </c>
      <c r="AR23" s="117">
        <f t="shared" si="11"/>
        <v>0</v>
      </c>
    </row>
    <row r="24" spans="1:48" ht="19.5" customHeight="1" thickBot="1">
      <c r="A24" s="33" t="s">
        <v>9</v>
      </c>
      <c r="B24" s="83" t="s">
        <v>114</v>
      </c>
      <c r="C24" s="27"/>
      <c r="D24" s="22">
        <f>Q24</f>
        <v>3</v>
      </c>
      <c r="E24" s="30"/>
      <c r="F24" s="16">
        <v>3</v>
      </c>
      <c r="G24" s="16">
        <v>0</v>
      </c>
      <c r="H24" s="16">
        <v>0</v>
      </c>
      <c r="I24" s="16">
        <v>0</v>
      </c>
      <c r="J24" s="16">
        <v>0</v>
      </c>
      <c r="K24" s="69">
        <v>0</v>
      </c>
      <c r="L24" s="16">
        <v>0</v>
      </c>
      <c r="M24" s="16">
        <v>0</v>
      </c>
      <c r="N24" s="16">
        <v>0</v>
      </c>
      <c r="O24" s="16">
        <v>0</v>
      </c>
      <c r="P24" s="34"/>
      <c r="Q24" s="118">
        <f t="shared" si="0"/>
        <v>3</v>
      </c>
      <c r="R24" s="118">
        <f t="shared" si="1"/>
        <v>3</v>
      </c>
      <c r="S24" s="118">
        <f t="shared" si="2"/>
        <v>0</v>
      </c>
      <c r="T24" s="118">
        <f t="shared" si="3"/>
        <v>0</v>
      </c>
      <c r="U24" s="118">
        <f t="shared" si="4"/>
        <v>0</v>
      </c>
      <c r="V24" s="118">
        <f t="shared" si="10"/>
        <v>0</v>
      </c>
      <c r="W24" s="97"/>
      <c r="X24" s="115" t="s">
        <v>9</v>
      </c>
      <c r="Y24" s="21" t="s">
        <v>112</v>
      </c>
      <c r="Z24" s="38"/>
      <c r="AA24" s="28">
        <f>AM24</f>
        <v>25</v>
      </c>
      <c r="AB24" s="29"/>
      <c r="AC24" s="69">
        <v>25</v>
      </c>
      <c r="AD24" s="69">
        <v>0</v>
      </c>
      <c r="AE24" s="69">
        <v>0</v>
      </c>
      <c r="AF24" s="69">
        <v>0</v>
      </c>
      <c r="AG24" s="16">
        <v>0</v>
      </c>
      <c r="AH24" s="69">
        <v>0</v>
      </c>
      <c r="AI24" s="16">
        <v>0</v>
      </c>
      <c r="AJ24" s="16">
        <v>0</v>
      </c>
      <c r="AK24" s="16">
        <v>0</v>
      </c>
      <c r="AL24" s="16">
        <v>0</v>
      </c>
      <c r="AM24" s="116">
        <f t="shared" si="5"/>
        <v>25</v>
      </c>
      <c r="AN24" s="117">
        <f t="shared" si="6"/>
        <v>25</v>
      </c>
      <c r="AO24" s="117">
        <f t="shared" si="7"/>
        <v>0</v>
      </c>
      <c r="AP24" s="117">
        <f t="shared" si="8"/>
        <v>0</v>
      </c>
      <c r="AQ24" s="117">
        <f t="shared" si="9"/>
        <v>0</v>
      </c>
      <c r="AR24" s="117">
        <f t="shared" si="11"/>
        <v>0</v>
      </c>
    </row>
    <row r="25" spans="1:48" ht="19.5" customHeight="1" thickBot="1">
      <c r="A25" s="33" t="s">
        <v>10</v>
      </c>
      <c r="B25" s="83" t="s">
        <v>110</v>
      </c>
      <c r="C25" s="27"/>
      <c r="D25" s="22">
        <f>Q25</f>
        <v>0</v>
      </c>
      <c r="E25" s="30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69">
        <v>0</v>
      </c>
      <c r="L25" s="16">
        <v>0</v>
      </c>
      <c r="M25" s="16">
        <v>0</v>
      </c>
      <c r="N25" s="16">
        <v>0</v>
      </c>
      <c r="O25" s="16">
        <v>0</v>
      </c>
      <c r="P25" s="34"/>
      <c r="Q25" s="118">
        <f t="shared" si="0"/>
        <v>0</v>
      </c>
      <c r="R25" s="118">
        <f t="shared" si="1"/>
        <v>0</v>
      </c>
      <c r="S25" s="118">
        <f t="shared" si="2"/>
        <v>0</v>
      </c>
      <c r="T25" s="118">
        <f t="shared" si="3"/>
        <v>0</v>
      </c>
      <c r="U25" s="118">
        <f t="shared" si="4"/>
        <v>0</v>
      </c>
      <c r="V25" s="118">
        <f t="shared" si="10"/>
        <v>0</v>
      </c>
      <c r="W25" s="97"/>
      <c r="X25" s="115" t="s">
        <v>10</v>
      </c>
      <c r="Y25" s="83" t="s">
        <v>114</v>
      </c>
      <c r="Z25" s="31"/>
      <c r="AA25" s="28">
        <f>AM25</f>
        <v>21</v>
      </c>
      <c r="AB25" s="113"/>
      <c r="AC25" s="69">
        <v>21</v>
      </c>
      <c r="AD25" s="69">
        <v>0</v>
      </c>
      <c r="AE25" s="69">
        <v>0</v>
      </c>
      <c r="AF25" s="69">
        <v>0</v>
      </c>
      <c r="AG25" s="16">
        <v>0</v>
      </c>
      <c r="AH25" s="69">
        <v>0</v>
      </c>
      <c r="AI25" s="16">
        <v>0</v>
      </c>
      <c r="AJ25" s="16">
        <v>0</v>
      </c>
      <c r="AK25" s="16">
        <v>0</v>
      </c>
      <c r="AL25" s="16">
        <v>0</v>
      </c>
      <c r="AM25" s="116">
        <f t="shared" si="5"/>
        <v>21</v>
      </c>
      <c r="AN25" s="117">
        <f t="shared" si="6"/>
        <v>21</v>
      </c>
      <c r="AO25" s="117">
        <f t="shared" si="7"/>
        <v>0</v>
      </c>
      <c r="AP25" s="117">
        <f t="shared" si="8"/>
        <v>0</v>
      </c>
      <c r="AQ25" s="117">
        <f t="shared" si="9"/>
        <v>0</v>
      </c>
      <c r="AR25" s="117">
        <f t="shared" si="11"/>
        <v>0</v>
      </c>
    </row>
    <row r="26" spans="1:48" ht="19.5" customHeight="1" thickBot="1">
      <c r="A26" s="33" t="s">
        <v>11</v>
      </c>
      <c r="B26" s="21"/>
      <c r="C26" s="27"/>
      <c r="D26" s="22">
        <f t="shared" ref="D20:D30" si="12">Q26</f>
        <v>0</v>
      </c>
      <c r="E26" s="30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69">
        <v>0</v>
      </c>
      <c r="L26" s="16">
        <v>0</v>
      </c>
      <c r="M26" s="16">
        <v>0</v>
      </c>
      <c r="N26" s="16">
        <v>0</v>
      </c>
      <c r="O26" s="16">
        <v>0</v>
      </c>
      <c r="P26" s="34"/>
      <c r="Q26" s="118">
        <f t="shared" si="0"/>
        <v>0</v>
      </c>
      <c r="R26" s="118">
        <f t="shared" si="1"/>
        <v>0</v>
      </c>
      <c r="S26" s="118">
        <f t="shared" si="2"/>
        <v>0</v>
      </c>
      <c r="T26" s="118">
        <f t="shared" si="3"/>
        <v>0</v>
      </c>
      <c r="U26" s="118">
        <f t="shared" si="4"/>
        <v>0</v>
      </c>
      <c r="V26" s="118">
        <f t="shared" si="10"/>
        <v>0</v>
      </c>
      <c r="W26" s="97"/>
      <c r="X26" s="115" t="s">
        <v>11</v>
      </c>
      <c r="Y26" s="21"/>
      <c r="Z26" s="27"/>
      <c r="AA26" s="28">
        <f t="shared" ref="AA20:AA30" si="13">AM26</f>
        <v>0</v>
      </c>
      <c r="AB26" s="29"/>
      <c r="AC26" s="69">
        <v>0</v>
      </c>
      <c r="AD26" s="69">
        <v>0</v>
      </c>
      <c r="AE26" s="69">
        <v>0</v>
      </c>
      <c r="AF26" s="69">
        <v>0</v>
      </c>
      <c r="AG26" s="16">
        <v>0</v>
      </c>
      <c r="AH26" s="69">
        <v>0</v>
      </c>
      <c r="AI26" s="16">
        <v>0</v>
      </c>
      <c r="AJ26" s="16">
        <v>0</v>
      </c>
      <c r="AK26" s="16">
        <v>0</v>
      </c>
      <c r="AL26" s="16">
        <v>0</v>
      </c>
      <c r="AM26" s="116">
        <f t="shared" si="5"/>
        <v>0</v>
      </c>
      <c r="AN26" s="117">
        <f t="shared" si="6"/>
        <v>0</v>
      </c>
      <c r="AO26" s="117">
        <f t="shared" si="7"/>
        <v>0</v>
      </c>
      <c r="AP26" s="117">
        <f t="shared" si="8"/>
        <v>0</v>
      </c>
      <c r="AQ26" s="117">
        <f t="shared" si="9"/>
        <v>0</v>
      </c>
      <c r="AR26" s="117">
        <f t="shared" si="11"/>
        <v>0</v>
      </c>
    </row>
    <row r="27" spans="1:48" ht="20.100000000000001" customHeight="1" thickBot="1">
      <c r="A27" s="33" t="s">
        <v>12</v>
      </c>
      <c r="B27" s="21"/>
      <c r="C27" s="27"/>
      <c r="D27" s="22">
        <f t="shared" si="12"/>
        <v>0</v>
      </c>
      <c r="E27" s="30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69">
        <v>0</v>
      </c>
      <c r="L27" s="16">
        <v>0</v>
      </c>
      <c r="M27" s="16">
        <v>0</v>
      </c>
      <c r="N27" s="16">
        <v>0</v>
      </c>
      <c r="O27" s="16">
        <v>0</v>
      </c>
      <c r="P27" s="34"/>
      <c r="Q27" s="118">
        <f t="shared" si="0"/>
        <v>0</v>
      </c>
      <c r="R27" s="118">
        <f t="shared" si="1"/>
        <v>0</v>
      </c>
      <c r="S27" s="118">
        <f t="shared" si="2"/>
        <v>0</v>
      </c>
      <c r="T27" s="118">
        <f t="shared" si="3"/>
        <v>0</v>
      </c>
      <c r="U27" s="118">
        <f t="shared" si="4"/>
        <v>0</v>
      </c>
      <c r="V27" s="118">
        <f t="shared" si="10"/>
        <v>0</v>
      </c>
      <c r="W27" s="97"/>
      <c r="X27" s="115" t="s">
        <v>12</v>
      </c>
      <c r="Y27" s="83"/>
      <c r="Z27" s="108"/>
      <c r="AA27" s="28">
        <f t="shared" si="13"/>
        <v>0</v>
      </c>
      <c r="AB27" s="29"/>
      <c r="AC27" s="69">
        <v>0</v>
      </c>
      <c r="AD27" s="69">
        <v>0</v>
      </c>
      <c r="AE27" s="69">
        <v>0</v>
      </c>
      <c r="AF27" s="69">
        <v>0</v>
      </c>
      <c r="AG27" s="16">
        <v>0</v>
      </c>
      <c r="AH27" s="69">
        <v>0</v>
      </c>
      <c r="AI27" s="16">
        <v>0</v>
      </c>
      <c r="AJ27" s="16">
        <v>0</v>
      </c>
      <c r="AK27" s="16">
        <v>0</v>
      </c>
      <c r="AL27" s="16">
        <v>0</v>
      </c>
      <c r="AM27" s="116">
        <f t="shared" si="5"/>
        <v>0</v>
      </c>
      <c r="AN27" s="117">
        <f t="shared" si="6"/>
        <v>0</v>
      </c>
      <c r="AO27" s="117">
        <f t="shared" si="7"/>
        <v>0</v>
      </c>
      <c r="AP27" s="117">
        <f t="shared" si="8"/>
        <v>0</v>
      </c>
      <c r="AQ27" s="117">
        <f t="shared" si="9"/>
        <v>0</v>
      </c>
      <c r="AR27" s="117">
        <f t="shared" si="11"/>
        <v>0</v>
      </c>
    </row>
    <row r="28" spans="1:48" ht="20.100000000000001" customHeight="1" thickBot="1">
      <c r="A28" s="33" t="s">
        <v>13</v>
      </c>
      <c r="B28" s="21"/>
      <c r="C28" s="27"/>
      <c r="D28" s="22">
        <f t="shared" si="12"/>
        <v>0</v>
      </c>
      <c r="E28" s="30"/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69">
        <v>0</v>
      </c>
      <c r="L28" s="16">
        <v>0</v>
      </c>
      <c r="M28" s="16">
        <v>0</v>
      </c>
      <c r="N28" s="16">
        <v>0</v>
      </c>
      <c r="O28" s="16">
        <v>0</v>
      </c>
      <c r="P28" s="34"/>
      <c r="Q28" s="118">
        <f t="shared" si="0"/>
        <v>0</v>
      </c>
      <c r="R28" s="118">
        <f t="shared" si="1"/>
        <v>0</v>
      </c>
      <c r="S28" s="118">
        <f t="shared" si="2"/>
        <v>0</v>
      </c>
      <c r="T28" s="118">
        <f t="shared" si="3"/>
        <v>0</v>
      </c>
      <c r="U28" s="118">
        <f t="shared" si="4"/>
        <v>0</v>
      </c>
      <c r="V28" s="118">
        <f t="shared" si="10"/>
        <v>0</v>
      </c>
      <c r="W28" s="97"/>
      <c r="X28" s="115" t="s">
        <v>13</v>
      </c>
      <c r="Y28" s="83"/>
      <c r="Z28" s="36"/>
      <c r="AA28" s="28">
        <f t="shared" si="13"/>
        <v>0</v>
      </c>
      <c r="AB28" s="29"/>
      <c r="AC28" s="69">
        <v>0</v>
      </c>
      <c r="AD28" s="69">
        <v>0</v>
      </c>
      <c r="AE28" s="69">
        <v>0</v>
      </c>
      <c r="AF28" s="69">
        <v>0</v>
      </c>
      <c r="AG28" s="16">
        <v>0</v>
      </c>
      <c r="AH28" s="69">
        <v>0</v>
      </c>
      <c r="AI28" s="16">
        <v>0</v>
      </c>
      <c r="AJ28" s="16">
        <v>0</v>
      </c>
      <c r="AK28" s="16">
        <v>0</v>
      </c>
      <c r="AL28" s="16">
        <v>0</v>
      </c>
      <c r="AM28" s="116">
        <f t="shared" si="5"/>
        <v>0</v>
      </c>
      <c r="AN28" s="117">
        <f t="shared" si="6"/>
        <v>0</v>
      </c>
      <c r="AO28" s="117">
        <f t="shared" si="7"/>
        <v>0</v>
      </c>
      <c r="AP28" s="117">
        <f t="shared" si="8"/>
        <v>0</v>
      </c>
      <c r="AQ28" s="117">
        <f t="shared" si="9"/>
        <v>0</v>
      </c>
      <c r="AR28" s="117">
        <f t="shared" si="11"/>
        <v>0</v>
      </c>
    </row>
    <row r="29" spans="1:48" ht="20.100000000000001" customHeight="1" thickBot="1">
      <c r="A29" s="33" t="s">
        <v>14</v>
      </c>
      <c r="B29" s="21"/>
      <c r="C29" s="32"/>
      <c r="D29" s="22">
        <f t="shared" si="12"/>
        <v>0</v>
      </c>
      <c r="E29" s="30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69">
        <v>0</v>
      </c>
      <c r="L29" s="16">
        <v>0</v>
      </c>
      <c r="M29" s="16">
        <v>0</v>
      </c>
      <c r="N29" s="16">
        <v>0</v>
      </c>
      <c r="O29" s="16">
        <v>0</v>
      </c>
      <c r="P29" s="34"/>
      <c r="Q29" s="118">
        <f t="shared" si="0"/>
        <v>0</v>
      </c>
      <c r="R29" s="118">
        <f t="shared" si="1"/>
        <v>0</v>
      </c>
      <c r="S29" s="118">
        <f t="shared" si="2"/>
        <v>0</v>
      </c>
      <c r="T29" s="118">
        <f t="shared" si="3"/>
        <v>0</v>
      </c>
      <c r="U29" s="118">
        <f t="shared" si="4"/>
        <v>0</v>
      </c>
      <c r="V29" s="118">
        <f t="shared" si="10"/>
        <v>0</v>
      </c>
      <c r="W29" s="97"/>
      <c r="X29" s="115" t="s">
        <v>14</v>
      </c>
      <c r="Y29" s="21"/>
      <c r="Z29" s="38"/>
      <c r="AA29" s="28">
        <f t="shared" si="13"/>
        <v>0</v>
      </c>
      <c r="AB29" s="29"/>
      <c r="AC29" s="69">
        <v>0</v>
      </c>
      <c r="AD29" s="69">
        <v>0</v>
      </c>
      <c r="AE29" s="69">
        <v>0</v>
      </c>
      <c r="AF29" s="69">
        <v>0</v>
      </c>
      <c r="AG29" s="16">
        <v>0</v>
      </c>
      <c r="AH29" s="69">
        <v>0</v>
      </c>
      <c r="AI29" s="16">
        <v>0</v>
      </c>
      <c r="AJ29" s="16">
        <v>0</v>
      </c>
      <c r="AK29" s="16">
        <v>0</v>
      </c>
      <c r="AL29" s="16">
        <v>0</v>
      </c>
      <c r="AM29" s="116">
        <f t="shared" si="5"/>
        <v>0</v>
      </c>
      <c r="AN29" s="117">
        <f t="shared" si="6"/>
        <v>0</v>
      </c>
      <c r="AO29" s="117">
        <f t="shared" si="7"/>
        <v>0</v>
      </c>
      <c r="AP29" s="117">
        <f t="shared" si="8"/>
        <v>0</v>
      </c>
      <c r="AQ29" s="117">
        <f t="shared" si="9"/>
        <v>0</v>
      </c>
      <c r="AR29" s="117">
        <f t="shared" si="11"/>
        <v>0</v>
      </c>
    </row>
    <row r="30" spans="1:48" ht="17.399999999999999" customHeight="1" thickBot="1">
      <c r="A30" s="33" t="s">
        <v>15</v>
      </c>
      <c r="B30" s="21"/>
      <c r="C30" s="114"/>
      <c r="D30" s="22">
        <f t="shared" si="12"/>
        <v>0</v>
      </c>
      <c r="E30" s="40"/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69">
        <v>0</v>
      </c>
      <c r="L30" s="16">
        <v>0</v>
      </c>
      <c r="M30" s="16">
        <v>0</v>
      </c>
      <c r="N30" s="16">
        <v>0</v>
      </c>
      <c r="O30" s="16">
        <v>0</v>
      </c>
      <c r="P30" s="24"/>
      <c r="Q30" s="118">
        <f t="shared" si="0"/>
        <v>0</v>
      </c>
      <c r="R30" s="118">
        <f t="shared" si="1"/>
        <v>0</v>
      </c>
      <c r="S30" s="118">
        <f t="shared" si="2"/>
        <v>0</v>
      </c>
      <c r="T30" s="118">
        <f t="shared" si="3"/>
        <v>0</v>
      </c>
      <c r="U30" s="118">
        <f t="shared" si="4"/>
        <v>0</v>
      </c>
      <c r="V30" s="118">
        <f t="shared" si="10"/>
        <v>0</v>
      </c>
      <c r="W30" s="97"/>
      <c r="X30" s="115" t="s">
        <v>15</v>
      </c>
      <c r="Y30" s="21"/>
      <c r="Z30" s="38"/>
      <c r="AA30" s="28">
        <f t="shared" si="13"/>
        <v>0</v>
      </c>
      <c r="AB30" s="41"/>
      <c r="AC30" s="69">
        <v>0</v>
      </c>
      <c r="AD30" s="69">
        <v>0</v>
      </c>
      <c r="AE30" s="69">
        <v>0</v>
      </c>
      <c r="AF30" s="69">
        <v>0</v>
      </c>
      <c r="AG30" s="16">
        <v>0</v>
      </c>
      <c r="AH30" s="69">
        <v>0</v>
      </c>
      <c r="AI30" s="16">
        <v>0</v>
      </c>
      <c r="AJ30" s="16">
        <v>0</v>
      </c>
      <c r="AK30" s="16">
        <v>0</v>
      </c>
      <c r="AL30" s="16">
        <v>0</v>
      </c>
      <c r="AM30" s="116">
        <f t="shared" si="5"/>
        <v>0</v>
      </c>
      <c r="AN30" s="117">
        <f t="shared" si="6"/>
        <v>0</v>
      </c>
      <c r="AO30" s="117">
        <f t="shared" si="7"/>
        <v>0</v>
      </c>
      <c r="AP30" s="117">
        <f t="shared" si="8"/>
        <v>0</v>
      </c>
      <c r="AQ30" s="117">
        <f t="shared" si="9"/>
        <v>0</v>
      </c>
      <c r="AR30" s="117">
        <f t="shared" si="11"/>
        <v>0</v>
      </c>
    </row>
    <row r="31" spans="1:48" ht="20.100000000000001" customHeight="1" thickBot="1">
      <c r="A31" s="33" t="s">
        <v>16</v>
      </c>
      <c r="B31" s="21"/>
      <c r="C31" s="42"/>
      <c r="D31" s="22">
        <f t="shared" ref="D31" si="14">Q31</f>
        <v>0</v>
      </c>
      <c r="E31" s="43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34"/>
      <c r="Q31" s="118">
        <f t="shared" ref="Q31" si="15">SUM(R31:U31)</f>
        <v>0</v>
      </c>
      <c r="R31" s="118">
        <f t="shared" ref="R31:R34" si="16">LARGE($F31:$O31,1)</f>
        <v>0</v>
      </c>
      <c r="S31" s="118">
        <f t="shared" ref="S31:S34" si="17">LARGE($F31:$O31,2)</f>
        <v>0</v>
      </c>
      <c r="T31" s="118">
        <f t="shared" ref="T31:T34" si="18">LARGE($F31:$O31,3)</f>
        <v>0</v>
      </c>
      <c r="U31" s="118">
        <f t="shared" ref="U31:U34" si="19">LARGE($F31:$O31,4)</f>
        <v>0</v>
      </c>
      <c r="V31" s="118">
        <f t="shared" si="10"/>
        <v>0</v>
      </c>
      <c r="W31" s="97"/>
      <c r="X31" s="115" t="s">
        <v>16</v>
      </c>
      <c r="Y31" s="21"/>
      <c r="Z31" s="44"/>
      <c r="AA31" s="28">
        <f t="shared" ref="AA31:AA34" si="20">AM31</f>
        <v>0</v>
      </c>
      <c r="AB31" s="41"/>
      <c r="AC31" s="69">
        <v>0</v>
      </c>
      <c r="AD31" s="69">
        <v>0</v>
      </c>
      <c r="AE31" s="69">
        <v>0</v>
      </c>
      <c r="AF31" s="69">
        <v>0</v>
      </c>
      <c r="AG31" s="16">
        <v>0</v>
      </c>
      <c r="AH31" s="69">
        <v>0</v>
      </c>
      <c r="AI31" s="16">
        <v>0</v>
      </c>
      <c r="AJ31" s="16">
        <v>0</v>
      </c>
      <c r="AK31" s="16">
        <v>0</v>
      </c>
      <c r="AL31" s="16">
        <v>0</v>
      </c>
      <c r="AM31" s="116">
        <f t="shared" ref="AM31" si="21">SUM(AN31:AQ31)</f>
        <v>0</v>
      </c>
      <c r="AN31" s="117">
        <f t="shared" ref="AN31:AN34" si="22">LARGE($AC31:$AL31,1)</f>
        <v>0</v>
      </c>
      <c r="AO31" s="117">
        <f t="shared" ref="AO31:AO34" si="23">LARGE($AC31:$AL31,2)</f>
        <v>0</v>
      </c>
      <c r="AP31" s="117">
        <f t="shared" ref="AP31:AP34" si="24">LARGE($AC31:$AL31,3)</f>
        <v>0</v>
      </c>
      <c r="AQ31" s="117">
        <f t="shared" ref="AQ31:AQ34" si="25">LARGE($AC31:$AL31,4)</f>
        <v>0</v>
      </c>
      <c r="AR31" s="117">
        <f t="shared" si="11"/>
        <v>0</v>
      </c>
    </row>
    <row r="32" spans="1:48" s="15" customFormat="1" ht="26.4" thickBot="1">
      <c r="A32" s="33" t="s">
        <v>19</v>
      </c>
      <c r="B32" s="21"/>
      <c r="C32" s="42"/>
      <c r="D32" s="22">
        <f t="shared" ref="D32:D34" si="26">Q32</f>
        <v>0</v>
      </c>
      <c r="E32" s="43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34"/>
      <c r="Q32" s="118">
        <f t="shared" ref="Q32:Q34" si="27">SUM(R32:U32)</f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18">
        <f t="shared" si="19"/>
        <v>0</v>
      </c>
      <c r="V32" s="118">
        <f t="shared" si="10"/>
        <v>0</v>
      </c>
      <c r="W32" s="97"/>
      <c r="X32" s="115" t="s">
        <v>19</v>
      </c>
      <c r="Y32" s="21"/>
      <c r="Z32" s="44"/>
      <c r="AA32" s="28">
        <f t="shared" si="20"/>
        <v>0</v>
      </c>
      <c r="AB32" s="41"/>
      <c r="AC32" s="69">
        <v>0</v>
      </c>
      <c r="AD32" s="69">
        <v>0</v>
      </c>
      <c r="AE32" s="69">
        <v>0</v>
      </c>
      <c r="AF32" s="69">
        <v>0</v>
      </c>
      <c r="AG32" s="16">
        <v>0</v>
      </c>
      <c r="AH32" s="69">
        <v>0</v>
      </c>
      <c r="AI32" s="16">
        <v>0</v>
      </c>
      <c r="AJ32" s="16">
        <v>0</v>
      </c>
      <c r="AK32" s="16">
        <v>0</v>
      </c>
      <c r="AL32" s="16">
        <v>0</v>
      </c>
      <c r="AM32" s="116">
        <f t="shared" ref="AM32:AM34" si="28">SUM(AN32:AQ32)</f>
        <v>0</v>
      </c>
      <c r="AN32" s="117">
        <f t="shared" si="22"/>
        <v>0</v>
      </c>
      <c r="AO32" s="117">
        <f t="shared" si="23"/>
        <v>0</v>
      </c>
      <c r="AP32" s="117">
        <f t="shared" si="24"/>
        <v>0</v>
      </c>
      <c r="AQ32" s="117">
        <f t="shared" si="25"/>
        <v>0</v>
      </c>
      <c r="AR32" s="117">
        <f t="shared" si="11"/>
        <v>0</v>
      </c>
    </row>
    <row r="33" spans="1:44" s="15" customFormat="1" ht="26.4" thickBot="1">
      <c r="A33" s="33" t="s">
        <v>20</v>
      </c>
      <c r="B33" s="21"/>
      <c r="C33" s="42"/>
      <c r="D33" s="22">
        <f t="shared" si="26"/>
        <v>0</v>
      </c>
      <c r="E33" s="43"/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34"/>
      <c r="Q33" s="118">
        <f t="shared" si="27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18">
        <f t="shared" si="19"/>
        <v>0</v>
      </c>
      <c r="V33" s="118">
        <f t="shared" si="10"/>
        <v>0</v>
      </c>
      <c r="W33" s="97"/>
      <c r="X33" s="115" t="s">
        <v>20</v>
      </c>
      <c r="Y33" s="21"/>
      <c r="Z33" s="44"/>
      <c r="AA33" s="28">
        <f t="shared" si="20"/>
        <v>0</v>
      </c>
      <c r="AB33" s="41"/>
      <c r="AC33" s="69">
        <v>0</v>
      </c>
      <c r="AD33" s="69">
        <v>0</v>
      </c>
      <c r="AE33" s="69">
        <v>0</v>
      </c>
      <c r="AF33" s="69">
        <v>0</v>
      </c>
      <c r="AG33" s="16">
        <v>0</v>
      </c>
      <c r="AH33" s="69">
        <v>0</v>
      </c>
      <c r="AI33" s="16">
        <v>0</v>
      </c>
      <c r="AJ33" s="16">
        <v>0</v>
      </c>
      <c r="AK33" s="16">
        <v>0</v>
      </c>
      <c r="AL33" s="16">
        <v>0</v>
      </c>
      <c r="AM33" s="116">
        <f t="shared" si="28"/>
        <v>0</v>
      </c>
      <c r="AN33" s="117">
        <f t="shared" si="22"/>
        <v>0</v>
      </c>
      <c r="AO33" s="117">
        <f t="shared" si="23"/>
        <v>0</v>
      </c>
      <c r="AP33" s="117">
        <f t="shared" si="24"/>
        <v>0</v>
      </c>
      <c r="AQ33" s="117">
        <f t="shared" si="25"/>
        <v>0</v>
      </c>
      <c r="AR33" s="117">
        <f t="shared" si="11"/>
        <v>0</v>
      </c>
    </row>
    <row r="34" spans="1:44" s="15" customFormat="1" ht="26.4" thickBot="1">
      <c r="A34" s="33" t="s">
        <v>21</v>
      </c>
      <c r="B34" s="21"/>
      <c r="C34" s="42"/>
      <c r="D34" s="22">
        <f t="shared" si="26"/>
        <v>0</v>
      </c>
      <c r="E34" s="43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34"/>
      <c r="Q34" s="118">
        <f t="shared" si="27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18">
        <f t="shared" si="19"/>
        <v>0</v>
      </c>
      <c r="V34" s="118">
        <f t="shared" si="10"/>
        <v>0</v>
      </c>
      <c r="W34" s="97"/>
      <c r="X34" s="115" t="s">
        <v>21</v>
      </c>
      <c r="Y34" s="21"/>
      <c r="Z34" s="44"/>
      <c r="AA34" s="28">
        <f t="shared" si="20"/>
        <v>0</v>
      </c>
      <c r="AB34" s="41"/>
      <c r="AC34" s="69">
        <v>0</v>
      </c>
      <c r="AD34" s="69">
        <v>0</v>
      </c>
      <c r="AE34" s="69">
        <v>0</v>
      </c>
      <c r="AF34" s="69">
        <v>0</v>
      </c>
      <c r="AG34" s="16">
        <v>0</v>
      </c>
      <c r="AH34" s="69">
        <v>0</v>
      </c>
      <c r="AI34" s="16">
        <v>0</v>
      </c>
      <c r="AJ34" s="16">
        <v>0</v>
      </c>
      <c r="AK34" s="16">
        <v>0</v>
      </c>
      <c r="AL34" s="16">
        <v>0</v>
      </c>
      <c r="AM34" s="116">
        <f t="shared" si="28"/>
        <v>0</v>
      </c>
      <c r="AN34" s="117">
        <f t="shared" si="22"/>
        <v>0</v>
      </c>
      <c r="AO34" s="117">
        <f t="shared" si="23"/>
        <v>0</v>
      </c>
      <c r="AP34" s="117">
        <f t="shared" si="24"/>
        <v>0</v>
      </c>
      <c r="AQ34" s="117">
        <f t="shared" si="25"/>
        <v>0</v>
      </c>
      <c r="AR34" s="117">
        <f t="shared" si="11"/>
        <v>0</v>
      </c>
    </row>
    <row r="35" spans="1:44" s="15" customFormat="1" ht="26.4" thickBot="1">
      <c r="A35" s="45"/>
      <c r="B35" s="46"/>
      <c r="C35" s="47"/>
      <c r="D35" s="48"/>
      <c r="E35" s="49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54"/>
      <c r="R35" s="54"/>
      <c r="S35" s="54"/>
      <c r="T35" s="54"/>
      <c r="U35" s="54"/>
      <c r="V35" s="54"/>
      <c r="W35" s="50"/>
      <c r="X35" s="45"/>
      <c r="Y35" s="46"/>
      <c r="Z35" s="51"/>
      <c r="AA35" s="48"/>
      <c r="AB35" s="49"/>
      <c r="AC35" s="25">
        <f>COUNTIF(AC20:AC34,"&gt;0")</f>
        <v>6</v>
      </c>
      <c r="AD35" s="25">
        <f t="shared" ref="AD35:AL35" si="29">COUNTIF(AD20:AD34,"&gt;0")</f>
        <v>0</v>
      </c>
      <c r="AE35" s="25">
        <f t="shared" si="29"/>
        <v>0</v>
      </c>
      <c r="AF35" s="25">
        <f t="shared" si="29"/>
        <v>0</v>
      </c>
      <c r="AG35" s="25">
        <f t="shared" si="29"/>
        <v>0</v>
      </c>
      <c r="AH35" s="25">
        <f t="shared" si="29"/>
        <v>0</v>
      </c>
      <c r="AI35" s="25">
        <f t="shared" si="29"/>
        <v>0</v>
      </c>
      <c r="AJ35" s="25">
        <f t="shared" si="29"/>
        <v>0</v>
      </c>
      <c r="AK35" s="25">
        <f t="shared" si="29"/>
        <v>0</v>
      </c>
      <c r="AL35" s="25">
        <f t="shared" si="29"/>
        <v>0</v>
      </c>
      <c r="AM35" s="58"/>
      <c r="AN35" s="57"/>
      <c r="AO35" s="57"/>
      <c r="AP35" s="57"/>
      <c r="AQ35" s="57"/>
    </row>
    <row r="36" spans="1:44" s="15" customFormat="1" ht="34.200000000000003" thickBot="1">
      <c r="A36" s="45"/>
      <c r="B36" s="46"/>
      <c r="C36" s="47"/>
      <c r="D36" s="48"/>
      <c r="E36" s="49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54"/>
      <c r="R36" s="54"/>
      <c r="S36" s="54"/>
      <c r="T36" s="54"/>
      <c r="U36" s="54"/>
      <c r="V36" s="54"/>
      <c r="W36" s="50"/>
      <c r="X36" s="45"/>
      <c r="Y36" s="46"/>
      <c r="Z36" s="51"/>
      <c r="AA36" s="48"/>
      <c r="AB36" s="49"/>
      <c r="AC36" s="119" t="s">
        <v>82</v>
      </c>
      <c r="AD36" s="100"/>
      <c r="AE36" s="101"/>
      <c r="AF36" s="101"/>
      <c r="AG36" s="102"/>
      <c r="AH36" s="25"/>
      <c r="AI36" s="25"/>
      <c r="AJ36" s="25"/>
      <c r="AK36" s="25"/>
      <c r="AL36" s="25"/>
      <c r="AM36" s="58"/>
      <c r="AN36" s="57"/>
      <c r="AO36" s="57"/>
      <c r="AP36" s="57"/>
      <c r="AQ36" s="57"/>
    </row>
    <row r="37" spans="1:44" s="15" customFormat="1" ht="33" customHeight="1">
      <c r="A37" s="124" t="s">
        <v>81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58"/>
      <c r="AN37" s="57"/>
      <c r="AO37" s="57"/>
      <c r="AP37" s="57"/>
      <c r="AQ37" s="57"/>
    </row>
  </sheetData>
  <sheetProtection password="F783" sheet="1" objects="1" scenarios="1"/>
  <sortState ref="B20:O25">
    <sortCondition descending="1" ref="D20:D25"/>
  </sortState>
  <mergeCells count="10">
    <mergeCell ref="A37:AL37"/>
    <mergeCell ref="A3:AL3"/>
    <mergeCell ref="A11:AL11"/>
    <mergeCell ref="A14:AL14"/>
    <mergeCell ref="A15:AL15"/>
    <mergeCell ref="A18:D18"/>
    <mergeCell ref="F18:O18"/>
    <mergeCell ref="X18:AA18"/>
    <mergeCell ref="AC18:AL18"/>
    <mergeCell ref="A12:AL12"/>
  </mergeCells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WEEK END 18TROUS 2017 Messieurs</vt:lpstr>
      <vt:lpstr>WEEK END 18 TROUS 2017Dames</vt:lpstr>
      <vt:lpstr>'WEEK END 18 TROUS 2017Dames'!Zone_d_impression</vt:lpstr>
      <vt:lpstr>'WEEK END 18TROUS 2017 Messieurs'!Zone_d_impression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2017-04-09T17:48:52Z</cp:lastPrinted>
  <dcterms:created xsi:type="dcterms:W3CDTF">2015-05-27T15:42:03Z</dcterms:created>
  <dcterms:modified xsi:type="dcterms:W3CDTF">2017-04-09T17:50:33Z</dcterms:modified>
</cp:coreProperties>
</file>