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580" windowHeight="8580" activeTab="4"/>
  </bookViews>
  <sheets>
    <sheet name="BOYAU" sheetId="1" r:id="rId1"/>
    <sheet name="PNEU" sheetId="2" r:id="rId2"/>
    <sheet name="MIX" sheetId="3" r:id="rId3"/>
    <sheet name="R Pds Rlt" sheetId="4" r:id="rId4"/>
    <sheet name="TEST Roues TV" sheetId="5" r:id="rId5"/>
    <sheet name="Rayon" sheetId="6" r:id="rId6"/>
  </sheets>
  <definedNames>
    <definedName name="_xlnm._FilterDatabase" localSheetId="0" hidden="1">'BOYAU'!$A$2:$M$18</definedName>
    <definedName name="_xlnm._FilterDatabase" localSheetId="2" hidden="1">'MIX'!$A$1:$M$1</definedName>
    <definedName name="_xlnm._FilterDatabase" localSheetId="1" hidden="1">'PNEU'!$A$2:$M$2</definedName>
    <definedName name="_xlnm._FilterDatabase" localSheetId="3" hidden="1">'R Pds Rlt'!$A$1:$M$1</definedName>
  </definedNames>
  <calcPr fullCalcOnLoad="1"/>
</workbook>
</file>

<file path=xl/sharedStrings.xml><?xml version="1.0" encoding="utf-8"?>
<sst xmlns="http://schemas.openxmlformats.org/spreadsheetml/2006/main" count="685" uniqueCount="245">
  <si>
    <t>TUFO</t>
  </si>
  <si>
    <t>ELITE JET</t>
  </si>
  <si>
    <t>CONTINENTAL</t>
  </si>
  <si>
    <t>GRAND PRIX 4000</t>
  </si>
  <si>
    <t>VELOFLEX</t>
  </si>
  <si>
    <t>SERVICE COURSE</t>
  </si>
  <si>
    <t>S3 LITE</t>
  </si>
  <si>
    <t>FMB</t>
  </si>
  <si>
    <t>COTON TECH+</t>
  </si>
  <si>
    <t>SCHWALBE</t>
  </si>
  <si>
    <t>STELVIO</t>
  </si>
  <si>
    <t>BONTRAGER</t>
  </si>
  <si>
    <t>RACE X LITE PRO</t>
  </si>
  <si>
    <t>VREDESTEIN</t>
  </si>
  <si>
    <t>FORTEZZA PRO</t>
  </si>
  <si>
    <t>SPRINTER</t>
  </si>
  <si>
    <t>GOMMITALIA</t>
  </si>
  <si>
    <t>PLATINIUM</t>
  </si>
  <si>
    <t>EXPRESSO</t>
  </si>
  <si>
    <t>SPRINTER GATOR SKIN</t>
  </si>
  <si>
    <t>VITTORIA</t>
  </si>
  <si>
    <t>CORSA EVO CX</t>
  </si>
  <si>
    <t>CHAMPION</t>
  </si>
  <si>
    <t>C ELITE RIDE 25</t>
  </si>
  <si>
    <t>45°1</t>
  </si>
  <si>
    <t>45°6</t>
  </si>
  <si>
    <t>46°6</t>
  </si>
  <si>
    <t>COMPETITION</t>
  </si>
  <si>
    <t>47°1</t>
  </si>
  <si>
    <t>47°5</t>
  </si>
  <si>
    <t>48°</t>
  </si>
  <si>
    <t>49°</t>
  </si>
  <si>
    <t>49°5</t>
  </si>
  <si>
    <t>49°9</t>
  </si>
  <si>
    <t>50°9</t>
  </si>
  <si>
    <t>51°3</t>
  </si>
  <si>
    <t>51°8</t>
  </si>
  <si>
    <t>TPI</t>
  </si>
  <si>
    <t>bi-composant</t>
  </si>
  <si>
    <t>synthétique</t>
  </si>
  <si>
    <t>Condition humide, chambre latex</t>
  </si>
  <si>
    <t>COMP</t>
  </si>
  <si>
    <t>Tout temps</t>
  </si>
  <si>
    <t>Ferme, bonne tenue sur surface humide, résistance à la crevaison, tout temps</t>
  </si>
  <si>
    <t>Excellent sous l'eau</t>
  </si>
  <si>
    <t>Latex, collé main, faible épaisseur!crevaison! Tout temps</t>
  </si>
  <si>
    <t>Performant et accrocheur, chambre latex, collé main, tout temps</t>
  </si>
  <si>
    <t>Tout temps, chambre latex, collé main, agréable à rouler</t>
  </si>
  <si>
    <t>Boyau à tout faire, chambre latex, collé main, tout temps</t>
  </si>
  <si>
    <t>Chambre intégrée</t>
  </si>
  <si>
    <t>Pression &gt; 10bars, bonne tenue de route</t>
  </si>
  <si>
    <t>Vigilance sur le mouillé</t>
  </si>
  <si>
    <t>Réparation à la bombe, roule très bien</t>
  </si>
  <si>
    <t>ENT</t>
  </si>
  <si>
    <t>Très bon roulement, même sous la pluie</t>
  </si>
  <si>
    <t>Pluie et route difficile, renfort anti-crevaison</t>
  </si>
  <si>
    <t>Marque</t>
  </si>
  <si>
    <t>Modèle</t>
  </si>
  <si>
    <t>Poids</t>
  </si>
  <si>
    <t>Section</t>
  </si>
  <si>
    <t>Chape
Carcasse</t>
  </si>
  <si>
    <t>Adhérence
Prise d'angle</t>
  </si>
  <si>
    <t>Distance roulement</t>
  </si>
  <si>
    <t>Prix</t>
  </si>
  <si>
    <t>Pour</t>
  </si>
  <si>
    <t>Commentaires</t>
  </si>
  <si>
    <t>MICHELIN</t>
  </si>
  <si>
    <t>PRO²RACE LIMITED</t>
  </si>
  <si>
    <t>PRO²RACE</t>
  </si>
  <si>
    <t>RUBINO PRO 23</t>
  </si>
  <si>
    <t>PRO²LIGHT</t>
  </si>
  <si>
    <t>OPEN CORSA CX</t>
  </si>
  <si>
    <t>GRAND PRIX 4000 S</t>
  </si>
  <si>
    <t>STELVIO LIGHT</t>
  </si>
  <si>
    <t>SUPERSONIC</t>
  </si>
  <si>
    <t>PNEU</t>
  </si>
  <si>
    <t>50°4</t>
  </si>
  <si>
    <t>46°1</t>
  </si>
  <si>
    <t>52°2</t>
  </si>
  <si>
    <t>Pour belles routes</t>
  </si>
  <si>
    <t>Bi-composant</t>
  </si>
  <si>
    <t>Pour le sec</t>
  </si>
  <si>
    <t>Belles sensations sur belles routes avec pression de 10 bars</t>
  </si>
  <si>
    <t>Sensible sous la pluie</t>
  </si>
  <si>
    <t>Renfort anti crevaison en vectran, demande de la pression</t>
  </si>
  <si>
    <t>Le pneu référence</t>
  </si>
  <si>
    <t>BOYAU</t>
  </si>
  <si>
    <t>B</t>
  </si>
  <si>
    <t>P</t>
  </si>
  <si>
    <t>Rapport poids/
roulement</t>
  </si>
  <si>
    <t>Meilleur
Prix</t>
  </si>
  <si>
    <t>RECORD</t>
  </si>
  <si>
    <t>CRITERIUM</t>
  </si>
  <si>
    <t>35€  DUTURON</t>
  </si>
  <si>
    <t>En 650</t>
  </si>
  <si>
    <t>56°6</t>
  </si>
  <si>
    <t>PAVE</t>
  </si>
  <si>
    <t>27€ DUTOURON</t>
  </si>
  <si>
    <t>30€ DUTOURON</t>
  </si>
  <si>
    <t>15€ DUTOURON</t>
  </si>
  <si>
    <t>28€  DUTOURON</t>
  </si>
  <si>
    <t>60€  DUTOURON</t>
  </si>
  <si>
    <t>54€  DUTOURON</t>
  </si>
  <si>
    <t>24€  DUTOURON
25€ BIKDE PALAST</t>
  </si>
  <si>
    <t>23€ BIKE PALAST</t>
  </si>
  <si>
    <t>27€  DUTOURON
24€BIKE PALAST</t>
  </si>
  <si>
    <t>25€ DUTOURON
24€  BIKE PALAST</t>
  </si>
  <si>
    <t>44€  BIKE PALAST</t>
  </si>
  <si>
    <t>22€  BIKE PALAST</t>
  </si>
  <si>
    <t>La distance de roulement est le premier critère.</t>
  </si>
  <si>
    <t>Le rapport poids/distance de roulement est le premier critère.</t>
  </si>
  <si>
    <t>Adhérence et prise d'angle</t>
  </si>
  <si>
    <t>Poids moyen</t>
  </si>
  <si>
    <t>237g</t>
  </si>
  <si>
    <t>Angle moyen</t>
  </si>
  <si>
    <t>49°6</t>
  </si>
  <si>
    <t xml:space="preserve">Roulement moyen </t>
  </si>
  <si>
    <t>24,2 m</t>
  </si>
  <si>
    <t>&lt; 47°</t>
  </si>
  <si>
    <t>entre 47° et 50°</t>
  </si>
  <si>
    <t>&gt; 50°</t>
  </si>
  <si>
    <t>montagne, pluie, hiver</t>
  </si>
  <si>
    <t>tout temps</t>
  </si>
  <si>
    <t>temps sec</t>
  </si>
  <si>
    <t>Moyennes</t>
  </si>
  <si>
    <t>GP 4000</t>
  </si>
  <si>
    <t>GP 4000 S</t>
  </si>
  <si>
    <t>DUTOURON</t>
  </si>
  <si>
    <t>Moyeu</t>
  </si>
  <si>
    <t>Jante</t>
  </si>
  <si>
    <t>Rayons</t>
  </si>
  <si>
    <t>Pneu</t>
  </si>
  <si>
    <t>Chambre à air</t>
  </si>
  <si>
    <t>Miche 5000</t>
  </si>
  <si>
    <t>Miche</t>
  </si>
  <si>
    <t>Profil</t>
  </si>
  <si>
    <t xml:space="preserve">2 mm </t>
  </si>
  <si>
    <t>Michelin
Carbone</t>
  </si>
  <si>
    <t>Butyl</t>
  </si>
  <si>
    <t>Type</t>
  </si>
  <si>
    <t>American Classic</t>
  </si>
  <si>
    <t>CR 420</t>
  </si>
  <si>
    <t>AMC 420</t>
  </si>
  <si>
    <t>1,6/1,8 mm</t>
  </si>
  <si>
    <t>Continental Supersonic</t>
  </si>
  <si>
    <t>Campagnolo</t>
  </si>
  <si>
    <t>Campagnolo Record</t>
  </si>
  <si>
    <t>Nucléon</t>
  </si>
  <si>
    <t>Veloflex Pavé</t>
  </si>
  <si>
    <t>Spinergy</t>
  </si>
  <si>
    <t>Rev-X bleu</t>
  </si>
  <si>
    <t>Matériau</t>
  </si>
  <si>
    <t>alu</t>
  </si>
  <si>
    <t>Carbone/alu</t>
  </si>
  <si>
    <t>Vittoria Diamante</t>
  </si>
  <si>
    <t>lames carbone</t>
  </si>
  <si>
    <t>Roue lourde, longue à lancer, peu réactive mais avec un bonne inertie sur le plat.</t>
  </si>
  <si>
    <t>Utilisation</t>
  </si>
  <si>
    <t>CLM, Compétition</t>
  </si>
  <si>
    <t>Entrainement</t>
  </si>
  <si>
    <t>Toute</t>
  </si>
  <si>
    <t>Roue polyvalente par excellence, assez rigide et aérodynamique.</t>
  </si>
  <si>
    <t>AMC 205</t>
  </si>
  <si>
    <t>Roue légère et très réactive, convient parfaitement sur parcours vallonné et en moyenne montagne.</t>
  </si>
  <si>
    <t>Roue vive, demande une bonne condition, excellente inertie, efficace dès 30 km/h. Déconseillée sur parcours montagneux.</t>
  </si>
  <si>
    <t xml:space="preserve">Mesure: </t>
  </si>
  <si>
    <t>La roue est lancée dans le vide sur un vélo. Dès la vitesse de 30km/h atteinte, on mesure la distance parcourue. Mesure faite à 3 reprises et calcul de la moyenne.</t>
  </si>
  <si>
    <t>Poids total roue AR</t>
  </si>
  <si>
    <t xml:space="preserve">Poids total roue AV </t>
  </si>
  <si>
    <t>4'11</t>
  </si>
  <si>
    <t>2'04</t>
  </si>
  <si>
    <t>0'30</t>
  </si>
  <si>
    <t>7'52</t>
  </si>
  <si>
    <t>Pour la roue AV, on lance la roue à 15 km/h et on mesure le temps de rotation jusqu'à l'arrêt.</t>
  </si>
  <si>
    <t xml:space="preserve">Corima </t>
  </si>
  <si>
    <t>Corima</t>
  </si>
  <si>
    <t>carbone</t>
  </si>
  <si>
    <t>sans</t>
  </si>
  <si>
    <t>2'38</t>
  </si>
  <si>
    <t>Aero</t>
  </si>
  <si>
    <t>Ecrous</t>
  </si>
  <si>
    <t>Laiton d2</t>
  </si>
  <si>
    <t>Ergal d2</t>
  </si>
  <si>
    <t>Pour 36</t>
  </si>
  <si>
    <t>la pièce</t>
  </si>
  <si>
    <t xml:space="preserve">DT </t>
  </si>
  <si>
    <t>Section/Diam</t>
  </si>
  <si>
    <t>2x1,5</t>
  </si>
  <si>
    <t>DT</t>
  </si>
  <si>
    <t>SAPIM</t>
  </si>
  <si>
    <t>CX Ray L256</t>
  </si>
  <si>
    <t>CX L256</t>
  </si>
  <si>
    <t>2,0 light</t>
  </si>
  <si>
    <t>haut 34mm</t>
  </si>
  <si>
    <t>haut 45mm</t>
  </si>
  <si>
    <t>Poids total de la paire</t>
  </si>
  <si>
    <t>Poids paire de roue seule</t>
  </si>
  <si>
    <t>Poids roue seule AV</t>
  </si>
  <si>
    <t>Poids roue seule AR</t>
  </si>
  <si>
    <t>Inertie Roue AR</t>
  </si>
  <si>
    <t>Inertie Roue AV</t>
  </si>
  <si>
    <t>Perçage</t>
  </si>
  <si>
    <t>12AV  24AR</t>
  </si>
  <si>
    <t>18AV 24AR</t>
  </si>
  <si>
    <t>plats 
2x0,9 mm</t>
  </si>
  <si>
    <t>-</t>
  </si>
  <si>
    <t>Blocage</t>
  </si>
  <si>
    <t>AV</t>
  </si>
  <si>
    <t>AR</t>
  </si>
  <si>
    <t>Total</t>
  </si>
  <si>
    <t>AMC</t>
  </si>
  <si>
    <t>SAPIM CX AV
CX Ray/CX AR</t>
  </si>
  <si>
    <t>915g avec tufo S33</t>
  </si>
  <si>
    <t>haut
47mm</t>
  </si>
  <si>
    <t>moyen 
28 mm</t>
  </si>
  <si>
    <t>bas 
24 mm</t>
  </si>
  <si>
    <t>Rayons avec rayons alu Sapim</t>
  </si>
  <si>
    <t>Chiffres SAPIM</t>
  </si>
  <si>
    <t>Pour 64p</t>
  </si>
  <si>
    <t>Pour 16p</t>
  </si>
  <si>
    <t>LASER</t>
  </si>
  <si>
    <t>2/0,9/2  2,3</t>
  </si>
  <si>
    <t>2/1,3/2  2,8</t>
  </si>
  <si>
    <t>2/1,5/2</t>
  </si>
  <si>
    <t>CX Ray L260</t>
  </si>
  <si>
    <t>CX L260</t>
  </si>
  <si>
    <t>NEW AERO</t>
  </si>
  <si>
    <t>AERO SPEED L264</t>
  </si>
  <si>
    <t>1,8/2,3*1,2/1,8</t>
  </si>
  <si>
    <t>AEROLITE L264</t>
  </si>
  <si>
    <t>2/2,3*0,9/2</t>
  </si>
  <si>
    <t>Compétition L264</t>
  </si>
  <si>
    <t>1,8/1,6</t>
  </si>
  <si>
    <t>2/1,8</t>
  </si>
  <si>
    <t>2/3,3*1/2</t>
  </si>
  <si>
    <t>Révolution L264</t>
  </si>
  <si>
    <t>1,8x1,5</t>
  </si>
  <si>
    <t>2/2,8*1,3/2</t>
  </si>
  <si>
    <t>HED</t>
  </si>
  <si>
    <t>JET 60</t>
  </si>
  <si>
    <t>haut
60 mm</t>
  </si>
  <si>
    <t>Vittoria Evo CX</t>
  </si>
  <si>
    <t>HED plats</t>
  </si>
  <si>
    <t>DMC</t>
  </si>
  <si>
    <t>VITTORIA KRONO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</si>
</sst>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&quot; g&quot;"/>
    <numFmt numFmtId="173" formatCode="0&quot; mm&quot;"/>
    <numFmt numFmtId="174" formatCode="0.0&quot; mm&quot;"/>
    <numFmt numFmtId="175" formatCode="0.0&quot; m&quot;"/>
    <numFmt numFmtId="176" formatCode="0.00&quot; m&quot;"/>
    <numFmt numFmtId="177" formatCode="0.000&quot; m&quot;"/>
    <numFmt numFmtId="178" formatCode="0.00000000"/>
    <numFmt numFmtId="179" formatCode="0.000"/>
    <numFmt numFmtId="180" formatCode="0.00&quot; g&quot;"/>
    <numFmt numFmtId="181" formatCode="#,##0.00\ &quot;€&quot;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Tahoma"/>
      <family val="2"/>
    </font>
    <font>
      <b/>
      <sz val="8"/>
      <color indexed="1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/>
    </xf>
    <xf numFmtId="172" fontId="1" fillId="0" borderId="0" xfId="0" applyNumberFormat="1" applyFont="1" applyAlignment="1">
      <alignment vertical="top"/>
    </xf>
    <xf numFmtId="44" fontId="1" fillId="0" borderId="0" xfId="0" applyNumberFormat="1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74" fontId="1" fillId="0" borderId="0" xfId="0" applyNumberFormat="1" applyFont="1" applyAlignment="1">
      <alignment vertical="top"/>
    </xf>
    <xf numFmtId="174" fontId="1" fillId="0" borderId="0" xfId="0" applyNumberFormat="1" applyFont="1" applyAlignment="1">
      <alignment/>
    </xf>
    <xf numFmtId="175" fontId="1" fillId="0" borderId="0" xfId="0" applyNumberFormat="1" applyFont="1" applyAlignment="1">
      <alignment vertical="top"/>
    </xf>
    <xf numFmtId="175" fontId="1" fillId="0" borderId="0" xfId="0" applyNumberFormat="1" applyFont="1" applyAlignment="1">
      <alignment/>
    </xf>
    <xf numFmtId="0" fontId="1" fillId="2" borderId="1" xfId="0" applyFont="1" applyFill="1" applyBorder="1" applyAlignment="1">
      <alignment vertical="top"/>
    </xf>
    <xf numFmtId="172" fontId="1" fillId="2" borderId="1" xfId="0" applyNumberFormat="1" applyFont="1" applyFill="1" applyBorder="1" applyAlignment="1">
      <alignment vertical="top"/>
    </xf>
    <xf numFmtId="174" fontId="1" fillId="2" borderId="1" xfId="0" applyNumberFormat="1" applyFont="1" applyFill="1" applyBorder="1" applyAlignment="1">
      <alignment vertical="top"/>
    </xf>
    <xf numFmtId="1" fontId="1" fillId="2" borderId="1" xfId="0" applyNumberFormat="1" applyFont="1" applyFill="1" applyBorder="1" applyAlignment="1">
      <alignment vertical="top"/>
    </xf>
    <xf numFmtId="173" fontId="1" fillId="2" borderId="1" xfId="0" applyNumberFormat="1" applyFont="1" applyFill="1" applyBorder="1" applyAlignment="1">
      <alignment vertical="top"/>
    </xf>
    <xf numFmtId="175" fontId="1" fillId="2" borderId="1" xfId="0" applyNumberFormat="1" applyFont="1" applyFill="1" applyBorder="1" applyAlignment="1">
      <alignment vertical="top"/>
    </xf>
    <xf numFmtId="44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175" fontId="1" fillId="2" borderId="1" xfId="0" applyNumberFormat="1" applyFont="1" applyFill="1" applyBorder="1" applyAlignment="1">
      <alignment horizontal="center" vertical="top"/>
    </xf>
    <xf numFmtId="44" fontId="1" fillId="2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172" fontId="1" fillId="3" borderId="1" xfId="0" applyNumberFormat="1" applyFont="1" applyFill="1" applyBorder="1" applyAlignment="1">
      <alignment horizontal="right" vertical="top"/>
    </xf>
    <xf numFmtId="174" fontId="1" fillId="3" borderId="1" xfId="0" applyNumberFormat="1" applyFont="1" applyFill="1" applyBorder="1" applyAlignment="1">
      <alignment horizontal="right" vertical="top"/>
    </xf>
    <xf numFmtId="1" fontId="1" fillId="3" borderId="1" xfId="0" applyNumberFormat="1" applyFont="1" applyFill="1" applyBorder="1" applyAlignment="1">
      <alignment horizontal="right" vertical="top"/>
    </xf>
    <xf numFmtId="173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175" fontId="1" fillId="3" borderId="1" xfId="0" applyNumberFormat="1" applyFont="1" applyFill="1" applyBorder="1" applyAlignment="1">
      <alignment horizontal="right" vertical="top"/>
    </xf>
    <xf numFmtId="44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vertical="top" wrapText="1"/>
    </xf>
    <xf numFmtId="172" fontId="1" fillId="3" borderId="1" xfId="0" applyNumberFormat="1" applyFont="1" applyFill="1" applyBorder="1" applyAlignment="1">
      <alignment vertical="top"/>
    </xf>
    <xf numFmtId="174" fontId="1" fillId="3" borderId="1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vertical="top"/>
    </xf>
    <xf numFmtId="173" fontId="1" fillId="3" borderId="1" xfId="0" applyNumberFormat="1" applyFont="1" applyFill="1" applyBorder="1" applyAlignment="1">
      <alignment vertical="top"/>
    </xf>
    <xf numFmtId="175" fontId="1" fillId="3" borderId="1" xfId="0" applyNumberFormat="1" applyFont="1" applyFill="1" applyBorder="1" applyAlignment="1">
      <alignment vertical="top"/>
    </xf>
    <xf numFmtId="44" fontId="1" fillId="3" borderId="1" xfId="0" applyNumberFormat="1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 wrapText="1"/>
    </xf>
    <xf numFmtId="44" fontId="1" fillId="3" borderId="1" xfId="0" applyNumberFormat="1" applyFont="1" applyFill="1" applyBorder="1" applyAlignment="1">
      <alignment horizontal="center" vertical="top"/>
    </xf>
    <xf numFmtId="4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4" borderId="1" xfId="0" applyFont="1" applyFill="1" applyBorder="1" applyAlignment="1">
      <alignment horizontal="center" vertical="top" wrapText="1"/>
    </xf>
    <xf numFmtId="175" fontId="1" fillId="3" borderId="1" xfId="0" applyNumberFormat="1" applyFont="1" applyFill="1" applyBorder="1" applyAlignment="1">
      <alignment horizontal="center" vertical="top"/>
    </xf>
    <xf numFmtId="175" fontId="1" fillId="0" borderId="0" xfId="0" applyNumberFormat="1" applyFont="1" applyAlignment="1">
      <alignment horizontal="center" vertical="top"/>
    </xf>
    <xf numFmtId="175" fontId="1" fillId="0" borderId="0" xfId="0" applyNumberFormat="1" applyFont="1" applyAlignment="1">
      <alignment horizontal="center"/>
    </xf>
    <xf numFmtId="0" fontId="3" fillId="4" borderId="1" xfId="0" applyFont="1" applyFill="1" applyBorder="1" applyAlignment="1">
      <alignment vertical="top" wrapText="1"/>
    </xf>
    <xf numFmtId="0" fontId="1" fillId="0" borderId="0" xfId="0" applyFont="1" applyAlignment="1">
      <alignment/>
    </xf>
    <xf numFmtId="2" fontId="1" fillId="3" borderId="1" xfId="0" applyNumberFormat="1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 applyAlignment="1">
      <alignment horizontal="left" vertical="top" wrapText="1"/>
    </xf>
    <xf numFmtId="173" fontId="1" fillId="3" borderId="1" xfId="0" applyNumberFormat="1" applyFont="1" applyFill="1" applyBorder="1" applyAlignment="1">
      <alignment horizontal="left" vertical="top"/>
    </xf>
    <xf numFmtId="44" fontId="1" fillId="3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72" fontId="1" fillId="0" borderId="1" xfId="0" applyNumberFormat="1" applyFont="1" applyFill="1" applyBorder="1" applyAlignment="1">
      <alignment vertical="top"/>
    </xf>
    <xf numFmtId="174" fontId="1" fillId="0" borderId="1" xfId="0" applyNumberFormat="1" applyFont="1" applyFill="1" applyBorder="1" applyAlignment="1">
      <alignment vertical="top"/>
    </xf>
    <xf numFmtId="1" fontId="1" fillId="0" borderId="1" xfId="0" applyNumberFormat="1" applyFont="1" applyFill="1" applyBorder="1" applyAlignment="1">
      <alignment vertical="top"/>
    </xf>
    <xf numFmtId="173" fontId="1" fillId="0" borderId="1" xfId="0" applyNumberFormat="1" applyFont="1" applyFill="1" applyBorder="1" applyAlignment="1">
      <alignment vertical="top"/>
    </xf>
    <xf numFmtId="44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/>
    </xf>
    <xf numFmtId="2" fontId="2" fillId="5" borderId="1" xfId="0" applyNumberFormat="1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vertical="top" wrapText="1"/>
    </xf>
    <xf numFmtId="44" fontId="1" fillId="2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44" fontId="1" fillId="2" borderId="1" xfId="0" applyNumberFormat="1" applyFont="1" applyFill="1" applyBorder="1" applyAlignment="1">
      <alignment horizontal="right" vertical="top"/>
    </xf>
    <xf numFmtId="44" fontId="1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175" fontId="2" fillId="3" borderId="1" xfId="0" applyNumberFormat="1" applyFont="1" applyFill="1" applyBorder="1" applyAlignment="1">
      <alignment horizontal="right" vertical="top"/>
    </xf>
    <xf numFmtId="175" fontId="2" fillId="2" borderId="1" xfId="0" applyNumberFormat="1" applyFont="1" applyFill="1" applyBorder="1" applyAlignment="1">
      <alignment vertical="top"/>
    </xf>
    <xf numFmtId="175" fontId="2" fillId="3" borderId="1" xfId="0" applyNumberFormat="1" applyFont="1" applyFill="1" applyBorder="1" applyAlignment="1">
      <alignment vertical="top"/>
    </xf>
    <xf numFmtId="175" fontId="2" fillId="0" borderId="1" xfId="0" applyNumberFormat="1" applyFont="1" applyFill="1" applyBorder="1" applyAlignment="1">
      <alignment vertical="top"/>
    </xf>
    <xf numFmtId="175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5" fillId="4" borderId="1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172" fontId="0" fillId="0" borderId="6" xfId="0" applyNumberFormat="1" applyBorder="1" applyAlignment="1">
      <alignment vertical="top" wrapText="1"/>
    </xf>
    <xf numFmtId="172" fontId="0" fillId="0" borderId="2" xfId="0" applyNumberFormat="1" applyBorder="1" applyAlignment="1">
      <alignment vertical="top" wrapText="1"/>
    </xf>
    <xf numFmtId="172" fontId="0" fillId="0" borderId="1" xfId="0" applyNumberForma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172" fontId="0" fillId="0" borderId="9" xfId="0" applyNumberFormat="1" applyBorder="1" applyAlignment="1">
      <alignment vertical="top" wrapText="1"/>
    </xf>
    <xf numFmtId="172" fontId="0" fillId="0" borderId="10" xfId="0" applyNumberFormat="1" applyBorder="1" applyAlignment="1">
      <alignment vertical="top" wrapText="1"/>
    </xf>
    <xf numFmtId="172" fontId="0" fillId="0" borderId="11" xfId="0" applyNumberForma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 wrapText="1"/>
    </xf>
    <xf numFmtId="172" fontId="0" fillId="0" borderId="15" xfId="0" applyNumberFormat="1" applyBorder="1" applyAlignment="1">
      <alignment vertical="top" wrapText="1"/>
    </xf>
    <xf numFmtId="172" fontId="0" fillId="0" borderId="16" xfId="0" applyNumberFormat="1" applyBorder="1" applyAlignment="1">
      <alignment vertical="top" wrapText="1"/>
    </xf>
    <xf numFmtId="17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80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172" fontId="0" fillId="0" borderId="17" xfId="0" applyNumberFormat="1" applyBorder="1" applyAlignment="1">
      <alignment vertical="top" wrapText="1"/>
    </xf>
    <xf numFmtId="172" fontId="0" fillId="0" borderId="18" xfId="0" applyNumberFormat="1" applyBorder="1" applyAlignment="1">
      <alignment vertical="top" wrapText="1"/>
    </xf>
    <xf numFmtId="172" fontId="0" fillId="0" borderId="19" xfId="0" applyNumberFormat="1" applyBorder="1" applyAlignment="1">
      <alignment vertical="top" wrapText="1"/>
    </xf>
    <xf numFmtId="172" fontId="0" fillId="0" borderId="4" xfId="0" applyNumberFormat="1" applyBorder="1" applyAlignment="1">
      <alignment vertical="top" wrapText="1"/>
    </xf>
    <xf numFmtId="172" fontId="0" fillId="0" borderId="20" xfId="0" applyNumberFormat="1" applyBorder="1" applyAlignment="1">
      <alignment vertical="top" wrapText="1"/>
    </xf>
    <xf numFmtId="172" fontId="0" fillId="6" borderId="21" xfId="0" applyNumberFormat="1" applyFill="1" applyBorder="1" applyAlignment="1">
      <alignment vertical="top" wrapText="1"/>
    </xf>
    <xf numFmtId="172" fontId="0" fillId="6" borderId="22" xfId="0" applyNumberFormat="1" applyFill="1" applyBorder="1" applyAlignment="1">
      <alignment vertical="top" wrapText="1"/>
    </xf>
    <xf numFmtId="172" fontId="0" fillId="6" borderId="8" xfId="0" applyNumberFormat="1" applyFill="1" applyBorder="1" applyAlignment="1">
      <alignment vertical="top" wrapText="1"/>
    </xf>
    <xf numFmtId="177" fontId="0" fillId="6" borderId="23" xfId="0" applyNumberFormat="1" applyFill="1" applyBorder="1" applyAlignment="1">
      <alignment horizontal="center" vertical="top" wrapText="1"/>
    </xf>
    <xf numFmtId="177" fontId="0" fillId="6" borderId="24" xfId="0" applyNumberFormat="1" applyFill="1" applyBorder="1" applyAlignment="1">
      <alignment horizontal="center" vertical="top" wrapText="1"/>
    </xf>
    <xf numFmtId="177" fontId="0" fillId="6" borderId="25" xfId="0" applyNumberFormat="1" applyFill="1" applyBorder="1" applyAlignment="1">
      <alignment horizontal="center" vertical="top" wrapText="1"/>
    </xf>
    <xf numFmtId="172" fontId="0" fillId="0" borderId="6" xfId="0" applyNumberFormat="1" applyBorder="1" applyAlignment="1">
      <alignment horizontal="center" vertical="top" wrapText="1"/>
    </xf>
    <xf numFmtId="172" fontId="0" fillId="0" borderId="2" xfId="0" applyNumberFormat="1" applyBorder="1" applyAlignment="1">
      <alignment horizontal="center" vertical="top" wrapText="1"/>
    </xf>
    <xf numFmtId="172" fontId="0" fillId="0" borderId="1" xfId="0" applyNumberFormat="1" applyBorder="1" applyAlignment="1">
      <alignment horizontal="center" vertical="top" wrapText="1"/>
    </xf>
    <xf numFmtId="0" fontId="8" fillId="0" borderId="26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7" xfId="0" applyBorder="1" applyAlignment="1">
      <alignment/>
    </xf>
    <xf numFmtId="172" fontId="0" fillId="0" borderId="27" xfId="0" applyNumberFormat="1" applyBorder="1" applyAlignment="1">
      <alignment/>
    </xf>
    <xf numFmtId="180" fontId="0" fillId="0" borderId="27" xfId="0" applyNumberFormat="1" applyBorder="1" applyAlignment="1">
      <alignment/>
    </xf>
    <xf numFmtId="181" fontId="0" fillId="0" borderId="27" xfId="0" applyNumberFormat="1" applyBorder="1" applyAlignment="1">
      <alignment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180" fontId="0" fillId="0" borderId="2" xfId="0" applyNumberFormat="1" applyBorder="1" applyAlignment="1">
      <alignment/>
    </xf>
    <xf numFmtId="181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8" fillId="0" borderId="1" xfId="0" applyFont="1" applyBorder="1" applyAlignment="1">
      <alignment/>
    </xf>
    <xf numFmtId="172" fontId="8" fillId="0" borderId="1" xfId="0" applyNumberFormat="1" applyFont="1" applyBorder="1" applyAlignment="1">
      <alignment/>
    </xf>
    <xf numFmtId="180" fontId="8" fillId="0" borderId="1" xfId="0" applyNumberFormat="1" applyFont="1" applyBorder="1" applyAlignment="1">
      <alignment/>
    </xf>
    <xf numFmtId="181" fontId="8" fillId="0" borderId="1" xfId="0" applyNumberFormat="1" applyFont="1" applyBorder="1" applyAlignment="1">
      <alignment/>
    </xf>
    <xf numFmtId="174" fontId="8" fillId="0" borderId="1" xfId="0" applyNumberFormat="1" applyFont="1" applyBorder="1" applyAlignment="1">
      <alignment/>
    </xf>
    <xf numFmtId="0" fontId="8" fillId="0" borderId="2" xfId="0" applyFont="1" applyBorder="1" applyAlignment="1">
      <alignment/>
    </xf>
    <xf numFmtId="172" fontId="8" fillId="0" borderId="2" xfId="0" applyNumberFormat="1" applyFont="1" applyBorder="1" applyAlignment="1">
      <alignment/>
    </xf>
    <xf numFmtId="180" fontId="8" fillId="0" borderId="2" xfId="0" applyNumberFormat="1" applyFont="1" applyBorder="1" applyAlignment="1">
      <alignment/>
    </xf>
    <xf numFmtId="181" fontId="8" fillId="0" borderId="2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/>
    </xf>
    <xf numFmtId="0" fontId="8" fillId="6" borderId="1" xfId="0" applyFont="1" applyFill="1" applyBorder="1" applyAlignment="1">
      <alignment/>
    </xf>
    <xf numFmtId="177" fontId="0" fillId="6" borderId="34" xfId="0" applyNumberFormat="1" applyFill="1" applyBorder="1" applyAlignment="1">
      <alignment horizontal="center" vertical="top" wrapText="1"/>
    </xf>
    <xf numFmtId="1" fontId="0" fillId="0" borderId="4" xfId="0" applyNumberFormat="1" applyBorder="1" applyAlignment="1">
      <alignment vertical="top" wrapText="1"/>
    </xf>
    <xf numFmtId="1" fontId="0" fillId="0" borderId="1" xfId="0" applyNumberFormat="1" applyBorder="1" applyAlignment="1">
      <alignment vertical="top" wrapText="1"/>
    </xf>
    <xf numFmtId="172" fontId="0" fillId="0" borderId="0" xfId="0" applyNumberFormat="1" applyAlignment="1">
      <alignment vertical="top" wrapText="1"/>
    </xf>
    <xf numFmtId="172" fontId="0" fillId="0" borderId="5" xfId="0" applyNumberFormat="1" applyBorder="1" applyAlignment="1">
      <alignment vertical="top" wrapText="1"/>
    </xf>
    <xf numFmtId="172" fontId="0" fillId="0" borderId="35" xfId="0" applyNumberFormat="1" applyBorder="1" applyAlignment="1">
      <alignment vertical="top" wrapText="1"/>
    </xf>
    <xf numFmtId="179" fontId="0" fillId="0" borderId="36" xfId="0" applyNumberFormat="1" applyBorder="1" applyAlignment="1">
      <alignment vertical="top" wrapText="1"/>
    </xf>
    <xf numFmtId="179" fontId="0" fillId="0" borderId="37" xfId="0" applyNumberFormat="1" applyBorder="1" applyAlignment="1">
      <alignment vertical="top" wrapText="1"/>
    </xf>
    <xf numFmtId="179" fontId="0" fillId="0" borderId="38" xfId="0" applyNumberFormat="1" applyBorder="1" applyAlignment="1">
      <alignment vertical="top" wrapText="1"/>
    </xf>
    <xf numFmtId="179" fontId="0" fillId="0" borderId="13" xfId="0" applyNumberFormat="1" applyBorder="1" applyAlignment="1">
      <alignment vertical="top" wrapText="1"/>
    </xf>
    <xf numFmtId="172" fontId="0" fillId="0" borderId="21" xfId="0" applyNumberFormat="1" applyBorder="1" applyAlignment="1">
      <alignment vertical="top" wrapText="1"/>
    </xf>
    <xf numFmtId="172" fontId="0" fillId="0" borderId="39" xfId="0" applyNumberFormat="1" applyBorder="1" applyAlignment="1">
      <alignment vertical="top" wrapText="1"/>
    </xf>
    <xf numFmtId="172" fontId="0" fillId="0" borderId="22" xfId="0" applyNumberFormat="1" applyBorder="1" applyAlignment="1">
      <alignment vertical="top" wrapText="1"/>
    </xf>
    <xf numFmtId="172" fontId="0" fillId="0" borderId="8" xfId="0" applyNumberFormat="1" applyBorder="1" applyAlignment="1">
      <alignment vertical="top" wrapText="1"/>
    </xf>
    <xf numFmtId="0" fontId="8" fillId="7" borderId="18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2" borderId="28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8" fillId="6" borderId="7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left" vertical="top" wrapText="1"/>
    </xf>
    <xf numFmtId="0" fontId="8" fillId="6" borderId="40" xfId="0" applyFont="1" applyFill="1" applyBorder="1" applyAlignment="1">
      <alignment horizontal="left" vertical="top" wrapText="1"/>
    </xf>
    <xf numFmtId="0" fontId="8" fillId="6" borderId="34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6" borderId="11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35</xdr:row>
      <xdr:rowOff>133350</xdr:rowOff>
    </xdr:from>
    <xdr:to>
      <xdr:col>3</xdr:col>
      <xdr:colOff>142875</xdr:colOff>
      <xdr:row>44</xdr:row>
      <xdr:rowOff>85725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800850"/>
          <a:ext cx="2314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6</xdr:row>
      <xdr:rowOff>38100</xdr:rowOff>
    </xdr:from>
    <xdr:to>
      <xdr:col>14</xdr:col>
      <xdr:colOff>114300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009650"/>
          <a:ext cx="2390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4</xdr:row>
      <xdr:rowOff>19050</xdr:rowOff>
    </xdr:from>
    <xdr:to>
      <xdr:col>14</xdr:col>
      <xdr:colOff>571500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666750"/>
          <a:ext cx="2847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8</xdr:row>
      <xdr:rowOff>38100</xdr:rowOff>
    </xdr:from>
    <xdr:to>
      <xdr:col>14</xdr:col>
      <xdr:colOff>114300</xdr:colOff>
      <xdr:row>8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333500"/>
          <a:ext cx="2390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</xdr:row>
      <xdr:rowOff>0</xdr:rowOff>
    </xdr:from>
    <xdr:to>
      <xdr:col>14</xdr:col>
      <xdr:colOff>581025</xdr:colOff>
      <xdr:row>3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323850"/>
          <a:ext cx="2847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752475</xdr:colOff>
      <xdr:row>7</xdr:row>
      <xdr:rowOff>76200</xdr:rowOff>
    </xdr:from>
    <xdr:to>
      <xdr:col>9</xdr:col>
      <xdr:colOff>752475</xdr:colOff>
      <xdr:row>18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7524750" y="12096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workbookViewId="0" topLeftCell="A1">
      <pane ySplit="2" topLeftCell="BM6" activePane="bottomLeft" state="frozen"/>
      <selection pane="topLeft" activeCell="A1" sqref="A1"/>
      <selection pane="bottomLeft" activeCell="L23" sqref="L23"/>
    </sheetView>
  </sheetViews>
  <sheetFormatPr defaultColWidth="11.421875" defaultRowHeight="12.75"/>
  <cols>
    <col min="1" max="1" width="11.00390625" style="6" bestFit="1" customWidth="1"/>
    <col min="2" max="2" width="17.421875" style="6" bestFit="1" customWidth="1"/>
    <col min="3" max="3" width="5.28125" style="6" bestFit="1" customWidth="1"/>
    <col min="4" max="4" width="7.140625" style="6" bestFit="1" customWidth="1"/>
    <col min="5" max="5" width="5.00390625" style="6" customWidth="1"/>
    <col min="6" max="6" width="13.140625" style="6" customWidth="1"/>
    <col min="7" max="7" width="7.140625" style="6" customWidth="1"/>
    <col min="8" max="8" width="9.57421875" style="6" customWidth="1"/>
    <col min="9" max="9" width="7.28125" style="6" bestFit="1" customWidth="1"/>
    <col min="10" max="10" width="14.421875" style="49" customWidth="1"/>
    <col min="11" max="11" width="6.7109375" style="6" customWidth="1"/>
    <col min="12" max="12" width="44.8515625" style="7" customWidth="1"/>
    <col min="13" max="16384" width="11.421875" style="6" customWidth="1"/>
  </cols>
  <sheetData>
    <row r="1" spans="1:12" ht="22.5" customHeight="1">
      <c r="A1" s="175" t="s">
        <v>86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3" s="2" customFormat="1" ht="45">
      <c r="A2" s="48" t="s">
        <v>56</v>
      </c>
      <c r="B2" s="37" t="s">
        <v>57</v>
      </c>
      <c r="C2" s="37" t="s">
        <v>58</v>
      </c>
      <c r="D2" s="37" t="s">
        <v>59</v>
      </c>
      <c r="E2" s="37" t="s">
        <v>37</v>
      </c>
      <c r="F2" s="48" t="s">
        <v>60</v>
      </c>
      <c r="G2" s="37" t="s">
        <v>61</v>
      </c>
      <c r="H2" s="77" t="s">
        <v>62</v>
      </c>
      <c r="I2" s="37" t="s">
        <v>63</v>
      </c>
      <c r="J2" s="48" t="s">
        <v>90</v>
      </c>
      <c r="K2" s="37" t="s">
        <v>64</v>
      </c>
      <c r="L2" s="44" t="s">
        <v>65</v>
      </c>
      <c r="M2" s="44"/>
    </row>
    <row r="3" spans="1:12" s="1" customFormat="1" ht="15.75" customHeight="1">
      <c r="A3" s="22" t="s">
        <v>7</v>
      </c>
      <c r="B3" s="22" t="s">
        <v>8</v>
      </c>
      <c r="C3" s="23">
        <v>225</v>
      </c>
      <c r="D3" s="24">
        <v>22.5</v>
      </c>
      <c r="E3" s="25">
        <v>290</v>
      </c>
      <c r="F3" s="26"/>
      <c r="G3" s="27" t="s">
        <v>25</v>
      </c>
      <c r="H3" s="71">
        <v>34.2</v>
      </c>
      <c r="I3" s="29">
        <v>66</v>
      </c>
      <c r="J3" s="36"/>
      <c r="K3" s="29" t="s">
        <v>41</v>
      </c>
      <c r="L3" s="30" t="s">
        <v>46</v>
      </c>
    </row>
    <row r="4" spans="1:12" s="1" customFormat="1" ht="15.75" customHeight="1">
      <c r="A4" s="22" t="s">
        <v>13</v>
      </c>
      <c r="B4" s="22" t="s">
        <v>14</v>
      </c>
      <c r="C4" s="23">
        <v>254</v>
      </c>
      <c r="D4" s="24">
        <v>21</v>
      </c>
      <c r="E4" s="25">
        <v>290</v>
      </c>
      <c r="F4" s="26"/>
      <c r="G4" s="27" t="s">
        <v>31</v>
      </c>
      <c r="H4" s="71">
        <v>33.3</v>
      </c>
      <c r="I4" s="29">
        <v>85</v>
      </c>
      <c r="J4" s="36"/>
      <c r="K4" s="29" t="s">
        <v>41</v>
      </c>
      <c r="L4" s="30" t="s">
        <v>44</v>
      </c>
    </row>
    <row r="5" spans="1:12" s="1" customFormat="1" ht="15.75" customHeight="1">
      <c r="A5" s="22" t="s">
        <v>16</v>
      </c>
      <c r="B5" s="22" t="s">
        <v>18</v>
      </c>
      <c r="C5" s="23">
        <v>265</v>
      </c>
      <c r="D5" s="24">
        <v>21.5</v>
      </c>
      <c r="E5" s="25">
        <v>290</v>
      </c>
      <c r="F5" s="26" t="s">
        <v>39</v>
      </c>
      <c r="G5" s="27" t="s">
        <v>29</v>
      </c>
      <c r="H5" s="71">
        <v>33.3</v>
      </c>
      <c r="I5" s="29">
        <v>60</v>
      </c>
      <c r="J5" s="36"/>
      <c r="K5" s="29" t="s">
        <v>41</v>
      </c>
      <c r="L5" s="30" t="s">
        <v>40</v>
      </c>
    </row>
    <row r="6" spans="1:12" s="1" customFormat="1" ht="15.75" customHeight="1">
      <c r="A6" s="22" t="s">
        <v>4</v>
      </c>
      <c r="B6" s="22" t="s">
        <v>5</v>
      </c>
      <c r="C6" s="23">
        <v>209</v>
      </c>
      <c r="D6" s="24">
        <v>21.5</v>
      </c>
      <c r="E6" s="25">
        <v>290</v>
      </c>
      <c r="F6" s="26"/>
      <c r="G6" s="27" t="s">
        <v>28</v>
      </c>
      <c r="H6" s="71">
        <v>30.8</v>
      </c>
      <c r="I6" s="29">
        <v>78</v>
      </c>
      <c r="J6" s="36"/>
      <c r="K6" s="29" t="s">
        <v>41</v>
      </c>
      <c r="L6" s="30" t="s">
        <v>45</v>
      </c>
    </row>
    <row r="7" spans="1:12" s="1" customFormat="1" ht="15.75" customHeight="1">
      <c r="A7" s="22" t="s">
        <v>2</v>
      </c>
      <c r="B7" s="22" t="s">
        <v>3</v>
      </c>
      <c r="C7" s="23">
        <v>192</v>
      </c>
      <c r="D7" s="24">
        <v>22</v>
      </c>
      <c r="E7" s="25">
        <v>66</v>
      </c>
      <c r="F7" s="26" t="s">
        <v>49</v>
      </c>
      <c r="G7" s="27" t="s">
        <v>24</v>
      </c>
      <c r="H7" s="71">
        <v>29.6</v>
      </c>
      <c r="I7" s="29">
        <v>70</v>
      </c>
      <c r="J7" s="36"/>
      <c r="K7" s="29" t="s">
        <v>41</v>
      </c>
      <c r="L7" s="30" t="s">
        <v>52</v>
      </c>
    </row>
    <row r="8" spans="1:12" s="1" customFormat="1" ht="22.5" customHeight="1">
      <c r="A8" s="22" t="s">
        <v>2</v>
      </c>
      <c r="B8" s="22" t="s">
        <v>27</v>
      </c>
      <c r="C8" s="23">
        <v>253</v>
      </c>
      <c r="D8" s="24">
        <v>22.5</v>
      </c>
      <c r="E8" s="25">
        <v>60</v>
      </c>
      <c r="F8" s="26"/>
      <c r="G8" s="27" t="s">
        <v>26</v>
      </c>
      <c r="H8" s="71">
        <v>29.6</v>
      </c>
      <c r="I8" s="29">
        <v>70</v>
      </c>
      <c r="J8" s="36" t="s">
        <v>107</v>
      </c>
      <c r="K8" s="29" t="s">
        <v>41</v>
      </c>
      <c r="L8" s="30" t="s">
        <v>43</v>
      </c>
    </row>
    <row r="9" spans="1:12" s="1" customFormat="1" ht="15.75" customHeight="1">
      <c r="A9" s="22" t="s">
        <v>9</v>
      </c>
      <c r="B9" s="22" t="s">
        <v>10</v>
      </c>
      <c r="C9" s="23">
        <v>226</v>
      </c>
      <c r="D9" s="24">
        <v>21.5</v>
      </c>
      <c r="E9" s="25">
        <v>60</v>
      </c>
      <c r="F9" s="26" t="s">
        <v>49</v>
      </c>
      <c r="G9" s="27" t="s">
        <v>34</v>
      </c>
      <c r="H9" s="71">
        <v>29.2</v>
      </c>
      <c r="I9" s="29">
        <v>85</v>
      </c>
      <c r="J9" s="36"/>
      <c r="K9" s="29" t="s">
        <v>41</v>
      </c>
      <c r="L9" s="30" t="s">
        <v>51</v>
      </c>
    </row>
    <row r="10" spans="1:12" s="1" customFormat="1" ht="15.75" customHeight="1">
      <c r="A10" s="22" t="s">
        <v>11</v>
      </c>
      <c r="B10" s="22" t="s">
        <v>12</v>
      </c>
      <c r="C10" s="23">
        <v>240</v>
      </c>
      <c r="D10" s="24">
        <v>20</v>
      </c>
      <c r="E10" s="25">
        <v>290</v>
      </c>
      <c r="F10" s="26" t="s">
        <v>38</v>
      </c>
      <c r="G10" s="27" t="s">
        <v>26</v>
      </c>
      <c r="H10" s="71">
        <v>29.2</v>
      </c>
      <c r="I10" s="29">
        <v>90</v>
      </c>
      <c r="J10" s="36"/>
      <c r="K10" s="29" t="s">
        <v>41</v>
      </c>
      <c r="L10" s="30" t="s">
        <v>42</v>
      </c>
    </row>
    <row r="11" spans="1:12" s="1" customFormat="1" ht="15.75" customHeight="1">
      <c r="A11" s="22" t="s">
        <v>2</v>
      </c>
      <c r="B11" s="22" t="s">
        <v>15</v>
      </c>
      <c r="C11" s="23">
        <v>258</v>
      </c>
      <c r="D11" s="24"/>
      <c r="E11" s="25"/>
      <c r="F11" s="26"/>
      <c r="G11" s="27" t="s">
        <v>29</v>
      </c>
      <c r="H11" s="71">
        <v>29.2</v>
      </c>
      <c r="I11" s="29">
        <v>37</v>
      </c>
      <c r="J11" s="36" t="s">
        <v>108</v>
      </c>
      <c r="K11" s="29"/>
      <c r="L11" s="22"/>
    </row>
    <row r="12" spans="1:12" s="1" customFormat="1" ht="15.75" customHeight="1">
      <c r="A12" s="22" t="s">
        <v>16</v>
      </c>
      <c r="B12" s="22" t="s">
        <v>17</v>
      </c>
      <c r="C12" s="23">
        <v>258</v>
      </c>
      <c r="D12" s="24">
        <v>21.5</v>
      </c>
      <c r="E12" s="25">
        <v>290</v>
      </c>
      <c r="F12" s="26"/>
      <c r="G12" s="27"/>
      <c r="H12" s="71">
        <v>29.2</v>
      </c>
      <c r="I12" s="29">
        <v>90</v>
      </c>
      <c r="J12" s="36"/>
      <c r="K12" s="29" t="s">
        <v>41</v>
      </c>
      <c r="L12" s="30" t="s">
        <v>47</v>
      </c>
    </row>
    <row r="13" spans="1:12" s="1" customFormat="1" ht="15.75" customHeight="1">
      <c r="A13" s="22" t="s">
        <v>20</v>
      </c>
      <c r="B13" s="22" t="s">
        <v>21</v>
      </c>
      <c r="C13" s="23">
        <v>273</v>
      </c>
      <c r="D13" s="24">
        <v>21.5</v>
      </c>
      <c r="E13" s="25">
        <v>290</v>
      </c>
      <c r="F13" s="26"/>
      <c r="G13" s="27" t="s">
        <v>32</v>
      </c>
      <c r="H13" s="71">
        <v>29.2</v>
      </c>
      <c r="I13" s="29">
        <v>58</v>
      </c>
      <c r="J13" s="54" t="s">
        <v>93</v>
      </c>
      <c r="K13" s="29" t="s">
        <v>41</v>
      </c>
      <c r="L13" s="30" t="s">
        <v>48</v>
      </c>
    </row>
    <row r="14" spans="1:12" s="1" customFormat="1" ht="15.75" customHeight="1">
      <c r="A14" s="22" t="s">
        <v>0</v>
      </c>
      <c r="B14" s="22" t="s">
        <v>23</v>
      </c>
      <c r="C14" s="23">
        <v>349</v>
      </c>
      <c r="D14" s="24">
        <v>24.5</v>
      </c>
      <c r="E14" s="25">
        <v>200</v>
      </c>
      <c r="F14" s="26" t="s">
        <v>49</v>
      </c>
      <c r="G14" s="27" t="s">
        <v>30</v>
      </c>
      <c r="H14" s="71">
        <v>29.2</v>
      </c>
      <c r="I14" s="29">
        <v>63</v>
      </c>
      <c r="J14" s="36"/>
      <c r="K14" s="29" t="s">
        <v>53</v>
      </c>
      <c r="L14" s="30" t="s">
        <v>54</v>
      </c>
    </row>
    <row r="15" spans="1:12" s="1" customFormat="1" ht="15.75" customHeight="1">
      <c r="A15" s="22" t="s">
        <v>16</v>
      </c>
      <c r="B15" s="22" t="s">
        <v>22</v>
      </c>
      <c r="C15" s="23">
        <v>307</v>
      </c>
      <c r="D15" s="24"/>
      <c r="E15" s="25"/>
      <c r="F15" s="26"/>
      <c r="G15" s="27" t="s">
        <v>35</v>
      </c>
      <c r="H15" s="71">
        <v>24.2</v>
      </c>
      <c r="I15" s="29">
        <v>30</v>
      </c>
      <c r="J15" s="36"/>
      <c r="K15" s="29"/>
      <c r="L15" s="30"/>
    </row>
    <row r="16" spans="1:12" s="1" customFormat="1" ht="15.75" customHeight="1">
      <c r="A16" s="22" t="s">
        <v>0</v>
      </c>
      <c r="B16" s="22" t="s">
        <v>1</v>
      </c>
      <c r="C16" s="23">
        <v>161</v>
      </c>
      <c r="D16" s="24"/>
      <c r="E16" s="25"/>
      <c r="F16" s="26"/>
      <c r="G16" s="27" t="s">
        <v>36</v>
      </c>
      <c r="H16" s="71">
        <v>20.8</v>
      </c>
      <c r="I16" s="29">
        <v>69</v>
      </c>
      <c r="J16" s="36"/>
      <c r="K16" s="29"/>
      <c r="L16" s="30"/>
    </row>
    <row r="17" spans="1:12" s="1" customFormat="1" ht="15.75" customHeight="1">
      <c r="A17" s="22" t="s">
        <v>2</v>
      </c>
      <c r="B17" s="22" t="s">
        <v>19</v>
      </c>
      <c r="C17" s="23">
        <v>266</v>
      </c>
      <c r="D17" s="24">
        <v>22</v>
      </c>
      <c r="E17" s="25">
        <v>60</v>
      </c>
      <c r="F17" s="26"/>
      <c r="G17" s="27" t="s">
        <v>29</v>
      </c>
      <c r="H17" s="71">
        <v>20.8</v>
      </c>
      <c r="I17" s="29">
        <v>43</v>
      </c>
      <c r="J17" s="36"/>
      <c r="K17" s="29"/>
      <c r="L17" s="30" t="s">
        <v>55</v>
      </c>
    </row>
    <row r="18" spans="1:12" s="1" customFormat="1" ht="15.75" customHeight="1">
      <c r="A18" s="22" t="s">
        <v>0</v>
      </c>
      <c r="B18" s="22" t="s">
        <v>6</v>
      </c>
      <c r="C18" s="23">
        <v>215</v>
      </c>
      <c r="D18" s="24">
        <v>21</v>
      </c>
      <c r="E18" s="25">
        <v>120</v>
      </c>
      <c r="F18" s="26" t="s">
        <v>49</v>
      </c>
      <c r="G18" s="27" t="s">
        <v>33</v>
      </c>
      <c r="H18" s="71">
        <v>25</v>
      </c>
      <c r="I18" s="29">
        <v>50</v>
      </c>
      <c r="J18" s="36"/>
      <c r="K18" s="29" t="s">
        <v>41</v>
      </c>
      <c r="L18" s="30" t="s">
        <v>50</v>
      </c>
    </row>
    <row r="19" spans="1:12" s="1" customFormat="1" ht="11.25">
      <c r="A19" s="22"/>
      <c r="B19" s="22"/>
      <c r="C19" s="31"/>
      <c r="D19" s="32"/>
      <c r="E19" s="33"/>
      <c r="F19" s="34"/>
      <c r="G19" s="22"/>
      <c r="H19" s="73"/>
      <c r="I19" s="36"/>
      <c r="J19" s="36"/>
      <c r="K19" s="36"/>
      <c r="L19" s="30"/>
    </row>
    <row r="20" spans="3:12" s="1" customFormat="1" ht="11.25">
      <c r="C20" s="4"/>
      <c r="D20" s="8"/>
      <c r="E20" s="4"/>
      <c r="F20" s="4"/>
      <c r="H20" s="75"/>
      <c r="I20" s="5"/>
      <c r="J20" s="5"/>
      <c r="K20" s="5"/>
      <c r="L20" s="2"/>
    </row>
    <row r="21" spans="1:12" s="1" customFormat="1" ht="15.75" customHeight="1">
      <c r="A21" s="22" t="s">
        <v>4</v>
      </c>
      <c r="B21" s="22" t="s">
        <v>91</v>
      </c>
      <c r="C21" s="23">
        <v>180</v>
      </c>
      <c r="D21" s="24">
        <v>20</v>
      </c>
      <c r="E21" s="25"/>
      <c r="F21" s="26"/>
      <c r="G21" s="27"/>
      <c r="H21" s="71"/>
      <c r="I21" s="29"/>
      <c r="J21" s="36" t="s">
        <v>101</v>
      </c>
      <c r="K21" s="29" t="s">
        <v>41</v>
      </c>
      <c r="L21" s="30"/>
    </row>
    <row r="22" spans="1:12" s="1" customFormat="1" ht="15.75" customHeight="1">
      <c r="A22" s="22" t="s">
        <v>4</v>
      </c>
      <c r="B22" s="22" t="s">
        <v>92</v>
      </c>
      <c r="C22" s="23">
        <v>250</v>
      </c>
      <c r="D22" s="24">
        <v>22</v>
      </c>
      <c r="E22" s="25"/>
      <c r="F22" s="26"/>
      <c r="G22" s="27"/>
      <c r="H22" s="71"/>
      <c r="I22" s="29"/>
      <c r="J22" s="36" t="s">
        <v>102</v>
      </c>
      <c r="K22" s="29"/>
      <c r="L22" s="30"/>
    </row>
    <row r="23" spans="1:12" s="1" customFormat="1" ht="15.75" customHeight="1">
      <c r="A23" s="22" t="s">
        <v>20</v>
      </c>
      <c r="B23" s="22" t="s">
        <v>21</v>
      </c>
      <c r="C23" s="23">
        <v>230</v>
      </c>
      <c r="D23" s="24">
        <v>21.5</v>
      </c>
      <c r="E23" s="25">
        <v>290</v>
      </c>
      <c r="F23" s="53" t="s">
        <v>94</v>
      </c>
      <c r="G23" s="27"/>
      <c r="H23" s="71"/>
      <c r="I23" s="29">
        <v>58</v>
      </c>
      <c r="J23" s="54" t="s">
        <v>93</v>
      </c>
      <c r="K23" s="29" t="s">
        <v>41</v>
      </c>
      <c r="L23" s="30"/>
    </row>
    <row r="24" spans="1:12" s="1" customFormat="1" ht="11.25">
      <c r="A24" s="76" t="s">
        <v>109</v>
      </c>
      <c r="C24" s="4"/>
      <c r="D24" s="8"/>
      <c r="E24" s="4"/>
      <c r="F24" s="4"/>
      <c r="H24" s="10"/>
      <c r="I24" s="5"/>
      <c r="J24" s="5"/>
      <c r="K24" s="5"/>
      <c r="L24" s="2"/>
    </row>
    <row r="25" spans="3:12" s="1" customFormat="1" ht="11.25">
      <c r="C25" s="4"/>
      <c r="D25" s="8"/>
      <c r="E25" s="4"/>
      <c r="F25" s="4"/>
      <c r="H25" s="10"/>
      <c r="I25" s="5"/>
      <c r="J25" s="5"/>
      <c r="K25" s="5"/>
      <c r="L25" s="2"/>
    </row>
    <row r="26" spans="1:12" s="1" customFormat="1" ht="11.25">
      <c r="A26" s="76" t="s">
        <v>111</v>
      </c>
      <c r="C26" s="4"/>
      <c r="D26" s="8"/>
      <c r="E26" s="4"/>
      <c r="F26" s="76" t="s">
        <v>124</v>
      </c>
      <c r="H26" s="4"/>
      <c r="I26" s="5"/>
      <c r="J26" s="5"/>
      <c r="K26" s="5"/>
      <c r="L26" s="2"/>
    </row>
    <row r="27" spans="2:12" s="1" customFormat="1" ht="11.25">
      <c r="B27" s="3" t="s">
        <v>121</v>
      </c>
      <c r="C27" s="4" t="s">
        <v>118</v>
      </c>
      <c r="D27" s="8"/>
      <c r="E27" s="4"/>
      <c r="G27" s="3" t="s">
        <v>112</v>
      </c>
      <c r="H27" s="1" t="s">
        <v>113</v>
      </c>
      <c r="I27" s="5"/>
      <c r="J27" s="5"/>
      <c r="K27" s="5"/>
      <c r="L27" s="2"/>
    </row>
    <row r="28" spans="2:12" s="1" customFormat="1" ht="11.25">
      <c r="B28" s="3" t="s">
        <v>122</v>
      </c>
      <c r="C28" s="4" t="s">
        <v>119</v>
      </c>
      <c r="D28" s="8"/>
      <c r="E28" s="4"/>
      <c r="G28" s="3" t="s">
        <v>114</v>
      </c>
      <c r="H28" s="1" t="s">
        <v>115</v>
      </c>
      <c r="L28" s="2"/>
    </row>
    <row r="29" spans="2:12" s="1" customFormat="1" ht="11.25">
      <c r="B29" s="3" t="s">
        <v>123</v>
      </c>
      <c r="C29" s="4" t="s">
        <v>120</v>
      </c>
      <c r="D29" s="8"/>
      <c r="E29" s="4"/>
      <c r="G29" s="3" t="s">
        <v>116</v>
      </c>
      <c r="H29" s="1" t="s">
        <v>117</v>
      </c>
      <c r="L29" s="2"/>
    </row>
    <row r="30" spans="2:12" s="1" customFormat="1" ht="5.25" customHeight="1">
      <c r="B30" s="3"/>
      <c r="C30" s="4"/>
      <c r="D30" s="8"/>
      <c r="E30" s="4"/>
      <c r="F30" s="4"/>
      <c r="H30" s="10"/>
      <c r="L30" s="2"/>
    </row>
    <row r="31" spans="4:12" s="1" customFormat="1" ht="11.25">
      <c r="D31" s="8"/>
      <c r="E31" s="4"/>
      <c r="F31" s="4"/>
      <c r="H31" s="10"/>
      <c r="L31" s="2"/>
    </row>
    <row r="32" spans="4:12" s="1" customFormat="1" ht="11.25">
      <c r="D32" s="8"/>
      <c r="E32" s="4"/>
      <c r="F32" s="4"/>
      <c r="H32" s="10"/>
      <c r="L32" s="2"/>
    </row>
    <row r="33" spans="4:12" s="1" customFormat="1" ht="11.25">
      <c r="D33" s="8"/>
      <c r="E33" s="4"/>
      <c r="F33" s="4"/>
      <c r="H33" s="10"/>
      <c r="L33" s="2"/>
    </row>
    <row r="34" spans="4:12" s="1" customFormat="1" ht="11.25">
      <c r="D34" s="8"/>
      <c r="E34" s="4"/>
      <c r="F34" s="4"/>
      <c r="H34" s="10"/>
      <c r="L34" s="2"/>
    </row>
    <row r="35" spans="3:12" s="1" customFormat="1" ht="11.25">
      <c r="C35" s="4"/>
      <c r="D35" s="8"/>
      <c r="E35" s="4"/>
      <c r="F35" s="4"/>
      <c r="H35" s="10"/>
      <c r="L35" s="2"/>
    </row>
    <row r="36" spans="1:12" s="1" customFormat="1" ht="11.25">
      <c r="A36" s="176" t="s">
        <v>127</v>
      </c>
      <c r="B36" s="176"/>
      <c r="C36" s="176"/>
      <c r="D36" s="8"/>
      <c r="E36" s="4"/>
      <c r="F36" s="4"/>
      <c r="H36" s="10"/>
      <c r="L36" s="2"/>
    </row>
    <row r="37" spans="3:12" s="1" customFormat="1" ht="11.25">
      <c r="C37" s="4"/>
      <c r="D37" s="8"/>
      <c r="E37" s="4"/>
      <c r="F37" s="4"/>
      <c r="H37" s="10"/>
      <c r="L37" s="2"/>
    </row>
    <row r="38" spans="3:12" s="1" customFormat="1" ht="11.25">
      <c r="C38" s="4"/>
      <c r="D38" s="8"/>
      <c r="E38" s="4"/>
      <c r="F38" s="4"/>
      <c r="H38" s="10"/>
      <c r="L38" s="2"/>
    </row>
    <row r="39" spans="3:12" s="1" customFormat="1" ht="11.25">
      <c r="C39" s="4"/>
      <c r="D39" s="8"/>
      <c r="E39" s="4"/>
      <c r="F39" s="4"/>
      <c r="H39" s="10"/>
      <c r="L39" s="2"/>
    </row>
    <row r="40" spans="3:12" s="1" customFormat="1" ht="11.25">
      <c r="C40" s="4"/>
      <c r="D40" s="8"/>
      <c r="E40" s="4"/>
      <c r="F40" s="4"/>
      <c r="H40" s="10"/>
      <c r="L40" s="2"/>
    </row>
    <row r="41" spans="3:12" s="1" customFormat="1" ht="11.25">
      <c r="C41" s="4"/>
      <c r="D41" s="8"/>
      <c r="E41" s="4"/>
      <c r="F41" s="4"/>
      <c r="H41" s="10"/>
      <c r="L41" s="2"/>
    </row>
    <row r="42" spans="3:12" s="1" customFormat="1" ht="11.25">
      <c r="C42" s="4"/>
      <c r="D42" s="8"/>
      <c r="E42" s="4"/>
      <c r="F42" s="4"/>
      <c r="H42" s="10"/>
      <c r="L42" s="2"/>
    </row>
    <row r="43" spans="3:12" s="1" customFormat="1" ht="11.25">
      <c r="C43" s="4"/>
      <c r="D43" s="8"/>
      <c r="E43" s="4"/>
      <c r="F43" s="4"/>
      <c r="H43" s="10"/>
      <c r="L43" s="2"/>
    </row>
    <row r="44" spans="3:12" s="1" customFormat="1" ht="11.25">
      <c r="C44" s="4"/>
      <c r="D44" s="8"/>
      <c r="E44" s="4"/>
      <c r="F44" s="4"/>
      <c r="H44" s="10"/>
      <c r="L44" s="2"/>
    </row>
    <row r="45" spans="3:12" s="1" customFormat="1" ht="11.25">
      <c r="C45" s="4"/>
      <c r="D45" s="8"/>
      <c r="E45" s="4"/>
      <c r="F45" s="4"/>
      <c r="H45" s="10"/>
      <c r="L45" s="2"/>
    </row>
    <row r="46" spans="3:12" s="1" customFormat="1" ht="11.25">
      <c r="C46" s="4"/>
      <c r="D46" s="8"/>
      <c r="E46" s="4"/>
      <c r="F46" s="4"/>
      <c r="H46" s="10"/>
      <c r="L46" s="2"/>
    </row>
    <row r="47" spans="3:12" s="1" customFormat="1" ht="11.25">
      <c r="C47" s="4"/>
      <c r="D47" s="8"/>
      <c r="E47" s="4"/>
      <c r="F47" s="4"/>
      <c r="H47" s="10"/>
      <c r="L47" s="2"/>
    </row>
    <row r="48" spans="3:12" s="1" customFormat="1" ht="11.25">
      <c r="C48" s="4"/>
      <c r="D48" s="8"/>
      <c r="E48" s="4"/>
      <c r="F48" s="4"/>
      <c r="H48" s="10"/>
      <c r="L48" s="2"/>
    </row>
    <row r="49" spans="3:12" s="1" customFormat="1" ht="11.25">
      <c r="C49" s="4"/>
      <c r="D49" s="8"/>
      <c r="E49" s="4"/>
      <c r="F49" s="4"/>
      <c r="H49" s="10"/>
      <c r="L49" s="2"/>
    </row>
    <row r="50" spans="3:12" s="1" customFormat="1" ht="11.25">
      <c r="C50" s="4"/>
      <c r="D50" s="8"/>
      <c r="E50" s="4"/>
      <c r="F50" s="4"/>
      <c r="H50" s="10"/>
      <c r="L50" s="2"/>
    </row>
    <row r="51" spans="3:12" s="1" customFormat="1" ht="11.25">
      <c r="C51" s="4"/>
      <c r="D51" s="8"/>
      <c r="E51" s="4"/>
      <c r="F51" s="4"/>
      <c r="H51" s="10"/>
      <c r="L51" s="2"/>
    </row>
    <row r="52" spans="3:12" s="1" customFormat="1" ht="11.25">
      <c r="C52" s="4"/>
      <c r="D52" s="8"/>
      <c r="E52" s="4"/>
      <c r="F52" s="4"/>
      <c r="H52" s="10"/>
      <c r="L52" s="2"/>
    </row>
    <row r="53" spans="3:12" s="1" customFormat="1" ht="11.25">
      <c r="C53" s="4"/>
      <c r="D53" s="8"/>
      <c r="E53" s="4"/>
      <c r="F53" s="4"/>
      <c r="H53" s="10"/>
      <c r="L53" s="2"/>
    </row>
    <row r="54" spans="3:12" s="1" customFormat="1" ht="11.25">
      <c r="C54" s="4"/>
      <c r="D54" s="8"/>
      <c r="E54" s="4"/>
      <c r="F54" s="4"/>
      <c r="H54" s="10"/>
      <c r="L54" s="2"/>
    </row>
    <row r="55" spans="3:12" s="1" customFormat="1" ht="11.25">
      <c r="C55" s="4"/>
      <c r="D55" s="8"/>
      <c r="E55" s="4"/>
      <c r="F55" s="4"/>
      <c r="H55" s="10"/>
      <c r="L55" s="2"/>
    </row>
    <row r="56" spans="3:12" s="1" customFormat="1" ht="11.25">
      <c r="C56" s="4"/>
      <c r="D56" s="8"/>
      <c r="E56" s="4"/>
      <c r="F56" s="4"/>
      <c r="H56" s="10"/>
      <c r="L56" s="2"/>
    </row>
    <row r="57" spans="3:12" s="1" customFormat="1" ht="11.25">
      <c r="C57" s="4"/>
      <c r="D57" s="8"/>
      <c r="E57" s="4"/>
      <c r="F57" s="4"/>
      <c r="H57" s="10"/>
      <c r="L57" s="2"/>
    </row>
    <row r="58" spans="3:12" s="1" customFormat="1" ht="11.25">
      <c r="C58" s="4"/>
      <c r="D58" s="8"/>
      <c r="E58" s="4"/>
      <c r="F58" s="4"/>
      <c r="H58" s="10"/>
      <c r="L58" s="2"/>
    </row>
    <row r="59" spans="3:12" s="1" customFormat="1" ht="11.25">
      <c r="C59" s="4"/>
      <c r="D59" s="8"/>
      <c r="E59" s="4"/>
      <c r="F59" s="4"/>
      <c r="H59" s="10"/>
      <c r="L59" s="2"/>
    </row>
    <row r="60" spans="3:12" s="1" customFormat="1" ht="11.25">
      <c r="C60" s="4"/>
      <c r="D60" s="8"/>
      <c r="E60" s="4"/>
      <c r="F60" s="4"/>
      <c r="H60" s="10"/>
      <c r="L60" s="2"/>
    </row>
    <row r="61" spans="3:12" s="1" customFormat="1" ht="11.25">
      <c r="C61" s="4"/>
      <c r="D61" s="8"/>
      <c r="E61" s="4"/>
      <c r="F61" s="4"/>
      <c r="H61" s="10"/>
      <c r="L61" s="2"/>
    </row>
    <row r="62" spans="3:12" s="1" customFormat="1" ht="11.25">
      <c r="C62" s="4"/>
      <c r="D62" s="8"/>
      <c r="E62" s="4"/>
      <c r="F62" s="4"/>
      <c r="H62" s="10"/>
      <c r="L62" s="2"/>
    </row>
    <row r="63" spans="3:12" s="1" customFormat="1" ht="11.25">
      <c r="C63" s="4"/>
      <c r="D63" s="8"/>
      <c r="E63" s="4"/>
      <c r="F63" s="4"/>
      <c r="H63" s="10"/>
      <c r="L63" s="2"/>
    </row>
    <row r="64" spans="3:12" s="1" customFormat="1" ht="11.25">
      <c r="C64" s="4"/>
      <c r="D64" s="8"/>
      <c r="E64" s="4"/>
      <c r="F64" s="4"/>
      <c r="H64" s="10"/>
      <c r="L64" s="2"/>
    </row>
    <row r="65" spans="3:12" s="1" customFormat="1" ht="11.25">
      <c r="C65" s="4"/>
      <c r="D65" s="8"/>
      <c r="E65" s="4"/>
      <c r="F65" s="4"/>
      <c r="H65" s="10"/>
      <c r="L65" s="2"/>
    </row>
    <row r="66" spans="3:12" s="1" customFormat="1" ht="11.25">
      <c r="C66" s="4"/>
      <c r="D66" s="8"/>
      <c r="E66" s="4"/>
      <c r="F66" s="4"/>
      <c r="H66" s="10"/>
      <c r="L66" s="2"/>
    </row>
    <row r="67" spans="3:12" s="1" customFormat="1" ht="11.25">
      <c r="C67" s="4"/>
      <c r="D67" s="8"/>
      <c r="E67" s="4"/>
      <c r="F67" s="4"/>
      <c r="H67" s="10"/>
      <c r="L67" s="2"/>
    </row>
    <row r="68" spans="3:12" s="1" customFormat="1" ht="11.25">
      <c r="C68" s="4"/>
      <c r="D68" s="8"/>
      <c r="E68" s="4"/>
      <c r="F68" s="4"/>
      <c r="H68" s="10"/>
      <c r="L68" s="2"/>
    </row>
    <row r="69" spans="3:12" s="1" customFormat="1" ht="11.25">
      <c r="C69" s="4"/>
      <c r="D69" s="8"/>
      <c r="E69" s="4"/>
      <c r="F69" s="4"/>
      <c r="H69" s="10"/>
      <c r="L69" s="2"/>
    </row>
    <row r="70" spans="3:12" s="1" customFormat="1" ht="11.25">
      <c r="C70" s="4"/>
      <c r="D70" s="8"/>
      <c r="E70" s="4"/>
      <c r="F70" s="4"/>
      <c r="H70" s="10"/>
      <c r="L70" s="2"/>
    </row>
    <row r="71" spans="3:12" s="1" customFormat="1" ht="11.25">
      <c r="C71" s="4"/>
      <c r="D71" s="8"/>
      <c r="E71" s="4"/>
      <c r="F71" s="4"/>
      <c r="H71" s="10"/>
      <c r="L71" s="2"/>
    </row>
    <row r="72" spans="3:12" s="1" customFormat="1" ht="11.25">
      <c r="C72" s="4"/>
      <c r="D72" s="8"/>
      <c r="E72" s="4"/>
      <c r="F72" s="4"/>
      <c r="H72" s="10"/>
      <c r="L72" s="2"/>
    </row>
    <row r="73" spans="3:12" s="1" customFormat="1" ht="11.25">
      <c r="C73" s="4"/>
      <c r="D73" s="8"/>
      <c r="E73" s="4"/>
      <c r="F73" s="4"/>
      <c r="H73" s="10"/>
      <c r="L73" s="2"/>
    </row>
    <row r="74" spans="3:12" s="1" customFormat="1" ht="11.25">
      <c r="C74" s="4"/>
      <c r="D74" s="8"/>
      <c r="E74" s="4"/>
      <c r="F74" s="4"/>
      <c r="H74" s="10"/>
      <c r="L74" s="2"/>
    </row>
    <row r="75" spans="3:12" s="1" customFormat="1" ht="11.25">
      <c r="C75" s="4"/>
      <c r="D75" s="8"/>
      <c r="E75" s="4"/>
      <c r="F75" s="4"/>
      <c r="H75" s="10"/>
      <c r="L75" s="2"/>
    </row>
    <row r="76" spans="3:12" s="1" customFormat="1" ht="11.25">
      <c r="C76" s="4"/>
      <c r="D76" s="8"/>
      <c r="E76" s="4"/>
      <c r="F76" s="4"/>
      <c r="H76" s="10"/>
      <c r="L76" s="2"/>
    </row>
    <row r="77" spans="3:12" s="1" customFormat="1" ht="11.25">
      <c r="C77" s="4"/>
      <c r="D77" s="8"/>
      <c r="E77" s="4"/>
      <c r="F77" s="4"/>
      <c r="H77" s="10"/>
      <c r="L77" s="2"/>
    </row>
    <row r="78" spans="3:12" s="1" customFormat="1" ht="11.25">
      <c r="C78" s="4"/>
      <c r="D78" s="8"/>
      <c r="E78" s="4"/>
      <c r="F78" s="4"/>
      <c r="H78" s="10"/>
      <c r="L78" s="2"/>
    </row>
    <row r="79" spans="3:12" s="1" customFormat="1" ht="11.25">
      <c r="C79" s="4"/>
      <c r="D79" s="8"/>
      <c r="E79" s="4"/>
      <c r="F79" s="4"/>
      <c r="H79" s="10"/>
      <c r="L79" s="2"/>
    </row>
    <row r="80" spans="3:12" s="1" customFormat="1" ht="11.25">
      <c r="C80" s="4"/>
      <c r="D80" s="8"/>
      <c r="E80" s="4"/>
      <c r="F80" s="4"/>
      <c r="H80" s="10"/>
      <c r="L80" s="2"/>
    </row>
    <row r="81" spans="3:12" s="1" customFormat="1" ht="11.25">
      <c r="C81" s="4"/>
      <c r="D81" s="8"/>
      <c r="E81" s="4"/>
      <c r="F81" s="4"/>
      <c r="H81" s="10"/>
      <c r="L81" s="2"/>
    </row>
    <row r="82" spans="3:12" s="1" customFormat="1" ht="11.25">
      <c r="C82" s="4"/>
      <c r="D82" s="8"/>
      <c r="E82" s="4"/>
      <c r="F82" s="4"/>
      <c r="H82" s="10"/>
      <c r="L82" s="2"/>
    </row>
    <row r="83" spans="3:12" s="1" customFormat="1" ht="11.25">
      <c r="C83" s="4"/>
      <c r="D83" s="8"/>
      <c r="E83" s="4"/>
      <c r="F83" s="4"/>
      <c r="H83" s="10"/>
      <c r="L83" s="2"/>
    </row>
    <row r="84" spans="3:12" s="1" customFormat="1" ht="11.25">
      <c r="C84" s="4"/>
      <c r="D84" s="8"/>
      <c r="E84" s="4"/>
      <c r="F84" s="4"/>
      <c r="H84" s="10"/>
      <c r="L84" s="2"/>
    </row>
    <row r="85" spans="3:12" s="1" customFormat="1" ht="11.25">
      <c r="C85" s="4"/>
      <c r="D85" s="8"/>
      <c r="E85" s="4"/>
      <c r="F85" s="4"/>
      <c r="H85" s="10"/>
      <c r="L85" s="2"/>
    </row>
    <row r="86" spans="3:12" s="1" customFormat="1" ht="11.25">
      <c r="C86" s="4"/>
      <c r="D86" s="8"/>
      <c r="E86" s="4"/>
      <c r="F86" s="4"/>
      <c r="H86" s="10"/>
      <c r="L86" s="2"/>
    </row>
    <row r="87" spans="3:12" s="1" customFormat="1" ht="11.25">
      <c r="C87" s="4"/>
      <c r="D87" s="8"/>
      <c r="E87" s="4"/>
      <c r="F87" s="4"/>
      <c r="H87" s="10"/>
      <c r="L87" s="2"/>
    </row>
    <row r="88" spans="3:12" s="1" customFormat="1" ht="11.25">
      <c r="C88" s="4"/>
      <c r="D88" s="8"/>
      <c r="E88" s="4"/>
      <c r="F88" s="4"/>
      <c r="H88" s="10"/>
      <c r="L88" s="2"/>
    </row>
    <row r="89" spans="3:12" s="1" customFormat="1" ht="11.25">
      <c r="C89" s="4"/>
      <c r="D89" s="8"/>
      <c r="E89" s="4"/>
      <c r="F89" s="4"/>
      <c r="H89" s="10"/>
      <c r="L89" s="2"/>
    </row>
    <row r="90" spans="3:12" s="1" customFormat="1" ht="11.25">
      <c r="C90" s="4"/>
      <c r="D90" s="8"/>
      <c r="E90" s="4"/>
      <c r="F90" s="4"/>
      <c r="H90" s="10"/>
      <c r="L90" s="2"/>
    </row>
    <row r="91" spans="3:12" s="1" customFormat="1" ht="11.25">
      <c r="C91" s="4"/>
      <c r="D91" s="8"/>
      <c r="E91" s="4"/>
      <c r="F91" s="4"/>
      <c r="H91" s="10"/>
      <c r="L91" s="2"/>
    </row>
    <row r="92" spans="3:12" s="1" customFormat="1" ht="11.25">
      <c r="C92" s="4"/>
      <c r="D92" s="8"/>
      <c r="E92" s="4"/>
      <c r="F92" s="4"/>
      <c r="H92" s="10"/>
      <c r="L92" s="2"/>
    </row>
    <row r="93" spans="3:12" s="1" customFormat="1" ht="11.25">
      <c r="C93" s="4"/>
      <c r="D93" s="8"/>
      <c r="E93" s="4"/>
      <c r="F93" s="4"/>
      <c r="H93" s="10"/>
      <c r="L93" s="2"/>
    </row>
    <row r="94" spans="3:12" s="1" customFormat="1" ht="11.25">
      <c r="C94" s="4"/>
      <c r="D94" s="8"/>
      <c r="E94" s="4"/>
      <c r="F94" s="4"/>
      <c r="H94" s="10"/>
      <c r="L94" s="2"/>
    </row>
    <row r="95" spans="3:12" s="1" customFormat="1" ht="11.25">
      <c r="C95" s="4"/>
      <c r="D95" s="8"/>
      <c r="E95" s="4"/>
      <c r="F95" s="4"/>
      <c r="H95" s="10"/>
      <c r="L95" s="2"/>
    </row>
    <row r="96" spans="3:12" s="1" customFormat="1" ht="11.25">
      <c r="C96" s="4"/>
      <c r="D96" s="8"/>
      <c r="E96" s="4"/>
      <c r="F96" s="4"/>
      <c r="H96" s="10"/>
      <c r="L96" s="2"/>
    </row>
    <row r="97" spans="3:12" s="1" customFormat="1" ht="11.25">
      <c r="C97" s="4"/>
      <c r="D97" s="8"/>
      <c r="E97" s="4"/>
      <c r="F97" s="4"/>
      <c r="H97" s="10"/>
      <c r="L97" s="2"/>
    </row>
    <row r="98" spans="3:12" s="1" customFormat="1" ht="11.25">
      <c r="C98" s="4"/>
      <c r="D98" s="8"/>
      <c r="E98" s="4"/>
      <c r="F98" s="4"/>
      <c r="H98" s="10"/>
      <c r="L98" s="2"/>
    </row>
    <row r="99" spans="3:12" s="1" customFormat="1" ht="11.25">
      <c r="C99" s="4"/>
      <c r="D99" s="8"/>
      <c r="E99" s="4"/>
      <c r="F99" s="4"/>
      <c r="H99" s="10"/>
      <c r="L99" s="2"/>
    </row>
    <row r="100" spans="3:12" s="1" customFormat="1" ht="11.25">
      <c r="C100" s="4"/>
      <c r="D100" s="8"/>
      <c r="E100" s="4"/>
      <c r="F100" s="4"/>
      <c r="H100" s="10"/>
      <c r="L100" s="2"/>
    </row>
    <row r="101" spans="3:12" s="1" customFormat="1" ht="11.25">
      <c r="C101" s="4"/>
      <c r="D101" s="8"/>
      <c r="E101" s="4"/>
      <c r="F101" s="4"/>
      <c r="H101" s="10"/>
      <c r="L101" s="2"/>
    </row>
    <row r="102" spans="3:12" s="1" customFormat="1" ht="11.25">
      <c r="C102" s="4"/>
      <c r="D102" s="8"/>
      <c r="E102" s="4"/>
      <c r="F102" s="4"/>
      <c r="H102" s="10"/>
      <c r="L102" s="2"/>
    </row>
    <row r="103" spans="3:12" s="1" customFormat="1" ht="11.25">
      <c r="C103" s="4"/>
      <c r="D103" s="8"/>
      <c r="E103" s="4"/>
      <c r="F103" s="4"/>
      <c r="H103" s="10"/>
      <c r="L103" s="2"/>
    </row>
    <row r="104" spans="3:12" s="1" customFormat="1" ht="11.25">
      <c r="C104" s="4"/>
      <c r="D104" s="8"/>
      <c r="E104" s="4"/>
      <c r="F104" s="4"/>
      <c r="H104" s="10"/>
      <c r="L104" s="2"/>
    </row>
    <row r="105" spans="3:12" s="1" customFormat="1" ht="11.25">
      <c r="C105" s="4"/>
      <c r="D105" s="8"/>
      <c r="E105" s="4"/>
      <c r="F105" s="4"/>
      <c r="H105" s="10"/>
      <c r="L105" s="2"/>
    </row>
    <row r="106" spans="3:12" s="1" customFormat="1" ht="11.25">
      <c r="C106" s="4"/>
      <c r="D106" s="8"/>
      <c r="E106" s="4"/>
      <c r="F106" s="4"/>
      <c r="H106" s="10"/>
      <c r="L106" s="2"/>
    </row>
    <row r="107" spans="3:12" s="1" customFormat="1" ht="11.25">
      <c r="C107" s="4"/>
      <c r="D107" s="8"/>
      <c r="E107" s="4"/>
      <c r="F107" s="4"/>
      <c r="H107" s="10"/>
      <c r="L107" s="2"/>
    </row>
    <row r="108" spans="3:12" s="1" customFormat="1" ht="11.25">
      <c r="C108" s="4"/>
      <c r="D108" s="8"/>
      <c r="E108" s="4"/>
      <c r="F108" s="4"/>
      <c r="H108" s="10"/>
      <c r="L108" s="2"/>
    </row>
    <row r="109" spans="3:12" s="1" customFormat="1" ht="11.25">
      <c r="C109" s="4"/>
      <c r="D109" s="8"/>
      <c r="E109" s="4"/>
      <c r="F109" s="4"/>
      <c r="H109" s="10"/>
      <c r="L109" s="2"/>
    </row>
    <row r="110" spans="3:12" s="1" customFormat="1" ht="11.25">
      <c r="C110" s="4"/>
      <c r="D110" s="8"/>
      <c r="E110" s="4"/>
      <c r="F110" s="4"/>
      <c r="H110" s="10"/>
      <c r="L110" s="2"/>
    </row>
    <row r="111" spans="3:12" s="1" customFormat="1" ht="11.25">
      <c r="C111" s="4"/>
      <c r="D111" s="8"/>
      <c r="E111" s="4"/>
      <c r="F111" s="4"/>
      <c r="H111" s="10"/>
      <c r="L111" s="2"/>
    </row>
    <row r="112" spans="3:12" s="1" customFormat="1" ht="11.25">
      <c r="C112" s="4"/>
      <c r="D112" s="8"/>
      <c r="E112" s="4"/>
      <c r="F112" s="4"/>
      <c r="H112" s="10"/>
      <c r="L112" s="2"/>
    </row>
    <row r="113" spans="3:12" s="1" customFormat="1" ht="11.25">
      <c r="C113" s="4"/>
      <c r="D113" s="8"/>
      <c r="E113" s="4"/>
      <c r="F113" s="4"/>
      <c r="H113" s="10"/>
      <c r="L113" s="2"/>
    </row>
    <row r="114" spans="3:12" s="1" customFormat="1" ht="11.25">
      <c r="C114" s="4"/>
      <c r="D114" s="8"/>
      <c r="E114" s="4"/>
      <c r="F114" s="4"/>
      <c r="H114" s="10"/>
      <c r="L114" s="2"/>
    </row>
    <row r="115" spans="3:12" s="1" customFormat="1" ht="11.25">
      <c r="C115" s="4"/>
      <c r="D115" s="8"/>
      <c r="E115" s="4"/>
      <c r="F115" s="4"/>
      <c r="H115" s="10"/>
      <c r="L115" s="2"/>
    </row>
    <row r="116" spans="3:12" s="1" customFormat="1" ht="11.25">
      <c r="C116" s="4"/>
      <c r="D116" s="8"/>
      <c r="E116" s="4"/>
      <c r="F116" s="4"/>
      <c r="H116" s="10"/>
      <c r="L116" s="2"/>
    </row>
    <row r="117" spans="3:12" s="1" customFormat="1" ht="11.25">
      <c r="C117" s="4"/>
      <c r="D117" s="8"/>
      <c r="E117" s="4"/>
      <c r="F117" s="4"/>
      <c r="H117" s="10"/>
      <c r="L117" s="2"/>
    </row>
    <row r="118" spans="3:12" s="1" customFormat="1" ht="11.25">
      <c r="C118" s="4"/>
      <c r="D118" s="8"/>
      <c r="E118" s="4"/>
      <c r="F118" s="4"/>
      <c r="H118" s="10"/>
      <c r="L118" s="2"/>
    </row>
    <row r="119" spans="3:12" s="1" customFormat="1" ht="11.25">
      <c r="C119" s="4"/>
      <c r="D119" s="8"/>
      <c r="E119" s="4"/>
      <c r="F119" s="4"/>
      <c r="H119" s="10"/>
      <c r="L119" s="2"/>
    </row>
    <row r="120" spans="3:12" s="1" customFormat="1" ht="11.25">
      <c r="C120" s="4"/>
      <c r="D120" s="8"/>
      <c r="E120" s="4"/>
      <c r="F120" s="4"/>
      <c r="H120" s="10"/>
      <c r="L120" s="2"/>
    </row>
    <row r="121" spans="3:12" s="1" customFormat="1" ht="11.25">
      <c r="C121" s="4"/>
      <c r="D121" s="8"/>
      <c r="E121" s="4"/>
      <c r="F121" s="4"/>
      <c r="H121" s="10"/>
      <c r="L121" s="2"/>
    </row>
    <row r="122" spans="3:12" s="1" customFormat="1" ht="11.25">
      <c r="C122" s="4"/>
      <c r="D122" s="8"/>
      <c r="E122" s="4"/>
      <c r="F122" s="4"/>
      <c r="H122" s="10"/>
      <c r="L122" s="2"/>
    </row>
    <row r="123" spans="3:12" s="1" customFormat="1" ht="11.25">
      <c r="C123" s="4"/>
      <c r="D123" s="8"/>
      <c r="E123" s="4"/>
      <c r="F123" s="4"/>
      <c r="H123" s="10"/>
      <c r="L123" s="2"/>
    </row>
    <row r="124" spans="3:12" s="1" customFormat="1" ht="11.25">
      <c r="C124" s="4"/>
      <c r="D124" s="8"/>
      <c r="E124" s="4"/>
      <c r="F124" s="4"/>
      <c r="H124" s="10"/>
      <c r="L124" s="2"/>
    </row>
    <row r="125" spans="3:12" s="1" customFormat="1" ht="11.25">
      <c r="C125" s="4"/>
      <c r="D125" s="8"/>
      <c r="E125" s="4"/>
      <c r="F125" s="4"/>
      <c r="H125" s="10"/>
      <c r="L125" s="2"/>
    </row>
    <row r="126" spans="3:12" s="1" customFormat="1" ht="11.25">
      <c r="C126" s="4"/>
      <c r="D126" s="8"/>
      <c r="E126" s="4"/>
      <c r="F126" s="4"/>
      <c r="H126" s="10"/>
      <c r="L126" s="2"/>
    </row>
    <row r="127" spans="3:12" s="1" customFormat="1" ht="11.25">
      <c r="C127" s="4"/>
      <c r="D127" s="8"/>
      <c r="E127" s="4"/>
      <c r="F127" s="4"/>
      <c r="H127" s="10"/>
      <c r="L127" s="2"/>
    </row>
    <row r="128" spans="3:12" s="1" customFormat="1" ht="11.25">
      <c r="C128" s="4"/>
      <c r="D128" s="8"/>
      <c r="E128" s="4"/>
      <c r="F128" s="4"/>
      <c r="H128" s="10"/>
      <c r="L128" s="2"/>
    </row>
    <row r="129" spans="3:12" s="1" customFormat="1" ht="11.25">
      <c r="C129" s="4"/>
      <c r="D129" s="8"/>
      <c r="E129" s="4"/>
      <c r="F129" s="4"/>
      <c r="H129" s="10"/>
      <c r="L129" s="2"/>
    </row>
    <row r="130" spans="3:12" s="1" customFormat="1" ht="11.25">
      <c r="C130" s="4"/>
      <c r="D130" s="8"/>
      <c r="E130" s="4"/>
      <c r="F130" s="4"/>
      <c r="H130" s="10"/>
      <c r="L130" s="2"/>
    </row>
    <row r="131" spans="3:12" s="1" customFormat="1" ht="11.25">
      <c r="C131" s="4"/>
      <c r="D131" s="8"/>
      <c r="E131" s="4"/>
      <c r="F131" s="4"/>
      <c r="H131" s="10"/>
      <c r="L131" s="2"/>
    </row>
    <row r="132" spans="3:12" s="1" customFormat="1" ht="11.25">
      <c r="C132" s="4"/>
      <c r="D132" s="8"/>
      <c r="E132" s="4"/>
      <c r="F132" s="4"/>
      <c r="H132" s="10"/>
      <c r="L132" s="2"/>
    </row>
    <row r="133" spans="3:12" s="1" customFormat="1" ht="11.25">
      <c r="C133" s="4"/>
      <c r="D133" s="8"/>
      <c r="E133" s="4"/>
      <c r="F133" s="4"/>
      <c r="H133" s="10"/>
      <c r="L133" s="2"/>
    </row>
    <row r="134" spans="3:12" s="1" customFormat="1" ht="11.25">
      <c r="C134" s="4"/>
      <c r="D134" s="8"/>
      <c r="E134" s="4"/>
      <c r="F134" s="4"/>
      <c r="H134" s="10"/>
      <c r="L134" s="2"/>
    </row>
    <row r="135" spans="3:12" s="1" customFormat="1" ht="11.25">
      <c r="C135" s="4"/>
      <c r="D135" s="8"/>
      <c r="E135" s="4"/>
      <c r="F135" s="4"/>
      <c r="H135" s="10"/>
      <c r="L135" s="2"/>
    </row>
    <row r="136" spans="3:12" s="1" customFormat="1" ht="11.25">
      <c r="C136" s="4"/>
      <c r="D136" s="8"/>
      <c r="E136" s="4"/>
      <c r="F136" s="4"/>
      <c r="H136" s="10"/>
      <c r="L136" s="2"/>
    </row>
    <row r="137" spans="3:12" s="1" customFormat="1" ht="11.25">
      <c r="C137" s="4"/>
      <c r="D137" s="8"/>
      <c r="E137" s="4"/>
      <c r="F137" s="4"/>
      <c r="H137" s="10"/>
      <c r="L137" s="2"/>
    </row>
    <row r="138" spans="3:12" s="1" customFormat="1" ht="11.25">
      <c r="C138" s="4"/>
      <c r="D138" s="8"/>
      <c r="E138" s="4"/>
      <c r="F138" s="4"/>
      <c r="H138" s="10"/>
      <c r="L138" s="2"/>
    </row>
    <row r="139" spans="3:12" s="1" customFormat="1" ht="11.25">
      <c r="C139" s="4"/>
      <c r="D139" s="8"/>
      <c r="E139" s="4"/>
      <c r="F139" s="4"/>
      <c r="H139" s="10"/>
      <c r="L139" s="2"/>
    </row>
    <row r="140" spans="3:12" s="1" customFormat="1" ht="11.25">
      <c r="C140" s="4"/>
      <c r="D140" s="8"/>
      <c r="E140" s="4"/>
      <c r="F140" s="4"/>
      <c r="H140" s="10"/>
      <c r="L140" s="2"/>
    </row>
    <row r="141" spans="3:12" s="1" customFormat="1" ht="11.25">
      <c r="C141" s="4"/>
      <c r="D141" s="8"/>
      <c r="E141" s="4"/>
      <c r="F141" s="4"/>
      <c r="H141" s="10"/>
      <c r="L141" s="2"/>
    </row>
    <row r="142" spans="3:12" s="1" customFormat="1" ht="11.25">
      <c r="C142" s="4"/>
      <c r="D142" s="8"/>
      <c r="E142" s="4"/>
      <c r="F142" s="4"/>
      <c r="H142" s="10"/>
      <c r="L142" s="2"/>
    </row>
    <row r="143" spans="3:12" s="1" customFormat="1" ht="11.25">
      <c r="C143" s="4"/>
      <c r="D143" s="8"/>
      <c r="E143" s="4"/>
      <c r="F143" s="4"/>
      <c r="H143" s="10"/>
      <c r="L143" s="2"/>
    </row>
    <row r="144" spans="3:12" s="1" customFormat="1" ht="11.25">
      <c r="C144" s="4"/>
      <c r="D144" s="8"/>
      <c r="E144" s="4"/>
      <c r="F144" s="4"/>
      <c r="H144" s="10"/>
      <c r="L144" s="2"/>
    </row>
    <row r="145" spans="3:12" s="1" customFormat="1" ht="11.25">
      <c r="C145" s="4"/>
      <c r="D145" s="8"/>
      <c r="E145" s="4"/>
      <c r="F145" s="4"/>
      <c r="H145" s="10"/>
      <c r="L145" s="2"/>
    </row>
    <row r="146" spans="3:12" s="1" customFormat="1" ht="11.25">
      <c r="C146" s="4"/>
      <c r="D146" s="8"/>
      <c r="E146" s="4"/>
      <c r="F146" s="4"/>
      <c r="H146" s="10"/>
      <c r="L146" s="2"/>
    </row>
    <row r="147" spans="3:12" s="1" customFormat="1" ht="11.25">
      <c r="C147" s="4"/>
      <c r="D147" s="8"/>
      <c r="E147" s="4"/>
      <c r="F147" s="4"/>
      <c r="H147" s="10"/>
      <c r="L147" s="2"/>
    </row>
    <row r="148" spans="3:12" s="1" customFormat="1" ht="11.25">
      <c r="C148" s="4"/>
      <c r="D148" s="8"/>
      <c r="E148" s="4"/>
      <c r="F148" s="4"/>
      <c r="H148" s="10"/>
      <c r="L148" s="2"/>
    </row>
    <row r="149" spans="3:12" s="1" customFormat="1" ht="11.25">
      <c r="C149" s="4"/>
      <c r="D149" s="8"/>
      <c r="E149" s="4"/>
      <c r="F149" s="4"/>
      <c r="H149" s="10"/>
      <c r="L149" s="2"/>
    </row>
    <row r="150" spans="3:12" s="1" customFormat="1" ht="11.25">
      <c r="C150" s="4"/>
      <c r="D150" s="8"/>
      <c r="E150" s="4"/>
      <c r="F150" s="4"/>
      <c r="H150" s="10"/>
      <c r="L150" s="2"/>
    </row>
    <row r="151" spans="4:12" s="1" customFormat="1" ht="11.25">
      <c r="D151" s="8"/>
      <c r="H151" s="10"/>
      <c r="L151" s="2"/>
    </row>
    <row r="152" spans="4:12" s="1" customFormat="1" ht="11.25">
      <c r="D152" s="8"/>
      <c r="H152" s="10"/>
      <c r="L152" s="2"/>
    </row>
    <row r="153" spans="4:12" s="1" customFormat="1" ht="11.25">
      <c r="D153" s="8"/>
      <c r="H153" s="10"/>
      <c r="L153" s="2"/>
    </row>
    <row r="154" spans="4:12" s="1" customFormat="1" ht="11.25">
      <c r="D154" s="8"/>
      <c r="H154" s="10"/>
      <c r="L154" s="2"/>
    </row>
    <row r="155" spans="4:12" s="1" customFormat="1" ht="11.25">
      <c r="D155" s="8"/>
      <c r="H155" s="10"/>
      <c r="L155" s="2"/>
    </row>
    <row r="156" spans="4:12" s="1" customFormat="1" ht="11.25">
      <c r="D156" s="8"/>
      <c r="H156" s="10"/>
      <c r="L156" s="2"/>
    </row>
    <row r="157" spans="4:12" s="1" customFormat="1" ht="11.25">
      <c r="D157" s="8"/>
      <c r="H157" s="10"/>
      <c r="L157" s="2"/>
    </row>
    <row r="158" spans="4:12" s="1" customFormat="1" ht="11.25">
      <c r="D158" s="8"/>
      <c r="H158" s="10"/>
      <c r="L158" s="2"/>
    </row>
    <row r="159" spans="4:12" s="1" customFormat="1" ht="11.25">
      <c r="D159" s="8"/>
      <c r="H159" s="10"/>
      <c r="L159" s="2"/>
    </row>
    <row r="160" spans="4:8" ht="11.25">
      <c r="D160" s="9"/>
      <c r="H160" s="11"/>
    </row>
    <row r="161" spans="4:8" ht="11.25">
      <c r="D161" s="9"/>
      <c r="H161" s="11"/>
    </row>
    <row r="162" spans="4:8" ht="11.25">
      <c r="D162" s="9"/>
      <c r="H162" s="11"/>
    </row>
    <row r="163" spans="4:8" ht="11.25">
      <c r="D163" s="9"/>
      <c r="H163" s="11"/>
    </row>
    <row r="164" spans="4:8" ht="11.25">
      <c r="D164" s="9"/>
      <c r="H164" s="11"/>
    </row>
    <row r="165" spans="4:8" ht="11.25">
      <c r="D165" s="9"/>
      <c r="H165" s="11"/>
    </row>
    <row r="166" spans="4:8" ht="11.25">
      <c r="D166" s="9"/>
      <c r="H166" s="11"/>
    </row>
    <row r="167" spans="4:8" ht="11.25">
      <c r="D167" s="9"/>
      <c r="H167" s="11"/>
    </row>
    <row r="168" spans="4:8" ht="11.25">
      <c r="D168" s="9"/>
      <c r="H168" s="11"/>
    </row>
    <row r="169" spans="4:8" ht="11.25">
      <c r="D169" s="9"/>
      <c r="H169" s="11"/>
    </row>
    <row r="170" spans="4:8" ht="11.25">
      <c r="D170" s="9"/>
      <c r="H170" s="11"/>
    </row>
    <row r="171" spans="4:8" ht="11.25">
      <c r="D171" s="9"/>
      <c r="H171" s="11"/>
    </row>
    <row r="172" spans="4:8" ht="11.25">
      <c r="D172" s="9"/>
      <c r="H172" s="11"/>
    </row>
    <row r="173" spans="4:8" ht="11.25">
      <c r="D173" s="9"/>
      <c r="H173" s="11"/>
    </row>
    <row r="174" spans="4:8" ht="11.25">
      <c r="D174" s="9"/>
      <c r="H174" s="11"/>
    </row>
    <row r="175" spans="4:8" ht="11.25">
      <c r="D175" s="9"/>
      <c r="H175" s="11"/>
    </row>
    <row r="176" spans="4:8" ht="11.25">
      <c r="D176" s="9"/>
      <c r="H176" s="11"/>
    </row>
    <row r="177" spans="4:8" ht="11.25">
      <c r="D177" s="9"/>
      <c r="H177" s="11"/>
    </row>
    <row r="178" spans="4:8" ht="11.25">
      <c r="D178" s="9"/>
      <c r="H178" s="11"/>
    </row>
    <row r="179" spans="4:8" ht="11.25">
      <c r="D179" s="9"/>
      <c r="H179" s="11"/>
    </row>
    <row r="180" spans="4:8" ht="11.25">
      <c r="D180" s="9"/>
      <c r="H180" s="11"/>
    </row>
    <row r="181" ht="11.25">
      <c r="D181" s="9"/>
    </row>
    <row r="182" ht="11.25">
      <c r="D182" s="9"/>
    </row>
    <row r="183" ht="11.25">
      <c r="D183" s="9"/>
    </row>
    <row r="184" ht="11.25">
      <c r="D184" s="9"/>
    </row>
    <row r="185" ht="11.25">
      <c r="D185" s="9"/>
    </row>
    <row r="186" ht="11.25">
      <c r="D186" s="9"/>
    </row>
    <row r="187" ht="11.25">
      <c r="D187" s="9"/>
    </row>
    <row r="188" ht="11.25">
      <c r="D188" s="9"/>
    </row>
    <row r="189" ht="11.25">
      <c r="D189" s="9"/>
    </row>
    <row r="190" ht="11.25">
      <c r="D190" s="9"/>
    </row>
    <row r="191" ht="11.25">
      <c r="D191" s="9"/>
    </row>
    <row r="192" ht="11.25">
      <c r="D192" s="9"/>
    </row>
    <row r="193" ht="11.25">
      <c r="D193" s="9"/>
    </row>
    <row r="194" ht="11.25">
      <c r="D194" s="9"/>
    </row>
    <row r="195" ht="11.25">
      <c r="D195" s="9"/>
    </row>
    <row r="196" ht="11.25">
      <c r="D196" s="9"/>
    </row>
    <row r="197" ht="11.25">
      <c r="D197" s="9"/>
    </row>
    <row r="198" ht="11.25">
      <c r="D198" s="9"/>
    </row>
    <row r="199" ht="11.25">
      <c r="D199" s="9"/>
    </row>
    <row r="200" ht="11.25">
      <c r="D200" s="9"/>
    </row>
    <row r="201" ht="11.25">
      <c r="D201" s="9"/>
    </row>
  </sheetData>
  <autoFilter ref="A2:M18"/>
  <mergeCells count="2">
    <mergeCell ref="A1:L1"/>
    <mergeCell ref="A36:C3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1">
      <pane ySplit="2" topLeftCell="BM3" activePane="bottomLeft" state="frozen"/>
      <selection pane="topLeft" activeCell="A1" sqref="A1"/>
      <selection pane="bottomLeft" activeCell="F29" sqref="F29"/>
    </sheetView>
  </sheetViews>
  <sheetFormatPr defaultColWidth="11.421875" defaultRowHeight="12.75"/>
  <cols>
    <col min="2" max="2" width="16.421875" style="0" customWidth="1"/>
    <col min="3" max="3" width="6.28125" style="0" customWidth="1"/>
    <col min="4" max="4" width="8.28125" style="0" customWidth="1"/>
    <col min="5" max="5" width="3.7109375" style="0" customWidth="1"/>
    <col min="7" max="7" width="10.00390625" style="0" customWidth="1"/>
    <col min="8" max="8" width="9.57421875" style="0" customWidth="1"/>
    <col min="9" max="9" width="8.00390625" style="0" customWidth="1"/>
    <col min="10" max="10" width="14.57421875" style="70" customWidth="1"/>
    <col min="11" max="11" width="6.8515625" style="0" customWidth="1"/>
    <col min="12" max="12" width="44.140625" style="0" customWidth="1"/>
  </cols>
  <sheetData>
    <row r="1" spans="1:12" s="78" customFormat="1" ht="20.25">
      <c r="A1" s="177" t="s">
        <v>75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3" s="2" customFormat="1" ht="33.75">
      <c r="A2" s="48" t="s">
        <v>56</v>
      </c>
      <c r="B2" s="37" t="s">
        <v>57</v>
      </c>
      <c r="C2" s="37" t="s">
        <v>58</v>
      </c>
      <c r="D2" s="37" t="s">
        <v>59</v>
      </c>
      <c r="E2" s="37" t="s">
        <v>37</v>
      </c>
      <c r="F2" s="48" t="s">
        <v>60</v>
      </c>
      <c r="G2" s="37" t="s">
        <v>61</v>
      </c>
      <c r="H2" s="77" t="s">
        <v>62</v>
      </c>
      <c r="I2" s="37" t="s">
        <v>63</v>
      </c>
      <c r="J2" s="67" t="s">
        <v>90</v>
      </c>
      <c r="K2" s="37" t="s">
        <v>64</v>
      </c>
      <c r="L2" s="44" t="s">
        <v>65</v>
      </c>
      <c r="M2" s="44"/>
    </row>
    <row r="3" spans="1:12" ht="12.75">
      <c r="A3" s="12" t="s">
        <v>66</v>
      </c>
      <c r="B3" s="12" t="s">
        <v>67</v>
      </c>
      <c r="C3" s="13">
        <v>201</v>
      </c>
      <c r="D3" s="14">
        <v>22</v>
      </c>
      <c r="E3" s="15"/>
      <c r="F3" s="16" t="s">
        <v>80</v>
      </c>
      <c r="G3" s="12" t="s">
        <v>26</v>
      </c>
      <c r="H3" s="72">
        <v>31.2</v>
      </c>
      <c r="I3" s="18">
        <v>80</v>
      </c>
      <c r="J3" s="68"/>
      <c r="K3" s="18" t="s">
        <v>41</v>
      </c>
      <c r="L3" s="19" t="s">
        <v>85</v>
      </c>
    </row>
    <row r="4" spans="1:12" ht="12.75">
      <c r="A4" s="12" t="s">
        <v>20</v>
      </c>
      <c r="B4" s="12" t="s">
        <v>69</v>
      </c>
      <c r="C4" s="13">
        <v>201</v>
      </c>
      <c r="D4" s="14">
        <v>23</v>
      </c>
      <c r="E4" s="15">
        <v>60</v>
      </c>
      <c r="F4" s="16"/>
      <c r="G4" s="12" t="s">
        <v>77</v>
      </c>
      <c r="H4" s="72">
        <v>30</v>
      </c>
      <c r="I4" s="18">
        <v>25</v>
      </c>
      <c r="J4" s="68" t="s">
        <v>99</v>
      </c>
      <c r="K4" s="18" t="s">
        <v>41</v>
      </c>
      <c r="L4" s="19" t="s">
        <v>81</v>
      </c>
    </row>
    <row r="5" spans="1:12" ht="22.5">
      <c r="A5" s="12" t="s">
        <v>66</v>
      </c>
      <c r="B5" s="12" t="s">
        <v>68</v>
      </c>
      <c r="C5" s="13">
        <v>213</v>
      </c>
      <c r="D5" s="14">
        <v>22</v>
      </c>
      <c r="E5" s="15">
        <v>127</v>
      </c>
      <c r="F5" s="16" t="s">
        <v>80</v>
      </c>
      <c r="G5" s="12" t="s">
        <v>76</v>
      </c>
      <c r="H5" s="72">
        <v>30</v>
      </c>
      <c r="I5" s="18">
        <v>35</v>
      </c>
      <c r="J5" s="66" t="s">
        <v>105</v>
      </c>
      <c r="K5" s="18" t="s">
        <v>41</v>
      </c>
      <c r="L5" s="19" t="s">
        <v>83</v>
      </c>
    </row>
    <row r="6" spans="1:12" ht="12.75">
      <c r="A6" s="12" t="s">
        <v>20</v>
      </c>
      <c r="B6" s="12" t="s">
        <v>71</v>
      </c>
      <c r="C6" s="13">
        <v>243</v>
      </c>
      <c r="D6" s="14">
        <v>21.5</v>
      </c>
      <c r="E6" s="15">
        <v>290</v>
      </c>
      <c r="F6" s="16"/>
      <c r="G6" s="12" t="s">
        <v>32</v>
      </c>
      <c r="H6" s="72">
        <v>29.7</v>
      </c>
      <c r="I6" s="18">
        <v>45</v>
      </c>
      <c r="J6" s="68" t="s">
        <v>100</v>
      </c>
      <c r="K6" s="18" t="s">
        <v>41</v>
      </c>
      <c r="L6" s="19" t="s">
        <v>42</v>
      </c>
    </row>
    <row r="7" spans="1:12" ht="22.5">
      <c r="A7" s="12" t="s">
        <v>66</v>
      </c>
      <c r="B7" s="12" t="s">
        <v>70</v>
      </c>
      <c r="C7" s="13">
        <v>187</v>
      </c>
      <c r="D7" s="14">
        <v>22</v>
      </c>
      <c r="E7" s="15">
        <v>127</v>
      </c>
      <c r="F7" s="16" t="s">
        <v>80</v>
      </c>
      <c r="G7" s="12" t="s">
        <v>78</v>
      </c>
      <c r="H7" s="72">
        <v>29.6</v>
      </c>
      <c r="I7" s="18">
        <v>40</v>
      </c>
      <c r="J7" s="66" t="s">
        <v>106</v>
      </c>
      <c r="K7" s="18" t="s">
        <v>41</v>
      </c>
      <c r="L7" s="19" t="s">
        <v>81</v>
      </c>
    </row>
    <row r="8" spans="1:12" ht="12.75">
      <c r="A8" s="12" t="s">
        <v>2</v>
      </c>
      <c r="B8" s="12" t="s">
        <v>126</v>
      </c>
      <c r="C8" s="13">
        <v>246</v>
      </c>
      <c r="D8" s="14">
        <v>22</v>
      </c>
      <c r="E8" s="15">
        <v>110</v>
      </c>
      <c r="F8" s="16"/>
      <c r="G8" s="12" t="s">
        <v>24</v>
      </c>
      <c r="H8" s="72">
        <v>25</v>
      </c>
      <c r="I8" s="18">
        <v>40</v>
      </c>
      <c r="J8" s="68"/>
      <c r="K8" s="18" t="s">
        <v>41</v>
      </c>
      <c r="L8" s="19" t="s">
        <v>84</v>
      </c>
    </row>
    <row r="9" spans="1:12" ht="12.75">
      <c r="A9" s="12" t="s">
        <v>9</v>
      </c>
      <c r="B9" s="12" t="s">
        <v>73</v>
      </c>
      <c r="C9" s="13">
        <v>173</v>
      </c>
      <c r="D9" s="14">
        <v>23</v>
      </c>
      <c r="E9" s="15">
        <v>67</v>
      </c>
      <c r="F9" s="16"/>
      <c r="G9" s="12" t="s">
        <v>34</v>
      </c>
      <c r="H9" s="72">
        <v>24.6</v>
      </c>
      <c r="I9" s="18">
        <v>40</v>
      </c>
      <c r="J9" s="68"/>
      <c r="K9" s="18" t="s">
        <v>41</v>
      </c>
      <c r="L9" s="19" t="s">
        <v>79</v>
      </c>
    </row>
    <row r="10" spans="1:12" ht="12.75">
      <c r="A10" s="12" t="s">
        <v>2</v>
      </c>
      <c r="B10" s="12" t="s">
        <v>74</v>
      </c>
      <c r="C10" s="13">
        <v>166</v>
      </c>
      <c r="D10" s="14">
        <v>23</v>
      </c>
      <c r="E10" s="15">
        <v>110</v>
      </c>
      <c r="F10" s="16"/>
      <c r="G10" s="12" t="s">
        <v>29</v>
      </c>
      <c r="H10" s="72">
        <v>22.9</v>
      </c>
      <c r="I10" s="18">
        <v>42</v>
      </c>
      <c r="J10" s="68" t="s">
        <v>104</v>
      </c>
      <c r="K10" s="18" t="s">
        <v>41</v>
      </c>
      <c r="L10" s="19" t="s">
        <v>82</v>
      </c>
    </row>
    <row r="11" spans="1:12" ht="22.5">
      <c r="A11" s="12" t="s">
        <v>2</v>
      </c>
      <c r="B11" s="12" t="s">
        <v>125</v>
      </c>
      <c r="C11" s="13">
        <v>210</v>
      </c>
      <c r="D11" s="14">
        <v>22.5</v>
      </c>
      <c r="E11" s="15">
        <v>110</v>
      </c>
      <c r="F11" s="16"/>
      <c r="G11" s="12" t="s">
        <v>95</v>
      </c>
      <c r="H11" s="72">
        <v>21.7</v>
      </c>
      <c r="I11" s="18">
        <v>40</v>
      </c>
      <c r="J11" s="66" t="s">
        <v>103</v>
      </c>
      <c r="K11" s="18"/>
      <c r="L11" s="19"/>
    </row>
    <row r="12" spans="1:12" s="62" customFormat="1" ht="12.75">
      <c r="A12" s="55"/>
      <c r="B12" s="55"/>
      <c r="C12" s="56"/>
      <c r="D12" s="57"/>
      <c r="E12" s="58"/>
      <c r="F12" s="59"/>
      <c r="G12" s="55"/>
      <c r="H12" s="74"/>
      <c r="I12" s="60"/>
      <c r="J12" s="69"/>
      <c r="K12" s="60"/>
      <c r="L12" s="61"/>
    </row>
    <row r="13" spans="1:12" ht="12.75">
      <c r="A13" s="12" t="s">
        <v>4</v>
      </c>
      <c r="B13" s="12" t="s">
        <v>96</v>
      </c>
      <c r="C13" s="13">
        <v>180</v>
      </c>
      <c r="D13" s="14">
        <v>22</v>
      </c>
      <c r="E13" s="15"/>
      <c r="F13" s="16"/>
      <c r="G13" s="12"/>
      <c r="H13" s="72"/>
      <c r="I13" s="18">
        <v>27</v>
      </c>
      <c r="J13" s="68" t="s">
        <v>97</v>
      </c>
      <c r="K13" s="18"/>
      <c r="L13" s="19"/>
    </row>
    <row r="14" spans="1:12" ht="12.75">
      <c r="A14" s="12" t="s">
        <v>4</v>
      </c>
      <c r="B14" s="12" t="s">
        <v>91</v>
      </c>
      <c r="C14" s="13">
        <v>130</v>
      </c>
      <c r="D14" s="14">
        <v>20</v>
      </c>
      <c r="E14" s="15"/>
      <c r="F14" s="16"/>
      <c r="G14" s="12"/>
      <c r="H14" s="72"/>
      <c r="I14" s="18">
        <v>30</v>
      </c>
      <c r="J14" s="68" t="s">
        <v>98</v>
      </c>
      <c r="K14" s="18"/>
      <c r="L14" s="19"/>
    </row>
    <row r="15" spans="1:12" ht="12.75">
      <c r="A15" s="12"/>
      <c r="B15" s="12"/>
      <c r="C15" s="13"/>
      <c r="D15" s="14"/>
      <c r="E15" s="15"/>
      <c r="F15" s="16"/>
      <c r="G15" s="12"/>
      <c r="H15" s="72"/>
      <c r="I15" s="18"/>
      <c r="J15" s="68"/>
      <c r="K15" s="18"/>
      <c r="L15" s="19"/>
    </row>
    <row r="16" spans="1:12" ht="12.75">
      <c r="A16" s="12"/>
      <c r="B16" s="12"/>
      <c r="C16" s="13"/>
      <c r="D16" s="14"/>
      <c r="E16" s="15"/>
      <c r="F16" s="16"/>
      <c r="G16" s="12"/>
      <c r="H16" s="72"/>
      <c r="I16" s="18"/>
      <c r="J16" s="68"/>
      <c r="K16" s="18"/>
      <c r="L16" s="19"/>
    </row>
    <row r="17" spans="1:12" ht="12.75">
      <c r="A17" s="12"/>
      <c r="B17" s="12"/>
      <c r="C17" s="13"/>
      <c r="D17" s="14"/>
      <c r="E17" s="15"/>
      <c r="F17" s="16"/>
      <c r="G17" s="12"/>
      <c r="H17" s="72"/>
      <c r="I17" s="18"/>
      <c r="J17" s="68"/>
      <c r="K17" s="18"/>
      <c r="L17" s="19"/>
    </row>
    <row r="18" spans="1:12" ht="12.75">
      <c r="A18" s="12"/>
      <c r="B18" s="12"/>
      <c r="C18" s="13"/>
      <c r="D18" s="14"/>
      <c r="E18" s="15"/>
      <c r="F18" s="16"/>
      <c r="G18" s="12"/>
      <c r="H18" s="72"/>
      <c r="I18" s="18"/>
      <c r="J18" s="68"/>
      <c r="K18" s="18"/>
      <c r="L18" s="19"/>
    </row>
    <row r="19" spans="1:12" ht="12.75">
      <c r="A19" s="12"/>
      <c r="B19" s="12"/>
      <c r="C19" s="13"/>
      <c r="D19" s="14"/>
      <c r="E19" s="15"/>
      <c r="F19" s="16"/>
      <c r="G19" s="12"/>
      <c r="H19" s="72"/>
      <c r="I19" s="18"/>
      <c r="J19" s="68"/>
      <c r="K19" s="18"/>
      <c r="L19" s="19"/>
    </row>
    <row r="20" ht="12.75">
      <c r="A20" s="76" t="s">
        <v>109</v>
      </c>
    </row>
    <row r="22" spans="1:8" ht="12.75">
      <c r="A22" s="76" t="s">
        <v>111</v>
      </c>
      <c r="B22" s="1"/>
      <c r="C22" s="4"/>
      <c r="D22" s="8"/>
      <c r="F22" s="76" t="s">
        <v>124</v>
      </c>
      <c r="G22" s="1"/>
      <c r="H22" s="4"/>
    </row>
    <row r="23" spans="1:8" ht="12.75">
      <c r="A23" s="1"/>
      <c r="B23" s="3" t="s">
        <v>121</v>
      </c>
      <c r="C23" s="4" t="s">
        <v>118</v>
      </c>
      <c r="D23" s="8"/>
      <c r="F23" s="1"/>
      <c r="G23" s="3" t="s">
        <v>112</v>
      </c>
      <c r="H23" s="1" t="s">
        <v>113</v>
      </c>
    </row>
    <row r="24" spans="1:8" ht="12.75">
      <c r="A24" s="1"/>
      <c r="B24" s="3" t="s">
        <v>122</v>
      </c>
      <c r="C24" s="4" t="s">
        <v>119</v>
      </c>
      <c r="D24" s="8"/>
      <c r="F24" s="1"/>
      <c r="G24" s="3" t="s">
        <v>114</v>
      </c>
      <c r="H24" s="1" t="s">
        <v>115</v>
      </c>
    </row>
    <row r="25" spans="1:8" ht="12.75">
      <c r="A25" s="1"/>
      <c r="B25" s="3" t="s">
        <v>123</v>
      </c>
      <c r="C25" s="4" t="s">
        <v>120</v>
      </c>
      <c r="D25" s="8"/>
      <c r="F25" s="1"/>
      <c r="G25" s="3" t="s">
        <v>116</v>
      </c>
      <c r="H25" s="1" t="s">
        <v>117</v>
      </c>
    </row>
    <row r="26" spans="1:4" ht="5.25" customHeight="1">
      <c r="A26" s="1"/>
      <c r="B26" s="3"/>
      <c r="C26" s="4"/>
      <c r="D26" s="8"/>
    </row>
    <row r="27" ht="12.75">
      <c r="D27" s="8"/>
    </row>
    <row r="28" ht="12.75">
      <c r="D28" s="8"/>
    </row>
    <row r="29" ht="12.75">
      <c r="D29" s="8"/>
    </row>
    <row r="30" ht="12.75">
      <c r="D30" s="8"/>
    </row>
  </sheetData>
  <autoFilter ref="A2:M2"/>
  <mergeCells count="1">
    <mergeCell ref="A1:L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1"/>
  <sheetViews>
    <sheetView showGridLines="0" workbookViewId="0" topLeftCell="A1">
      <pane ySplit="1" topLeftCell="BM2" activePane="bottomLeft" state="frozen"/>
      <selection pane="topLeft" activeCell="A1" sqref="A1"/>
      <selection pane="bottomLeft" activeCell="H38" sqref="H38"/>
    </sheetView>
  </sheetViews>
  <sheetFormatPr defaultColWidth="11.421875" defaultRowHeight="12.75"/>
  <cols>
    <col min="1" max="1" width="11.00390625" style="6" bestFit="1" customWidth="1"/>
    <col min="2" max="2" width="17.421875" style="6" bestFit="1" customWidth="1"/>
    <col min="3" max="3" width="5.28125" style="6" bestFit="1" customWidth="1"/>
    <col min="4" max="4" width="7.140625" style="6" bestFit="1" customWidth="1"/>
    <col min="5" max="5" width="5.00390625" style="6" customWidth="1"/>
    <col min="6" max="6" width="13.140625" style="49" customWidth="1"/>
    <col min="7" max="7" width="11.7109375" style="43" customWidth="1"/>
    <col min="8" max="8" width="9.8515625" style="6" customWidth="1"/>
    <col min="9" max="9" width="7.28125" style="6" bestFit="1" customWidth="1"/>
    <col min="10" max="10" width="6.7109375" style="41" customWidth="1"/>
    <col min="11" max="11" width="9.421875" style="7" customWidth="1"/>
    <col min="12" max="13" width="3.8515625" style="41" customWidth="1"/>
    <col min="14" max="16384" width="11.421875" style="6" customWidth="1"/>
  </cols>
  <sheetData>
    <row r="1" spans="1:13" s="2" customFormat="1" ht="33.75">
      <c r="A1" s="48" t="s">
        <v>56</v>
      </c>
      <c r="B1" s="37" t="s">
        <v>57</v>
      </c>
      <c r="C1" s="37" t="s">
        <v>58</v>
      </c>
      <c r="D1" s="37" t="s">
        <v>59</v>
      </c>
      <c r="E1" s="37" t="s">
        <v>37</v>
      </c>
      <c r="F1" s="48" t="s">
        <v>60</v>
      </c>
      <c r="G1" s="37" t="s">
        <v>61</v>
      </c>
      <c r="H1" s="77" t="s">
        <v>62</v>
      </c>
      <c r="I1" s="37" t="s">
        <v>63</v>
      </c>
      <c r="J1" s="44" t="s">
        <v>64</v>
      </c>
      <c r="K1" s="37" t="s">
        <v>89</v>
      </c>
      <c r="L1" s="44" t="s">
        <v>87</v>
      </c>
      <c r="M1" s="44" t="s">
        <v>88</v>
      </c>
    </row>
    <row r="2" spans="1:13" s="1" customFormat="1" ht="15.75" customHeight="1">
      <c r="A2" s="22" t="s">
        <v>7</v>
      </c>
      <c r="B2" s="22" t="s">
        <v>8</v>
      </c>
      <c r="C2" s="23">
        <v>225</v>
      </c>
      <c r="D2" s="24">
        <v>22.5</v>
      </c>
      <c r="E2" s="25">
        <v>290</v>
      </c>
      <c r="F2" s="34"/>
      <c r="G2" s="27" t="s">
        <v>25</v>
      </c>
      <c r="H2" s="71">
        <v>34.2</v>
      </c>
      <c r="I2" s="29">
        <v>66</v>
      </c>
      <c r="J2" s="38" t="s">
        <v>41</v>
      </c>
      <c r="K2" s="50">
        <f>C2/H2</f>
        <v>6.578947368421052</v>
      </c>
      <c r="L2" s="45" t="s">
        <v>87</v>
      </c>
      <c r="M2" s="45"/>
    </row>
    <row r="3" spans="1:13" s="1" customFormat="1" ht="15.75" customHeight="1">
      <c r="A3" s="22" t="s">
        <v>13</v>
      </c>
      <c r="B3" s="22" t="s">
        <v>14</v>
      </c>
      <c r="C3" s="23">
        <v>254</v>
      </c>
      <c r="D3" s="24">
        <v>21</v>
      </c>
      <c r="E3" s="25">
        <v>290</v>
      </c>
      <c r="F3" s="34"/>
      <c r="G3" s="27" t="s">
        <v>31</v>
      </c>
      <c r="H3" s="71">
        <v>33.3</v>
      </c>
      <c r="I3" s="29">
        <v>85</v>
      </c>
      <c r="J3" s="38" t="s">
        <v>41</v>
      </c>
      <c r="K3" s="50">
        <f aca="true" t="shared" si="0" ref="K3:K25">C3/H3</f>
        <v>7.6276276276276285</v>
      </c>
      <c r="L3" s="45" t="s">
        <v>87</v>
      </c>
      <c r="M3" s="45"/>
    </row>
    <row r="4" spans="1:13" s="1" customFormat="1" ht="15.75" customHeight="1">
      <c r="A4" s="22" t="s">
        <v>16</v>
      </c>
      <c r="B4" s="22" t="s">
        <v>18</v>
      </c>
      <c r="C4" s="23">
        <v>265</v>
      </c>
      <c r="D4" s="24">
        <v>21.5</v>
      </c>
      <c r="E4" s="25">
        <v>290</v>
      </c>
      <c r="F4" s="34" t="s">
        <v>39</v>
      </c>
      <c r="G4" s="27" t="s">
        <v>29</v>
      </c>
      <c r="H4" s="71">
        <v>33.3</v>
      </c>
      <c r="I4" s="29">
        <v>60</v>
      </c>
      <c r="J4" s="38" t="s">
        <v>41</v>
      </c>
      <c r="K4" s="50">
        <f t="shared" si="0"/>
        <v>7.957957957957959</v>
      </c>
      <c r="L4" s="45" t="s">
        <v>87</v>
      </c>
      <c r="M4" s="45"/>
    </row>
    <row r="5" spans="1:13" s="1" customFormat="1" ht="11.25">
      <c r="A5" s="12" t="s">
        <v>66</v>
      </c>
      <c r="B5" s="12" t="s">
        <v>67</v>
      </c>
      <c r="C5" s="13">
        <v>201</v>
      </c>
      <c r="D5" s="14">
        <v>22</v>
      </c>
      <c r="E5" s="15"/>
      <c r="F5" s="16" t="s">
        <v>80</v>
      </c>
      <c r="G5" s="42" t="s">
        <v>26</v>
      </c>
      <c r="H5" s="72">
        <v>31.2</v>
      </c>
      <c r="I5" s="18">
        <v>80</v>
      </c>
      <c r="J5" s="21" t="s">
        <v>41</v>
      </c>
      <c r="K5" s="52">
        <f t="shared" si="0"/>
        <v>6.4423076923076925</v>
      </c>
      <c r="L5" s="20"/>
      <c r="M5" s="20" t="s">
        <v>88</v>
      </c>
    </row>
    <row r="6" spans="1:13" s="1" customFormat="1" ht="15.75" customHeight="1">
      <c r="A6" s="22" t="s">
        <v>4</v>
      </c>
      <c r="B6" s="22" t="s">
        <v>5</v>
      </c>
      <c r="C6" s="23">
        <v>209</v>
      </c>
      <c r="D6" s="24">
        <v>21.5</v>
      </c>
      <c r="E6" s="25">
        <v>290</v>
      </c>
      <c r="F6" s="34"/>
      <c r="G6" s="27" t="s">
        <v>28</v>
      </c>
      <c r="H6" s="71">
        <v>30.8</v>
      </c>
      <c r="I6" s="29">
        <v>78</v>
      </c>
      <c r="J6" s="38" t="s">
        <v>41</v>
      </c>
      <c r="K6" s="50">
        <f t="shared" si="0"/>
        <v>6.785714285714286</v>
      </c>
      <c r="L6" s="45" t="s">
        <v>87</v>
      </c>
      <c r="M6" s="45"/>
    </row>
    <row r="7" spans="1:13" s="1" customFormat="1" ht="11.25">
      <c r="A7" s="12" t="s">
        <v>20</v>
      </c>
      <c r="B7" s="12" t="s">
        <v>69</v>
      </c>
      <c r="C7" s="13">
        <v>201</v>
      </c>
      <c r="D7" s="14">
        <v>23</v>
      </c>
      <c r="E7" s="15">
        <v>60</v>
      </c>
      <c r="F7" s="16"/>
      <c r="G7" s="42" t="s">
        <v>77</v>
      </c>
      <c r="H7" s="72">
        <v>30</v>
      </c>
      <c r="I7" s="18">
        <v>25</v>
      </c>
      <c r="J7" s="21" t="s">
        <v>41</v>
      </c>
      <c r="K7" s="52">
        <f t="shared" si="0"/>
        <v>6.7</v>
      </c>
      <c r="L7" s="20"/>
      <c r="M7" s="20" t="s">
        <v>88</v>
      </c>
    </row>
    <row r="8" spans="1:13" s="1" customFormat="1" ht="11.25">
      <c r="A8" s="12" t="s">
        <v>66</v>
      </c>
      <c r="B8" s="12" t="s">
        <v>68</v>
      </c>
      <c r="C8" s="13">
        <v>213</v>
      </c>
      <c r="D8" s="14">
        <v>22</v>
      </c>
      <c r="E8" s="15">
        <v>127</v>
      </c>
      <c r="F8" s="16" t="s">
        <v>80</v>
      </c>
      <c r="G8" s="42" t="s">
        <v>76</v>
      </c>
      <c r="H8" s="72">
        <v>30</v>
      </c>
      <c r="I8" s="18">
        <v>35</v>
      </c>
      <c r="J8" s="21" t="s">
        <v>41</v>
      </c>
      <c r="K8" s="52">
        <f t="shared" si="0"/>
        <v>7.1</v>
      </c>
      <c r="L8" s="20"/>
      <c r="M8" s="20" t="s">
        <v>88</v>
      </c>
    </row>
    <row r="9" spans="1:13" s="1" customFormat="1" ht="11.25">
      <c r="A9" s="12" t="s">
        <v>20</v>
      </c>
      <c r="B9" s="12" t="s">
        <v>71</v>
      </c>
      <c r="C9" s="13">
        <v>243</v>
      </c>
      <c r="D9" s="14">
        <v>21.5</v>
      </c>
      <c r="E9" s="15">
        <v>290</v>
      </c>
      <c r="F9" s="16"/>
      <c r="G9" s="42" t="s">
        <v>32</v>
      </c>
      <c r="H9" s="72">
        <v>29.7</v>
      </c>
      <c r="I9" s="18">
        <v>45</v>
      </c>
      <c r="J9" s="21" t="s">
        <v>41</v>
      </c>
      <c r="K9" s="52">
        <f t="shared" si="0"/>
        <v>8.181818181818182</v>
      </c>
      <c r="L9" s="20"/>
      <c r="M9" s="20" t="s">
        <v>88</v>
      </c>
    </row>
    <row r="10" spans="1:13" s="1" customFormat="1" ht="11.25">
      <c r="A10" s="12" t="s">
        <v>66</v>
      </c>
      <c r="B10" s="12" t="s">
        <v>70</v>
      </c>
      <c r="C10" s="13">
        <v>187</v>
      </c>
      <c r="D10" s="14">
        <v>22</v>
      </c>
      <c r="E10" s="15">
        <v>127</v>
      </c>
      <c r="F10" s="16" t="s">
        <v>80</v>
      </c>
      <c r="G10" s="42" t="s">
        <v>78</v>
      </c>
      <c r="H10" s="72">
        <v>29.6</v>
      </c>
      <c r="I10" s="18">
        <v>40</v>
      </c>
      <c r="J10" s="21" t="s">
        <v>41</v>
      </c>
      <c r="K10" s="52">
        <f t="shared" si="0"/>
        <v>6.3175675675675675</v>
      </c>
      <c r="L10" s="20"/>
      <c r="M10" s="20" t="s">
        <v>88</v>
      </c>
    </row>
    <row r="11" spans="1:13" s="1" customFormat="1" ht="15.75" customHeight="1">
      <c r="A11" s="22" t="s">
        <v>2</v>
      </c>
      <c r="B11" s="22" t="s">
        <v>3</v>
      </c>
      <c r="C11" s="23">
        <v>192</v>
      </c>
      <c r="D11" s="24">
        <v>22</v>
      </c>
      <c r="E11" s="25">
        <v>66</v>
      </c>
      <c r="F11" s="34" t="s">
        <v>49</v>
      </c>
      <c r="G11" s="27" t="s">
        <v>24</v>
      </c>
      <c r="H11" s="71">
        <v>29.6</v>
      </c>
      <c r="I11" s="29">
        <v>70</v>
      </c>
      <c r="J11" s="38" t="s">
        <v>41</v>
      </c>
      <c r="K11" s="50">
        <f t="shared" si="0"/>
        <v>6.486486486486486</v>
      </c>
      <c r="L11" s="45" t="s">
        <v>87</v>
      </c>
      <c r="M11" s="45"/>
    </row>
    <row r="12" spans="1:13" s="1" customFormat="1" ht="22.5" customHeight="1">
      <c r="A12" s="22" t="s">
        <v>2</v>
      </c>
      <c r="B12" s="22" t="s">
        <v>27</v>
      </c>
      <c r="C12" s="23">
        <v>253</v>
      </c>
      <c r="D12" s="24">
        <v>22.5</v>
      </c>
      <c r="E12" s="25">
        <v>60</v>
      </c>
      <c r="F12" s="34"/>
      <c r="G12" s="27" t="s">
        <v>26</v>
      </c>
      <c r="H12" s="71">
        <v>29.6</v>
      </c>
      <c r="I12" s="29">
        <v>70</v>
      </c>
      <c r="J12" s="38" t="s">
        <v>41</v>
      </c>
      <c r="K12" s="50">
        <f t="shared" si="0"/>
        <v>8.547297297297296</v>
      </c>
      <c r="L12" s="45" t="s">
        <v>87</v>
      </c>
      <c r="M12" s="45"/>
    </row>
    <row r="13" spans="1:13" s="1" customFormat="1" ht="15.75" customHeight="1">
      <c r="A13" s="22" t="s">
        <v>9</v>
      </c>
      <c r="B13" s="22" t="s">
        <v>10</v>
      </c>
      <c r="C13" s="23">
        <v>226</v>
      </c>
      <c r="D13" s="24">
        <v>21.5</v>
      </c>
      <c r="E13" s="25">
        <v>60</v>
      </c>
      <c r="F13" s="34" t="s">
        <v>49</v>
      </c>
      <c r="G13" s="27" t="s">
        <v>34</v>
      </c>
      <c r="H13" s="71">
        <v>29.2</v>
      </c>
      <c r="I13" s="29">
        <v>85</v>
      </c>
      <c r="J13" s="38" t="s">
        <v>41</v>
      </c>
      <c r="K13" s="50">
        <f t="shared" si="0"/>
        <v>7.739726027397261</v>
      </c>
      <c r="L13" s="45" t="s">
        <v>87</v>
      </c>
      <c r="M13" s="45"/>
    </row>
    <row r="14" spans="1:13" s="1" customFormat="1" ht="15.75" customHeight="1">
      <c r="A14" s="22" t="s">
        <v>11</v>
      </c>
      <c r="B14" s="22" t="s">
        <v>12</v>
      </c>
      <c r="C14" s="23">
        <v>240</v>
      </c>
      <c r="D14" s="24">
        <v>20</v>
      </c>
      <c r="E14" s="25">
        <v>290</v>
      </c>
      <c r="F14" s="34" t="s">
        <v>38</v>
      </c>
      <c r="G14" s="27" t="s">
        <v>26</v>
      </c>
      <c r="H14" s="71">
        <v>29.2</v>
      </c>
      <c r="I14" s="29">
        <v>90</v>
      </c>
      <c r="J14" s="38" t="s">
        <v>41</v>
      </c>
      <c r="K14" s="50">
        <f t="shared" si="0"/>
        <v>8.219178082191782</v>
      </c>
      <c r="L14" s="45" t="s">
        <v>87</v>
      </c>
      <c r="M14" s="45"/>
    </row>
    <row r="15" spans="1:13" s="1" customFormat="1" ht="15.75" customHeight="1">
      <c r="A15" s="22" t="s">
        <v>2</v>
      </c>
      <c r="B15" s="22" t="s">
        <v>15</v>
      </c>
      <c r="C15" s="23">
        <v>258</v>
      </c>
      <c r="D15" s="24"/>
      <c r="E15" s="25"/>
      <c r="F15" s="34"/>
      <c r="G15" s="27" t="s">
        <v>29</v>
      </c>
      <c r="H15" s="71">
        <v>29.2</v>
      </c>
      <c r="I15" s="29">
        <v>37</v>
      </c>
      <c r="J15" s="38"/>
      <c r="K15" s="50">
        <f t="shared" si="0"/>
        <v>8.835616438356164</v>
      </c>
      <c r="L15" s="45" t="s">
        <v>87</v>
      </c>
      <c r="M15" s="45"/>
    </row>
    <row r="16" spans="1:13" s="1" customFormat="1" ht="15.75" customHeight="1">
      <c r="A16" s="22" t="s">
        <v>16</v>
      </c>
      <c r="B16" s="22" t="s">
        <v>17</v>
      </c>
      <c r="C16" s="23">
        <v>258</v>
      </c>
      <c r="D16" s="24">
        <v>21.5</v>
      </c>
      <c r="E16" s="25">
        <v>290</v>
      </c>
      <c r="F16" s="34"/>
      <c r="G16" s="27"/>
      <c r="H16" s="71">
        <v>29.2</v>
      </c>
      <c r="I16" s="29">
        <v>90</v>
      </c>
      <c r="J16" s="38" t="s">
        <v>41</v>
      </c>
      <c r="K16" s="50">
        <f t="shared" si="0"/>
        <v>8.835616438356164</v>
      </c>
      <c r="L16" s="45" t="s">
        <v>87</v>
      </c>
      <c r="M16" s="45"/>
    </row>
    <row r="17" spans="1:13" s="1" customFormat="1" ht="15.75" customHeight="1">
      <c r="A17" s="22" t="s">
        <v>20</v>
      </c>
      <c r="B17" s="22" t="s">
        <v>21</v>
      </c>
      <c r="C17" s="23">
        <v>273</v>
      </c>
      <c r="D17" s="24">
        <v>21.5</v>
      </c>
      <c r="E17" s="25">
        <v>290</v>
      </c>
      <c r="F17" s="34"/>
      <c r="G17" s="27" t="s">
        <v>32</v>
      </c>
      <c r="H17" s="71">
        <v>29.2</v>
      </c>
      <c r="I17" s="29">
        <v>58</v>
      </c>
      <c r="J17" s="38" t="s">
        <v>41</v>
      </c>
      <c r="K17" s="50">
        <f t="shared" si="0"/>
        <v>9.349315068493151</v>
      </c>
      <c r="L17" s="45" t="s">
        <v>87</v>
      </c>
      <c r="M17" s="45"/>
    </row>
    <row r="18" spans="1:13" s="1" customFormat="1" ht="11.25">
      <c r="A18" s="22" t="s">
        <v>0</v>
      </c>
      <c r="B18" s="22" t="s">
        <v>23</v>
      </c>
      <c r="C18" s="23">
        <v>349</v>
      </c>
      <c r="D18" s="24">
        <v>24.5</v>
      </c>
      <c r="E18" s="25">
        <v>200</v>
      </c>
      <c r="F18" s="34" t="s">
        <v>49</v>
      </c>
      <c r="G18" s="27" t="s">
        <v>30</v>
      </c>
      <c r="H18" s="71">
        <v>29.2</v>
      </c>
      <c r="I18" s="29">
        <v>63</v>
      </c>
      <c r="J18" s="38" t="s">
        <v>53</v>
      </c>
      <c r="K18" s="50">
        <f t="shared" si="0"/>
        <v>11.952054794520548</v>
      </c>
      <c r="L18" s="45" t="s">
        <v>87</v>
      </c>
      <c r="M18" s="45"/>
    </row>
    <row r="19" spans="1:13" s="1" customFormat="1" ht="11.25">
      <c r="A19" s="22" t="s">
        <v>0</v>
      </c>
      <c r="B19" s="22" t="s">
        <v>6</v>
      </c>
      <c r="C19" s="23">
        <v>215</v>
      </c>
      <c r="D19" s="24">
        <v>21</v>
      </c>
      <c r="E19" s="25">
        <v>120</v>
      </c>
      <c r="F19" s="34" t="s">
        <v>49</v>
      </c>
      <c r="G19" s="27" t="s">
        <v>33</v>
      </c>
      <c r="H19" s="71">
        <v>25</v>
      </c>
      <c r="I19" s="29">
        <v>50</v>
      </c>
      <c r="J19" s="38" t="s">
        <v>41</v>
      </c>
      <c r="K19" s="50">
        <f t="shared" si="0"/>
        <v>8.6</v>
      </c>
      <c r="L19" s="45" t="s">
        <v>87</v>
      </c>
      <c r="M19" s="45"/>
    </row>
    <row r="20" spans="1:13" s="1" customFormat="1" ht="11.25">
      <c r="A20" s="12" t="s">
        <v>2</v>
      </c>
      <c r="B20" s="12" t="s">
        <v>72</v>
      </c>
      <c r="C20" s="13">
        <v>246</v>
      </c>
      <c r="D20" s="14">
        <v>22</v>
      </c>
      <c r="E20" s="15">
        <v>110</v>
      </c>
      <c r="F20" s="16"/>
      <c r="G20" s="42" t="s">
        <v>24</v>
      </c>
      <c r="H20" s="72">
        <v>25</v>
      </c>
      <c r="I20" s="18">
        <v>40</v>
      </c>
      <c r="J20" s="21" t="s">
        <v>41</v>
      </c>
      <c r="K20" s="52">
        <f t="shared" si="0"/>
        <v>9.84</v>
      </c>
      <c r="L20" s="20"/>
      <c r="M20" s="20" t="s">
        <v>88</v>
      </c>
    </row>
    <row r="21" spans="1:13" s="1" customFormat="1" ht="11.25">
      <c r="A21" s="12" t="s">
        <v>9</v>
      </c>
      <c r="B21" s="12" t="s">
        <v>73</v>
      </c>
      <c r="C21" s="13">
        <v>173</v>
      </c>
      <c r="D21" s="14">
        <v>23</v>
      </c>
      <c r="E21" s="15">
        <v>67</v>
      </c>
      <c r="F21" s="16"/>
      <c r="G21" s="42" t="s">
        <v>34</v>
      </c>
      <c r="H21" s="72">
        <v>24.6</v>
      </c>
      <c r="I21" s="18">
        <v>40</v>
      </c>
      <c r="J21" s="21" t="s">
        <v>41</v>
      </c>
      <c r="K21" s="52">
        <f t="shared" si="0"/>
        <v>7.032520325203252</v>
      </c>
      <c r="L21" s="20"/>
      <c r="M21" s="20" t="s">
        <v>88</v>
      </c>
    </row>
    <row r="22" spans="1:13" s="1" customFormat="1" ht="11.25">
      <c r="A22" s="22" t="s">
        <v>16</v>
      </c>
      <c r="B22" s="22" t="s">
        <v>22</v>
      </c>
      <c r="C22" s="23">
        <v>307</v>
      </c>
      <c r="D22" s="24"/>
      <c r="E22" s="25"/>
      <c r="F22" s="34"/>
      <c r="G22" s="27" t="s">
        <v>35</v>
      </c>
      <c r="H22" s="71">
        <v>24.2</v>
      </c>
      <c r="I22" s="29">
        <v>30</v>
      </c>
      <c r="J22" s="38"/>
      <c r="K22" s="50">
        <f t="shared" si="0"/>
        <v>12.685950413223141</v>
      </c>
      <c r="L22" s="45" t="s">
        <v>87</v>
      </c>
      <c r="M22" s="45"/>
    </row>
    <row r="23" spans="1:13" s="1" customFormat="1" ht="11.25">
      <c r="A23" s="12" t="s">
        <v>2</v>
      </c>
      <c r="B23" s="12" t="s">
        <v>74</v>
      </c>
      <c r="C23" s="13">
        <v>166</v>
      </c>
      <c r="D23" s="14">
        <v>23</v>
      </c>
      <c r="E23" s="15">
        <v>110</v>
      </c>
      <c r="F23" s="16"/>
      <c r="G23" s="42" t="s">
        <v>29</v>
      </c>
      <c r="H23" s="72">
        <v>22.9</v>
      </c>
      <c r="I23" s="18">
        <v>42</v>
      </c>
      <c r="J23" s="21" t="s">
        <v>41</v>
      </c>
      <c r="K23" s="52">
        <f t="shared" si="0"/>
        <v>7.248908296943232</v>
      </c>
      <c r="L23" s="20"/>
      <c r="M23" s="20" t="s">
        <v>88</v>
      </c>
    </row>
    <row r="24" spans="1:13" s="1" customFormat="1" ht="11.25">
      <c r="A24" s="22" t="s">
        <v>0</v>
      </c>
      <c r="B24" s="22" t="s">
        <v>1</v>
      </c>
      <c r="C24" s="23">
        <v>161</v>
      </c>
      <c r="D24" s="24"/>
      <c r="E24" s="25"/>
      <c r="F24" s="34"/>
      <c r="G24" s="27" t="s">
        <v>36</v>
      </c>
      <c r="H24" s="71">
        <v>20.8</v>
      </c>
      <c r="I24" s="29">
        <v>69</v>
      </c>
      <c r="J24" s="38" t="s">
        <v>41</v>
      </c>
      <c r="K24" s="50">
        <f t="shared" si="0"/>
        <v>7.740384615384615</v>
      </c>
      <c r="L24" s="45" t="s">
        <v>87</v>
      </c>
      <c r="M24" s="45"/>
    </row>
    <row r="25" spans="1:13" s="1" customFormat="1" ht="11.25">
      <c r="A25" s="22" t="s">
        <v>2</v>
      </c>
      <c r="B25" s="22" t="s">
        <v>19</v>
      </c>
      <c r="C25" s="23">
        <v>266</v>
      </c>
      <c r="D25" s="24">
        <v>22</v>
      </c>
      <c r="E25" s="25">
        <v>60</v>
      </c>
      <c r="F25" s="34"/>
      <c r="G25" s="27" t="s">
        <v>29</v>
      </c>
      <c r="H25" s="71">
        <v>20.8</v>
      </c>
      <c r="I25" s="29">
        <v>43</v>
      </c>
      <c r="J25" s="38"/>
      <c r="K25" s="50">
        <f t="shared" si="0"/>
        <v>12.788461538461538</v>
      </c>
      <c r="L25" s="45" t="s">
        <v>87</v>
      </c>
      <c r="M25" s="45"/>
    </row>
    <row r="26" spans="1:13" s="1" customFormat="1" ht="11.25">
      <c r="A26" s="22"/>
      <c r="B26" s="22"/>
      <c r="C26" s="31"/>
      <c r="D26" s="32"/>
      <c r="E26" s="33"/>
      <c r="F26" s="34"/>
      <c r="G26" s="27"/>
      <c r="H26" s="73"/>
      <c r="I26" s="36"/>
      <c r="J26" s="38"/>
      <c r="K26" s="51"/>
      <c r="L26" s="45" t="s">
        <v>87</v>
      </c>
      <c r="M26" s="45"/>
    </row>
    <row r="27" spans="1:13" s="1" customFormat="1" ht="11.25">
      <c r="A27" s="76" t="s">
        <v>109</v>
      </c>
      <c r="C27" s="4"/>
      <c r="D27" s="8"/>
      <c r="E27" s="4"/>
      <c r="F27" s="4"/>
      <c r="G27" s="3"/>
      <c r="H27" s="10"/>
      <c r="I27" s="5"/>
      <c r="J27" s="39"/>
      <c r="K27" s="2"/>
      <c r="L27" s="46"/>
      <c r="M27" s="46"/>
    </row>
    <row r="28" spans="3:13" s="1" customFormat="1" ht="11.25">
      <c r="C28" s="4"/>
      <c r="D28" s="8"/>
      <c r="E28" s="4"/>
      <c r="F28" s="4"/>
      <c r="G28" s="3"/>
      <c r="H28" s="10"/>
      <c r="I28" s="5"/>
      <c r="J28" s="39"/>
      <c r="K28" s="2"/>
      <c r="L28" s="46"/>
      <c r="M28" s="46"/>
    </row>
    <row r="29" spans="1:13" s="1" customFormat="1" ht="11.25">
      <c r="A29" s="76" t="s">
        <v>111</v>
      </c>
      <c r="C29" s="4"/>
      <c r="D29" s="8"/>
      <c r="E29" s="4"/>
      <c r="F29" s="76" t="s">
        <v>124</v>
      </c>
      <c r="H29" s="4"/>
      <c r="I29" s="5"/>
      <c r="J29" s="39"/>
      <c r="K29" s="2"/>
      <c r="L29" s="46"/>
      <c r="M29" s="46"/>
    </row>
    <row r="30" spans="2:13" s="1" customFormat="1" ht="11.25">
      <c r="B30" s="3" t="s">
        <v>121</v>
      </c>
      <c r="C30" s="4" t="s">
        <v>118</v>
      </c>
      <c r="D30" s="8"/>
      <c r="E30" s="4"/>
      <c r="G30" s="3" t="s">
        <v>112</v>
      </c>
      <c r="H30" s="1" t="s">
        <v>113</v>
      </c>
      <c r="I30" s="5"/>
      <c r="J30" s="39"/>
      <c r="K30" s="2"/>
      <c r="L30" s="46"/>
      <c r="M30" s="46"/>
    </row>
    <row r="31" spans="2:13" s="1" customFormat="1" ht="11.25">
      <c r="B31" s="3" t="s">
        <v>122</v>
      </c>
      <c r="C31" s="4" t="s">
        <v>119</v>
      </c>
      <c r="D31" s="8"/>
      <c r="E31" s="4"/>
      <c r="G31" s="3" t="s">
        <v>114</v>
      </c>
      <c r="H31" s="1" t="s">
        <v>115</v>
      </c>
      <c r="I31" s="5"/>
      <c r="J31" s="39"/>
      <c r="K31" s="2"/>
      <c r="L31" s="46"/>
      <c r="M31" s="46"/>
    </row>
    <row r="32" spans="2:13" s="1" customFormat="1" ht="11.25">
      <c r="B32" s="3" t="s">
        <v>123</v>
      </c>
      <c r="C32" s="4" t="s">
        <v>120</v>
      </c>
      <c r="D32" s="8"/>
      <c r="E32" s="4"/>
      <c r="G32" s="3" t="s">
        <v>116</v>
      </c>
      <c r="H32" s="1" t="s">
        <v>117</v>
      </c>
      <c r="I32" s="5"/>
      <c r="J32" s="39"/>
      <c r="K32" s="2"/>
      <c r="L32" s="46"/>
      <c r="M32" s="46"/>
    </row>
    <row r="33" spans="2:13" s="1" customFormat="1" ht="5.25" customHeight="1">
      <c r="B33" s="3"/>
      <c r="C33" s="4"/>
      <c r="D33" s="8"/>
      <c r="E33" s="4"/>
      <c r="F33" s="4"/>
      <c r="G33" s="3"/>
      <c r="H33" s="10"/>
      <c r="I33" s="5"/>
      <c r="J33" s="39"/>
      <c r="K33" s="2"/>
      <c r="L33" s="46"/>
      <c r="M33" s="46"/>
    </row>
    <row r="34" spans="4:13" s="1" customFormat="1" ht="11.25">
      <c r="D34" s="8"/>
      <c r="E34" s="4"/>
      <c r="F34" s="4"/>
      <c r="G34" s="3"/>
      <c r="H34" s="10"/>
      <c r="I34" s="5"/>
      <c r="J34" s="39"/>
      <c r="K34" s="2"/>
      <c r="L34" s="46"/>
      <c r="M34" s="46"/>
    </row>
    <row r="35" spans="4:13" s="1" customFormat="1" ht="11.25">
      <c r="D35" s="8"/>
      <c r="E35" s="4"/>
      <c r="F35" s="4"/>
      <c r="G35" s="3"/>
      <c r="H35" s="10"/>
      <c r="I35" s="5"/>
      <c r="J35" s="39"/>
      <c r="K35" s="2"/>
      <c r="L35" s="46"/>
      <c r="M35" s="46"/>
    </row>
    <row r="36" spans="4:13" s="1" customFormat="1" ht="11.25">
      <c r="D36" s="8"/>
      <c r="E36" s="4"/>
      <c r="F36" s="4"/>
      <c r="G36" s="3"/>
      <c r="H36" s="10"/>
      <c r="I36" s="5"/>
      <c r="J36" s="39"/>
      <c r="K36" s="2"/>
      <c r="L36" s="46"/>
      <c r="M36" s="46"/>
    </row>
    <row r="37" spans="4:13" s="1" customFormat="1" ht="11.25">
      <c r="D37" s="8"/>
      <c r="E37" s="4"/>
      <c r="F37" s="4"/>
      <c r="G37" s="3"/>
      <c r="H37" s="10"/>
      <c r="I37" s="5"/>
      <c r="J37" s="39"/>
      <c r="K37" s="2"/>
      <c r="L37" s="46"/>
      <c r="M37" s="46"/>
    </row>
    <row r="38" spans="3:13" s="1" customFormat="1" ht="11.25">
      <c r="C38" s="4"/>
      <c r="D38" s="8"/>
      <c r="E38" s="4"/>
      <c r="F38" s="4"/>
      <c r="G38" s="3"/>
      <c r="H38" s="10"/>
      <c r="I38" s="5"/>
      <c r="J38" s="39"/>
      <c r="K38" s="2"/>
      <c r="L38" s="46"/>
      <c r="M38" s="46"/>
    </row>
    <row r="39" spans="3:13" s="1" customFormat="1" ht="11.25">
      <c r="C39" s="4"/>
      <c r="D39" s="8"/>
      <c r="E39" s="4"/>
      <c r="F39" s="4"/>
      <c r="G39" s="3"/>
      <c r="H39" s="10"/>
      <c r="J39" s="40"/>
      <c r="K39" s="2"/>
      <c r="L39" s="46"/>
      <c r="M39" s="46"/>
    </row>
    <row r="40" spans="3:13" s="1" customFormat="1" ht="11.25">
      <c r="C40" s="4"/>
      <c r="D40" s="8"/>
      <c r="E40" s="4"/>
      <c r="F40" s="4"/>
      <c r="G40" s="3"/>
      <c r="H40" s="10"/>
      <c r="J40" s="40"/>
      <c r="K40" s="2"/>
      <c r="L40" s="46"/>
      <c r="M40" s="46"/>
    </row>
    <row r="41" spans="3:13" s="1" customFormat="1" ht="11.25">
      <c r="C41" s="4"/>
      <c r="D41" s="8"/>
      <c r="E41" s="4"/>
      <c r="F41" s="4"/>
      <c r="G41" s="3"/>
      <c r="H41" s="10"/>
      <c r="J41" s="40"/>
      <c r="K41" s="2"/>
      <c r="L41" s="46"/>
      <c r="M41" s="46"/>
    </row>
    <row r="42" spans="3:13" s="1" customFormat="1" ht="11.25">
      <c r="C42" s="4"/>
      <c r="D42" s="8"/>
      <c r="E42" s="4"/>
      <c r="F42" s="4"/>
      <c r="G42" s="3"/>
      <c r="H42" s="10"/>
      <c r="J42" s="40"/>
      <c r="K42" s="2"/>
      <c r="L42" s="46"/>
      <c r="M42" s="46"/>
    </row>
    <row r="43" spans="3:13" s="1" customFormat="1" ht="11.25">
      <c r="C43" s="4"/>
      <c r="D43" s="8"/>
      <c r="E43" s="4"/>
      <c r="F43" s="4"/>
      <c r="G43" s="3"/>
      <c r="H43" s="10"/>
      <c r="J43" s="40"/>
      <c r="K43" s="2"/>
      <c r="L43" s="46"/>
      <c r="M43" s="46"/>
    </row>
    <row r="44" spans="3:13" s="1" customFormat="1" ht="11.25">
      <c r="C44" s="4"/>
      <c r="D44" s="8"/>
      <c r="E44" s="4"/>
      <c r="F44" s="4"/>
      <c r="G44" s="3"/>
      <c r="H44" s="10"/>
      <c r="J44" s="40"/>
      <c r="K44" s="2"/>
      <c r="L44" s="46"/>
      <c r="M44" s="46"/>
    </row>
    <row r="45" spans="3:13" s="1" customFormat="1" ht="11.25">
      <c r="C45" s="4"/>
      <c r="D45" s="8"/>
      <c r="E45" s="4"/>
      <c r="F45" s="4"/>
      <c r="G45" s="3"/>
      <c r="H45" s="10"/>
      <c r="J45" s="40"/>
      <c r="K45" s="2"/>
      <c r="L45" s="46"/>
      <c r="M45" s="46"/>
    </row>
    <row r="46" spans="3:13" s="1" customFormat="1" ht="11.25">
      <c r="C46" s="4"/>
      <c r="D46" s="8"/>
      <c r="E46" s="4"/>
      <c r="F46" s="4"/>
      <c r="G46" s="3"/>
      <c r="H46" s="10"/>
      <c r="J46" s="40"/>
      <c r="K46" s="2"/>
      <c r="L46" s="46"/>
      <c r="M46" s="46"/>
    </row>
    <row r="47" spans="3:13" s="1" customFormat="1" ht="11.25">
      <c r="C47" s="4"/>
      <c r="D47" s="8"/>
      <c r="E47" s="4"/>
      <c r="F47" s="4"/>
      <c r="G47" s="3"/>
      <c r="H47" s="10"/>
      <c r="J47" s="40"/>
      <c r="K47" s="2"/>
      <c r="L47" s="46"/>
      <c r="M47" s="46"/>
    </row>
    <row r="48" spans="3:13" s="1" customFormat="1" ht="11.25">
      <c r="C48" s="4"/>
      <c r="D48" s="8"/>
      <c r="E48" s="4"/>
      <c r="F48" s="4"/>
      <c r="G48" s="3"/>
      <c r="H48" s="10"/>
      <c r="J48" s="40"/>
      <c r="K48" s="2"/>
      <c r="L48" s="46"/>
      <c r="M48" s="46"/>
    </row>
    <row r="49" spans="3:13" s="1" customFormat="1" ht="11.25">
      <c r="C49" s="4"/>
      <c r="D49" s="8"/>
      <c r="E49" s="4"/>
      <c r="F49" s="4"/>
      <c r="G49" s="3"/>
      <c r="H49" s="10"/>
      <c r="J49" s="40"/>
      <c r="K49" s="2"/>
      <c r="L49" s="46"/>
      <c r="M49" s="46"/>
    </row>
    <row r="50" spans="3:13" s="1" customFormat="1" ht="11.25">
      <c r="C50" s="4"/>
      <c r="D50" s="8"/>
      <c r="E50" s="4"/>
      <c r="F50" s="4"/>
      <c r="G50" s="3"/>
      <c r="H50" s="10"/>
      <c r="J50" s="40"/>
      <c r="K50" s="2"/>
      <c r="L50" s="46"/>
      <c r="M50" s="46"/>
    </row>
    <row r="51" spans="3:13" s="1" customFormat="1" ht="11.25">
      <c r="C51" s="4"/>
      <c r="D51" s="8"/>
      <c r="E51" s="4"/>
      <c r="F51" s="4"/>
      <c r="G51" s="3"/>
      <c r="H51" s="10"/>
      <c r="J51" s="40"/>
      <c r="K51" s="2"/>
      <c r="L51" s="46"/>
      <c r="M51" s="46"/>
    </row>
    <row r="52" spans="3:13" s="1" customFormat="1" ht="11.25">
      <c r="C52" s="4"/>
      <c r="D52" s="8"/>
      <c r="E52" s="4"/>
      <c r="F52" s="4"/>
      <c r="G52" s="3"/>
      <c r="H52" s="10"/>
      <c r="J52" s="40"/>
      <c r="K52" s="2"/>
      <c r="L52" s="46"/>
      <c r="M52" s="46"/>
    </row>
    <row r="53" spans="3:13" s="1" customFormat="1" ht="11.25">
      <c r="C53" s="4"/>
      <c r="D53" s="8"/>
      <c r="E53" s="4"/>
      <c r="F53" s="4"/>
      <c r="G53" s="3"/>
      <c r="H53" s="10"/>
      <c r="J53" s="40"/>
      <c r="K53" s="2"/>
      <c r="L53" s="46"/>
      <c r="M53" s="46"/>
    </row>
    <row r="54" spans="3:13" s="1" customFormat="1" ht="11.25">
      <c r="C54" s="4"/>
      <c r="D54" s="8"/>
      <c r="E54" s="4"/>
      <c r="F54" s="4"/>
      <c r="G54" s="3"/>
      <c r="H54" s="10"/>
      <c r="J54" s="40"/>
      <c r="K54" s="2"/>
      <c r="L54" s="46"/>
      <c r="M54" s="46"/>
    </row>
    <row r="55" spans="3:13" s="1" customFormat="1" ht="11.25">
      <c r="C55" s="4"/>
      <c r="D55" s="8"/>
      <c r="E55" s="4"/>
      <c r="F55" s="4"/>
      <c r="G55" s="3"/>
      <c r="H55" s="10"/>
      <c r="J55" s="40"/>
      <c r="K55" s="2"/>
      <c r="L55" s="46"/>
      <c r="M55" s="46"/>
    </row>
    <row r="56" spans="3:13" s="1" customFormat="1" ht="11.25">
      <c r="C56" s="4"/>
      <c r="D56" s="8"/>
      <c r="E56" s="4"/>
      <c r="F56" s="4"/>
      <c r="G56" s="3"/>
      <c r="H56" s="10"/>
      <c r="J56" s="40"/>
      <c r="K56" s="2"/>
      <c r="L56" s="46"/>
      <c r="M56" s="46"/>
    </row>
    <row r="57" spans="3:13" s="1" customFormat="1" ht="11.25">
      <c r="C57" s="4"/>
      <c r="D57" s="8"/>
      <c r="E57" s="4"/>
      <c r="F57" s="4"/>
      <c r="G57" s="3"/>
      <c r="H57" s="10"/>
      <c r="J57" s="40"/>
      <c r="K57" s="2"/>
      <c r="L57" s="46"/>
      <c r="M57" s="46"/>
    </row>
    <row r="58" spans="3:13" s="1" customFormat="1" ht="11.25">
      <c r="C58" s="4"/>
      <c r="D58" s="8"/>
      <c r="E58" s="4"/>
      <c r="F58" s="4"/>
      <c r="G58" s="3"/>
      <c r="H58" s="10"/>
      <c r="J58" s="40"/>
      <c r="K58" s="2"/>
      <c r="L58" s="46"/>
      <c r="M58" s="46"/>
    </row>
    <row r="59" spans="3:13" s="1" customFormat="1" ht="11.25">
      <c r="C59" s="4"/>
      <c r="D59" s="8"/>
      <c r="E59" s="4"/>
      <c r="F59" s="4"/>
      <c r="G59" s="3"/>
      <c r="H59" s="10"/>
      <c r="J59" s="40"/>
      <c r="K59" s="2"/>
      <c r="L59" s="46"/>
      <c r="M59" s="46"/>
    </row>
    <row r="60" spans="3:13" s="1" customFormat="1" ht="11.25">
      <c r="C60" s="4"/>
      <c r="D60" s="8"/>
      <c r="E60" s="4"/>
      <c r="F60" s="4"/>
      <c r="G60" s="3"/>
      <c r="H60" s="10"/>
      <c r="J60" s="40"/>
      <c r="K60" s="2"/>
      <c r="L60" s="46"/>
      <c r="M60" s="46"/>
    </row>
    <row r="61" spans="3:13" s="1" customFormat="1" ht="11.25">
      <c r="C61" s="4"/>
      <c r="D61" s="8"/>
      <c r="E61" s="4"/>
      <c r="F61" s="4"/>
      <c r="G61" s="3"/>
      <c r="H61" s="10"/>
      <c r="J61" s="40"/>
      <c r="K61" s="2"/>
      <c r="L61" s="46"/>
      <c r="M61" s="46"/>
    </row>
    <row r="62" spans="3:13" s="1" customFormat="1" ht="11.25">
      <c r="C62" s="4"/>
      <c r="D62" s="8"/>
      <c r="E62" s="4"/>
      <c r="F62" s="4"/>
      <c r="G62" s="3"/>
      <c r="H62" s="10"/>
      <c r="J62" s="40"/>
      <c r="K62" s="2"/>
      <c r="L62" s="46"/>
      <c r="M62" s="46"/>
    </row>
    <row r="63" spans="3:13" s="1" customFormat="1" ht="11.25">
      <c r="C63" s="4"/>
      <c r="D63" s="8"/>
      <c r="E63" s="4"/>
      <c r="F63" s="4"/>
      <c r="G63" s="3"/>
      <c r="H63" s="10"/>
      <c r="J63" s="40"/>
      <c r="K63" s="2"/>
      <c r="L63" s="46"/>
      <c r="M63" s="46"/>
    </row>
    <row r="64" spans="3:13" s="1" customFormat="1" ht="11.25">
      <c r="C64" s="4"/>
      <c r="D64" s="8"/>
      <c r="E64" s="4"/>
      <c r="F64" s="4"/>
      <c r="G64" s="3"/>
      <c r="H64" s="10"/>
      <c r="J64" s="40"/>
      <c r="K64" s="2"/>
      <c r="L64" s="46"/>
      <c r="M64" s="46"/>
    </row>
    <row r="65" spans="3:13" s="1" customFormat="1" ht="11.25">
      <c r="C65" s="4"/>
      <c r="D65" s="8"/>
      <c r="E65" s="4"/>
      <c r="F65" s="4"/>
      <c r="G65" s="3"/>
      <c r="H65" s="10"/>
      <c r="J65" s="40"/>
      <c r="K65" s="2"/>
      <c r="L65" s="46"/>
      <c r="M65" s="46"/>
    </row>
    <row r="66" spans="3:13" s="1" customFormat="1" ht="11.25">
      <c r="C66" s="4"/>
      <c r="D66" s="8"/>
      <c r="E66" s="4"/>
      <c r="F66" s="4"/>
      <c r="G66" s="3"/>
      <c r="H66" s="10"/>
      <c r="J66" s="40"/>
      <c r="K66" s="2"/>
      <c r="L66" s="46"/>
      <c r="M66" s="46"/>
    </row>
    <row r="67" spans="3:13" s="1" customFormat="1" ht="11.25">
      <c r="C67" s="4"/>
      <c r="D67" s="8"/>
      <c r="E67" s="4"/>
      <c r="F67" s="4"/>
      <c r="G67" s="3"/>
      <c r="H67" s="10"/>
      <c r="J67" s="40"/>
      <c r="K67" s="2"/>
      <c r="L67" s="46"/>
      <c r="M67" s="46"/>
    </row>
    <row r="68" spans="3:13" s="1" customFormat="1" ht="11.25">
      <c r="C68" s="4"/>
      <c r="D68" s="8"/>
      <c r="E68" s="4"/>
      <c r="F68" s="4"/>
      <c r="G68" s="3"/>
      <c r="H68" s="10"/>
      <c r="J68" s="40"/>
      <c r="K68" s="2"/>
      <c r="L68" s="46"/>
      <c r="M68" s="46"/>
    </row>
    <row r="69" spans="3:13" s="1" customFormat="1" ht="11.25">
      <c r="C69" s="4"/>
      <c r="D69" s="8"/>
      <c r="E69" s="4"/>
      <c r="F69" s="4"/>
      <c r="G69" s="3"/>
      <c r="H69" s="10"/>
      <c r="J69" s="40"/>
      <c r="K69" s="2"/>
      <c r="L69" s="46"/>
      <c r="M69" s="46"/>
    </row>
    <row r="70" spans="3:13" s="1" customFormat="1" ht="11.25">
      <c r="C70" s="4"/>
      <c r="D70" s="8"/>
      <c r="E70" s="4"/>
      <c r="F70" s="4"/>
      <c r="G70" s="3"/>
      <c r="H70" s="10"/>
      <c r="J70" s="40"/>
      <c r="K70" s="2"/>
      <c r="L70" s="46"/>
      <c r="M70" s="46"/>
    </row>
    <row r="71" spans="3:13" s="1" customFormat="1" ht="11.25">
      <c r="C71" s="4"/>
      <c r="D71" s="8"/>
      <c r="E71" s="4"/>
      <c r="F71" s="4"/>
      <c r="G71" s="3"/>
      <c r="H71" s="10"/>
      <c r="J71" s="40"/>
      <c r="K71" s="2"/>
      <c r="L71" s="46"/>
      <c r="M71" s="46"/>
    </row>
    <row r="72" spans="3:13" s="1" customFormat="1" ht="11.25">
      <c r="C72" s="4"/>
      <c r="D72" s="8"/>
      <c r="E72" s="4"/>
      <c r="F72" s="4"/>
      <c r="G72" s="3"/>
      <c r="H72" s="10"/>
      <c r="J72" s="40"/>
      <c r="K72" s="2"/>
      <c r="L72" s="46"/>
      <c r="M72" s="46"/>
    </row>
    <row r="73" spans="3:13" s="1" customFormat="1" ht="11.25">
      <c r="C73" s="4"/>
      <c r="D73" s="8"/>
      <c r="E73" s="4"/>
      <c r="F73" s="4"/>
      <c r="G73" s="3"/>
      <c r="H73" s="10"/>
      <c r="J73" s="40"/>
      <c r="K73" s="2"/>
      <c r="L73" s="46"/>
      <c r="M73" s="46"/>
    </row>
    <row r="74" spans="3:13" s="1" customFormat="1" ht="11.25">
      <c r="C74" s="4"/>
      <c r="D74" s="8"/>
      <c r="E74" s="4"/>
      <c r="F74" s="4"/>
      <c r="G74" s="3"/>
      <c r="H74" s="10"/>
      <c r="J74" s="40"/>
      <c r="K74" s="2"/>
      <c r="L74" s="46"/>
      <c r="M74" s="46"/>
    </row>
    <row r="75" spans="3:13" s="1" customFormat="1" ht="11.25">
      <c r="C75" s="4"/>
      <c r="D75" s="8"/>
      <c r="E75" s="4"/>
      <c r="F75" s="4"/>
      <c r="G75" s="3"/>
      <c r="H75" s="10"/>
      <c r="J75" s="40"/>
      <c r="K75" s="2"/>
      <c r="L75" s="46"/>
      <c r="M75" s="46"/>
    </row>
    <row r="76" spans="3:13" s="1" customFormat="1" ht="11.25">
      <c r="C76" s="4"/>
      <c r="D76" s="8"/>
      <c r="E76" s="4"/>
      <c r="F76" s="4"/>
      <c r="G76" s="3"/>
      <c r="H76" s="10"/>
      <c r="J76" s="40"/>
      <c r="K76" s="2"/>
      <c r="L76" s="46"/>
      <c r="M76" s="46"/>
    </row>
    <row r="77" spans="3:13" s="1" customFormat="1" ht="11.25">
      <c r="C77" s="4"/>
      <c r="D77" s="8"/>
      <c r="E77" s="4"/>
      <c r="F77" s="4"/>
      <c r="G77" s="3"/>
      <c r="H77" s="10"/>
      <c r="J77" s="40"/>
      <c r="K77" s="2"/>
      <c r="L77" s="46"/>
      <c r="M77" s="46"/>
    </row>
    <row r="78" spans="3:13" s="1" customFormat="1" ht="11.25">
      <c r="C78" s="4"/>
      <c r="D78" s="8"/>
      <c r="E78" s="4"/>
      <c r="F78" s="4"/>
      <c r="G78" s="3"/>
      <c r="H78" s="10"/>
      <c r="J78" s="40"/>
      <c r="K78" s="2"/>
      <c r="L78" s="46"/>
      <c r="M78" s="46"/>
    </row>
    <row r="79" spans="3:13" s="1" customFormat="1" ht="11.25">
      <c r="C79" s="4"/>
      <c r="D79" s="8"/>
      <c r="E79" s="4"/>
      <c r="F79" s="4"/>
      <c r="G79" s="3"/>
      <c r="H79" s="10"/>
      <c r="J79" s="40"/>
      <c r="K79" s="2"/>
      <c r="L79" s="46"/>
      <c r="M79" s="46"/>
    </row>
    <row r="80" spans="3:13" s="1" customFormat="1" ht="11.25">
      <c r="C80" s="4"/>
      <c r="D80" s="8"/>
      <c r="E80" s="4"/>
      <c r="F80" s="4"/>
      <c r="G80" s="3"/>
      <c r="H80" s="10"/>
      <c r="J80" s="40"/>
      <c r="K80" s="2"/>
      <c r="L80" s="46"/>
      <c r="M80" s="46"/>
    </row>
    <row r="81" spans="3:13" s="1" customFormat="1" ht="11.25">
      <c r="C81" s="4"/>
      <c r="D81" s="8"/>
      <c r="E81" s="4"/>
      <c r="F81" s="4"/>
      <c r="G81" s="3"/>
      <c r="H81" s="10"/>
      <c r="J81" s="40"/>
      <c r="K81" s="2"/>
      <c r="L81" s="46"/>
      <c r="M81" s="46"/>
    </row>
    <row r="82" spans="3:13" s="1" customFormat="1" ht="11.25">
      <c r="C82" s="4"/>
      <c r="D82" s="8"/>
      <c r="E82" s="4"/>
      <c r="F82" s="4"/>
      <c r="G82" s="3"/>
      <c r="H82" s="10"/>
      <c r="J82" s="40"/>
      <c r="K82" s="2"/>
      <c r="L82" s="46"/>
      <c r="M82" s="46"/>
    </row>
    <row r="83" spans="3:13" s="1" customFormat="1" ht="11.25">
      <c r="C83" s="4"/>
      <c r="D83" s="8"/>
      <c r="E83" s="4"/>
      <c r="F83" s="4"/>
      <c r="G83" s="3"/>
      <c r="H83" s="10"/>
      <c r="J83" s="40"/>
      <c r="K83" s="2"/>
      <c r="L83" s="46"/>
      <c r="M83" s="46"/>
    </row>
    <row r="84" spans="3:13" s="1" customFormat="1" ht="11.25">
      <c r="C84" s="4"/>
      <c r="D84" s="8"/>
      <c r="E84" s="4"/>
      <c r="F84" s="4"/>
      <c r="G84" s="3"/>
      <c r="H84" s="10"/>
      <c r="J84" s="40"/>
      <c r="K84" s="2"/>
      <c r="L84" s="46"/>
      <c r="M84" s="46"/>
    </row>
    <row r="85" spans="3:13" s="1" customFormat="1" ht="11.25">
      <c r="C85" s="4"/>
      <c r="D85" s="8"/>
      <c r="E85" s="4"/>
      <c r="F85" s="4"/>
      <c r="G85" s="3"/>
      <c r="H85" s="10"/>
      <c r="J85" s="40"/>
      <c r="K85" s="2"/>
      <c r="L85" s="46"/>
      <c r="M85" s="46"/>
    </row>
    <row r="86" spans="3:13" s="1" customFormat="1" ht="11.25">
      <c r="C86" s="4"/>
      <c r="D86" s="8"/>
      <c r="E86" s="4"/>
      <c r="F86" s="4"/>
      <c r="G86" s="3"/>
      <c r="H86" s="10"/>
      <c r="J86" s="40"/>
      <c r="K86" s="2"/>
      <c r="L86" s="46"/>
      <c r="M86" s="46"/>
    </row>
    <row r="87" spans="3:13" s="1" customFormat="1" ht="11.25">
      <c r="C87" s="4"/>
      <c r="D87" s="8"/>
      <c r="E87" s="4"/>
      <c r="F87" s="4"/>
      <c r="G87" s="3"/>
      <c r="H87" s="10"/>
      <c r="J87" s="40"/>
      <c r="K87" s="2"/>
      <c r="L87" s="46"/>
      <c r="M87" s="46"/>
    </row>
    <row r="88" spans="3:13" s="1" customFormat="1" ht="11.25">
      <c r="C88" s="4"/>
      <c r="D88" s="8"/>
      <c r="E88" s="4"/>
      <c r="F88" s="4"/>
      <c r="G88" s="3"/>
      <c r="H88" s="10"/>
      <c r="J88" s="40"/>
      <c r="K88" s="2"/>
      <c r="L88" s="46"/>
      <c r="M88" s="46"/>
    </row>
    <row r="89" spans="3:13" s="1" customFormat="1" ht="11.25">
      <c r="C89" s="4"/>
      <c r="D89" s="8"/>
      <c r="E89" s="4"/>
      <c r="F89" s="4"/>
      <c r="G89" s="3"/>
      <c r="H89" s="10"/>
      <c r="J89" s="40"/>
      <c r="K89" s="2"/>
      <c r="L89" s="46"/>
      <c r="M89" s="46"/>
    </row>
    <row r="90" spans="3:13" s="1" customFormat="1" ht="11.25">
      <c r="C90" s="4"/>
      <c r="D90" s="8"/>
      <c r="E90" s="4"/>
      <c r="F90" s="4"/>
      <c r="G90" s="3"/>
      <c r="H90" s="10"/>
      <c r="J90" s="40"/>
      <c r="K90" s="2"/>
      <c r="L90" s="46"/>
      <c r="M90" s="46"/>
    </row>
    <row r="91" spans="3:13" s="1" customFormat="1" ht="11.25">
      <c r="C91" s="4"/>
      <c r="D91" s="8"/>
      <c r="E91" s="4"/>
      <c r="F91" s="4"/>
      <c r="G91" s="3"/>
      <c r="H91" s="10"/>
      <c r="J91" s="40"/>
      <c r="K91" s="2"/>
      <c r="L91" s="46"/>
      <c r="M91" s="46"/>
    </row>
    <row r="92" spans="3:13" s="1" customFormat="1" ht="11.25">
      <c r="C92" s="4"/>
      <c r="D92" s="8"/>
      <c r="E92" s="4"/>
      <c r="F92" s="4"/>
      <c r="G92" s="3"/>
      <c r="H92" s="10"/>
      <c r="J92" s="40"/>
      <c r="K92" s="2"/>
      <c r="L92" s="46"/>
      <c r="M92" s="46"/>
    </row>
    <row r="93" spans="3:13" s="1" customFormat="1" ht="11.25">
      <c r="C93" s="4"/>
      <c r="D93" s="8"/>
      <c r="E93" s="4"/>
      <c r="F93" s="4"/>
      <c r="G93" s="3"/>
      <c r="H93" s="10"/>
      <c r="J93" s="40"/>
      <c r="K93" s="2"/>
      <c r="L93" s="46"/>
      <c r="M93" s="46"/>
    </row>
    <row r="94" spans="3:13" s="1" customFormat="1" ht="11.25">
      <c r="C94" s="4"/>
      <c r="D94" s="8"/>
      <c r="E94" s="4"/>
      <c r="F94" s="4"/>
      <c r="G94" s="3"/>
      <c r="H94" s="10"/>
      <c r="J94" s="40"/>
      <c r="K94" s="2"/>
      <c r="L94" s="46"/>
      <c r="M94" s="46"/>
    </row>
    <row r="95" spans="3:13" s="1" customFormat="1" ht="11.25">
      <c r="C95" s="4"/>
      <c r="D95" s="8"/>
      <c r="E95" s="4"/>
      <c r="F95" s="4"/>
      <c r="G95" s="3"/>
      <c r="H95" s="10"/>
      <c r="J95" s="40"/>
      <c r="K95" s="2"/>
      <c r="L95" s="46"/>
      <c r="M95" s="46"/>
    </row>
    <row r="96" spans="3:13" s="1" customFormat="1" ht="11.25">
      <c r="C96" s="4"/>
      <c r="D96" s="8"/>
      <c r="E96" s="4"/>
      <c r="F96" s="4"/>
      <c r="G96" s="3"/>
      <c r="H96" s="10"/>
      <c r="J96" s="40"/>
      <c r="K96" s="2"/>
      <c r="L96" s="46"/>
      <c r="M96" s="46"/>
    </row>
    <row r="97" spans="3:13" s="1" customFormat="1" ht="11.25">
      <c r="C97" s="4"/>
      <c r="D97" s="8"/>
      <c r="E97" s="4"/>
      <c r="F97" s="4"/>
      <c r="G97" s="3"/>
      <c r="H97" s="10"/>
      <c r="J97" s="40"/>
      <c r="K97" s="2"/>
      <c r="L97" s="46"/>
      <c r="M97" s="46"/>
    </row>
    <row r="98" spans="3:13" s="1" customFormat="1" ht="11.25">
      <c r="C98" s="4"/>
      <c r="D98" s="8"/>
      <c r="E98" s="4"/>
      <c r="F98" s="4"/>
      <c r="G98" s="3"/>
      <c r="H98" s="10"/>
      <c r="J98" s="40"/>
      <c r="K98" s="2"/>
      <c r="L98" s="46"/>
      <c r="M98" s="46"/>
    </row>
    <row r="99" spans="3:13" s="1" customFormat="1" ht="11.25">
      <c r="C99" s="4"/>
      <c r="D99" s="8"/>
      <c r="E99" s="4"/>
      <c r="F99" s="4"/>
      <c r="G99" s="3"/>
      <c r="H99" s="10"/>
      <c r="J99" s="40"/>
      <c r="K99" s="2"/>
      <c r="L99" s="46"/>
      <c r="M99" s="46"/>
    </row>
    <row r="100" spans="3:13" s="1" customFormat="1" ht="11.25">
      <c r="C100" s="4"/>
      <c r="D100" s="8"/>
      <c r="E100" s="4"/>
      <c r="F100" s="4"/>
      <c r="G100" s="3"/>
      <c r="H100" s="10"/>
      <c r="J100" s="40"/>
      <c r="K100" s="2"/>
      <c r="L100" s="46"/>
      <c r="M100" s="46"/>
    </row>
    <row r="101" spans="3:13" s="1" customFormat="1" ht="11.25">
      <c r="C101" s="4"/>
      <c r="D101" s="8"/>
      <c r="E101" s="4"/>
      <c r="F101" s="4"/>
      <c r="G101" s="3"/>
      <c r="H101" s="10"/>
      <c r="J101" s="40"/>
      <c r="K101" s="2"/>
      <c r="L101" s="46"/>
      <c r="M101" s="46"/>
    </row>
    <row r="102" spans="3:13" s="1" customFormat="1" ht="11.25">
      <c r="C102" s="4"/>
      <c r="D102" s="8"/>
      <c r="E102" s="4"/>
      <c r="F102" s="4"/>
      <c r="G102" s="3"/>
      <c r="H102" s="10"/>
      <c r="J102" s="40"/>
      <c r="K102" s="2"/>
      <c r="L102" s="46"/>
      <c r="M102" s="46"/>
    </row>
    <row r="103" spans="3:13" s="1" customFormat="1" ht="11.25">
      <c r="C103" s="4"/>
      <c r="D103" s="8"/>
      <c r="E103" s="4"/>
      <c r="F103" s="4"/>
      <c r="G103" s="3"/>
      <c r="H103" s="10"/>
      <c r="J103" s="40"/>
      <c r="K103" s="2"/>
      <c r="L103" s="46"/>
      <c r="M103" s="46"/>
    </row>
    <row r="104" spans="3:13" s="1" customFormat="1" ht="11.25">
      <c r="C104" s="4"/>
      <c r="D104" s="8"/>
      <c r="E104" s="4"/>
      <c r="F104" s="4"/>
      <c r="G104" s="3"/>
      <c r="H104" s="10"/>
      <c r="J104" s="40"/>
      <c r="K104" s="2"/>
      <c r="L104" s="46"/>
      <c r="M104" s="46"/>
    </row>
    <row r="105" spans="3:13" s="1" customFormat="1" ht="11.25">
      <c r="C105" s="4"/>
      <c r="D105" s="8"/>
      <c r="E105" s="4"/>
      <c r="F105" s="4"/>
      <c r="G105" s="3"/>
      <c r="H105" s="10"/>
      <c r="J105" s="40"/>
      <c r="K105" s="2"/>
      <c r="L105" s="46"/>
      <c r="M105" s="46"/>
    </row>
    <row r="106" spans="3:13" s="1" customFormat="1" ht="11.25">
      <c r="C106" s="4"/>
      <c r="D106" s="8"/>
      <c r="E106" s="4"/>
      <c r="F106" s="4"/>
      <c r="G106" s="3"/>
      <c r="H106" s="10"/>
      <c r="J106" s="40"/>
      <c r="K106" s="2"/>
      <c r="L106" s="46"/>
      <c r="M106" s="46"/>
    </row>
    <row r="107" spans="3:13" s="1" customFormat="1" ht="11.25">
      <c r="C107" s="4"/>
      <c r="D107" s="8"/>
      <c r="E107" s="4"/>
      <c r="F107" s="4"/>
      <c r="G107" s="3"/>
      <c r="H107" s="10"/>
      <c r="J107" s="40"/>
      <c r="K107" s="2"/>
      <c r="L107" s="46"/>
      <c r="M107" s="46"/>
    </row>
    <row r="108" spans="3:13" s="1" customFormat="1" ht="11.25">
      <c r="C108" s="4"/>
      <c r="D108" s="8"/>
      <c r="E108" s="4"/>
      <c r="F108" s="4"/>
      <c r="G108" s="3"/>
      <c r="H108" s="10"/>
      <c r="J108" s="40"/>
      <c r="K108" s="2"/>
      <c r="L108" s="46"/>
      <c r="M108" s="46"/>
    </row>
    <row r="109" spans="3:13" s="1" customFormat="1" ht="11.25">
      <c r="C109" s="4"/>
      <c r="D109" s="8"/>
      <c r="E109" s="4"/>
      <c r="F109" s="4"/>
      <c r="G109" s="3"/>
      <c r="H109" s="10"/>
      <c r="J109" s="40"/>
      <c r="K109" s="2"/>
      <c r="L109" s="46"/>
      <c r="M109" s="46"/>
    </row>
    <row r="110" spans="3:13" s="1" customFormat="1" ht="11.25">
      <c r="C110" s="4"/>
      <c r="D110" s="8"/>
      <c r="E110" s="4"/>
      <c r="F110" s="4"/>
      <c r="G110" s="3"/>
      <c r="H110" s="10"/>
      <c r="J110" s="40"/>
      <c r="K110" s="2"/>
      <c r="L110" s="46"/>
      <c r="M110" s="46"/>
    </row>
    <row r="111" spans="3:13" s="1" customFormat="1" ht="11.25">
      <c r="C111" s="4"/>
      <c r="D111" s="8"/>
      <c r="E111" s="4"/>
      <c r="F111" s="4"/>
      <c r="G111" s="3"/>
      <c r="H111" s="10"/>
      <c r="J111" s="40"/>
      <c r="K111" s="2"/>
      <c r="L111" s="46"/>
      <c r="M111" s="46"/>
    </row>
    <row r="112" spans="3:13" s="1" customFormat="1" ht="11.25">
      <c r="C112" s="4"/>
      <c r="D112" s="8"/>
      <c r="E112" s="4"/>
      <c r="F112" s="4"/>
      <c r="G112" s="3"/>
      <c r="H112" s="10"/>
      <c r="J112" s="40"/>
      <c r="K112" s="2"/>
      <c r="L112" s="46"/>
      <c r="M112" s="46"/>
    </row>
    <row r="113" spans="3:13" s="1" customFormat="1" ht="11.25">
      <c r="C113" s="4"/>
      <c r="D113" s="8"/>
      <c r="E113" s="4"/>
      <c r="F113" s="4"/>
      <c r="G113" s="3"/>
      <c r="H113" s="10"/>
      <c r="J113" s="40"/>
      <c r="K113" s="2"/>
      <c r="L113" s="46"/>
      <c r="M113" s="46"/>
    </row>
    <row r="114" spans="3:13" s="1" customFormat="1" ht="11.25">
      <c r="C114" s="4"/>
      <c r="D114" s="8"/>
      <c r="E114" s="4"/>
      <c r="F114" s="4"/>
      <c r="G114" s="3"/>
      <c r="H114" s="10"/>
      <c r="J114" s="40"/>
      <c r="K114" s="2"/>
      <c r="L114" s="46"/>
      <c r="M114" s="46"/>
    </row>
    <row r="115" spans="3:13" s="1" customFormat="1" ht="11.25">
      <c r="C115" s="4"/>
      <c r="D115" s="8"/>
      <c r="E115" s="4"/>
      <c r="F115" s="4"/>
      <c r="G115" s="3"/>
      <c r="H115" s="10"/>
      <c r="J115" s="40"/>
      <c r="K115" s="2"/>
      <c r="L115" s="46"/>
      <c r="M115" s="46"/>
    </row>
    <row r="116" spans="3:13" s="1" customFormat="1" ht="11.25">
      <c r="C116" s="4"/>
      <c r="D116" s="8"/>
      <c r="E116" s="4"/>
      <c r="F116" s="4"/>
      <c r="G116" s="3"/>
      <c r="H116" s="10"/>
      <c r="J116" s="40"/>
      <c r="K116" s="2"/>
      <c r="L116" s="46"/>
      <c r="M116" s="46"/>
    </row>
    <row r="117" spans="3:13" s="1" customFormat="1" ht="11.25">
      <c r="C117" s="4"/>
      <c r="D117" s="8"/>
      <c r="E117" s="4"/>
      <c r="F117" s="4"/>
      <c r="G117" s="3"/>
      <c r="H117" s="10"/>
      <c r="J117" s="40"/>
      <c r="K117" s="2"/>
      <c r="L117" s="46"/>
      <c r="M117" s="46"/>
    </row>
    <row r="118" spans="3:13" s="1" customFormat="1" ht="11.25">
      <c r="C118" s="4"/>
      <c r="D118" s="8"/>
      <c r="E118" s="4"/>
      <c r="F118" s="4"/>
      <c r="G118" s="3"/>
      <c r="H118" s="10"/>
      <c r="J118" s="40"/>
      <c r="K118" s="2"/>
      <c r="L118" s="46"/>
      <c r="M118" s="46"/>
    </row>
    <row r="119" spans="3:13" s="1" customFormat="1" ht="11.25">
      <c r="C119" s="4"/>
      <c r="D119" s="8"/>
      <c r="E119" s="4"/>
      <c r="F119" s="4"/>
      <c r="G119" s="3"/>
      <c r="H119" s="10"/>
      <c r="J119" s="40"/>
      <c r="K119" s="2"/>
      <c r="L119" s="46"/>
      <c r="M119" s="46"/>
    </row>
    <row r="120" spans="3:13" s="1" customFormat="1" ht="11.25">
      <c r="C120" s="4"/>
      <c r="D120" s="8"/>
      <c r="E120" s="4"/>
      <c r="F120" s="4"/>
      <c r="G120" s="3"/>
      <c r="H120" s="10"/>
      <c r="J120" s="40"/>
      <c r="K120" s="2"/>
      <c r="L120" s="46"/>
      <c r="M120" s="46"/>
    </row>
    <row r="121" spans="3:13" s="1" customFormat="1" ht="11.25">
      <c r="C121" s="4"/>
      <c r="D121" s="8"/>
      <c r="E121" s="4"/>
      <c r="F121" s="4"/>
      <c r="G121" s="3"/>
      <c r="H121" s="10"/>
      <c r="J121" s="40"/>
      <c r="K121" s="2"/>
      <c r="L121" s="46"/>
      <c r="M121" s="46"/>
    </row>
    <row r="122" spans="3:13" s="1" customFormat="1" ht="11.25">
      <c r="C122" s="4"/>
      <c r="D122" s="8"/>
      <c r="E122" s="4"/>
      <c r="F122" s="4"/>
      <c r="G122" s="3"/>
      <c r="H122" s="10"/>
      <c r="J122" s="40"/>
      <c r="K122" s="2"/>
      <c r="L122" s="46"/>
      <c r="M122" s="46"/>
    </row>
    <row r="123" spans="3:13" s="1" customFormat="1" ht="11.25">
      <c r="C123" s="4"/>
      <c r="D123" s="8"/>
      <c r="E123" s="4"/>
      <c r="F123" s="4"/>
      <c r="G123" s="3"/>
      <c r="H123" s="10"/>
      <c r="J123" s="40"/>
      <c r="K123" s="2"/>
      <c r="L123" s="46"/>
      <c r="M123" s="46"/>
    </row>
    <row r="124" spans="3:13" s="1" customFormat="1" ht="11.25">
      <c r="C124" s="4"/>
      <c r="D124" s="8"/>
      <c r="E124" s="4"/>
      <c r="F124" s="4"/>
      <c r="G124" s="3"/>
      <c r="H124" s="10"/>
      <c r="J124" s="40"/>
      <c r="K124" s="2"/>
      <c r="L124" s="46"/>
      <c r="M124" s="46"/>
    </row>
    <row r="125" spans="3:13" s="1" customFormat="1" ht="11.25">
      <c r="C125" s="4"/>
      <c r="D125" s="8"/>
      <c r="E125" s="4"/>
      <c r="F125" s="4"/>
      <c r="G125" s="3"/>
      <c r="H125" s="10"/>
      <c r="J125" s="40"/>
      <c r="K125" s="2"/>
      <c r="L125" s="46"/>
      <c r="M125" s="46"/>
    </row>
    <row r="126" spans="3:13" s="1" customFormat="1" ht="11.25">
      <c r="C126" s="4"/>
      <c r="D126" s="8"/>
      <c r="E126" s="4"/>
      <c r="F126" s="4"/>
      <c r="G126" s="3"/>
      <c r="H126" s="10"/>
      <c r="J126" s="40"/>
      <c r="K126" s="2"/>
      <c r="L126" s="46"/>
      <c r="M126" s="46"/>
    </row>
    <row r="127" spans="3:13" s="1" customFormat="1" ht="11.25">
      <c r="C127" s="4"/>
      <c r="D127" s="8"/>
      <c r="E127" s="4"/>
      <c r="F127" s="4"/>
      <c r="G127" s="3"/>
      <c r="H127" s="10"/>
      <c r="J127" s="40"/>
      <c r="K127" s="2"/>
      <c r="L127" s="46"/>
      <c r="M127" s="46"/>
    </row>
    <row r="128" spans="3:13" s="1" customFormat="1" ht="11.25">
      <c r="C128" s="4"/>
      <c r="D128" s="8"/>
      <c r="E128" s="4"/>
      <c r="F128" s="4"/>
      <c r="G128" s="3"/>
      <c r="H128" s="10"/>
      <c r="J128" s="40"/>
      <c r="K128" s="2"/>
      <c r="L128" s="46"/>
      <c r="M128" s="46"/>
    </row>
    <row r="129" spans="3:13" s="1" customFormat="1" ht="11.25">
      <c r="C129" s="4"/>
      <c r="D129" s="8"/>
      <c r="E129" s="4"/>
      <c r="F129" s="4"/>
      <c r="G129" s="3"/>
      <c r="H129" s="10"/>
      <c r="J129" s="40"/>
      <c r="K129" s="2"/>
      <c r="L129" s="46"/>
      <c r="M129" s="46"/>
    </row>
    <row r="130" spans="3:13" s="1" customFormat="1" ht="11.25">
      <c r="C130" s="4"/>
      <c r="D130" s="8"/>
      <c r="E130" s="4"/>
      <c r="F130" s="4"/>
      <c r="G130" s="3"/>
      <c r="H130" s="10"/>
      <c r="J130" s="40"/>
      <c r="K130" s="2"/>
      <c r="L130" s="46"/>
      <c r="M130" s="46"/>
    </row>
    <row r="131" spans="3:13" s="1" customFormat="1" ht="11.25">
      <c r="C131" s="4"/>
      <c r="D131" s="8"/>
      <c r="E131" s="4"/>
      <c r="F131" s="4"/>
      <c r="G131" s="3"/>
      <c r="H131" s="10"/>
      <c r="J131" s="40"/>
      <c r="K131" s="2"/>
      <c r="L131" s="46"/>
      <c r="M131" s="46"/>
    </row>
    <row r="132" spans="3:13" s="1" customFormat="1" ht="11.25">
      <c r="C132" s="4"/>
      <c r="D132" s="8"/>
      <c r="E132" s="4"/>
      <c r="F132" s="4"/>
      <c r="G132" s="3"/>
      <c r="H132" s="10"/>
      <c r="J132" s="40"/>
      <c r="K132" s="2"/>
      <c r="L132" s="46"/>
      <c r="M132" s="46"/>
    </row>
    <row r="133" spans="3:13" s="1" customFormat="1" ht="11.25">
      <c r="C133" s="4"/>
      <c r="D133" s="8"/>
      <c r="E133" s="4"/>
      <c r="F133" s="4"/>
      <c r="G133" s="3"/>
      <c r="H133" s="10"/>
      <c r="J133" s="40"/>
      <c r="K133" s="2"/>
      <c r="L133" s="46"/>
      <c r="M133" s="46"/>
    </row>
    <row r="134" spans="3:13" s="1" customFormat="1" ht="11.25">
      <c r="C134" s="4"/>
      <c r="D134" s="8"/>
      <c r="E134" s="4"/>
      <c r="F134" s="4"/>
      <c r="G134" s="3"/>
      <c r="H134" s="10"/>
      <c r="J134" s="40"/>
      <c r="K134" s="2"/>
      <c r="L134" s="46"/>
      <c r="M134" s="46"/>
    </row>
    <row r="135" spans="3:13" s="1" customFormat="1" ht="11.25">
      <c r="C135" s="4"/>
      <c r="D135" s="8"/>
      <c r="E135" s="4"/>
      <c r="F135" s="4"/>
      <c r="G135" s="3"/>
      <c r="H135" s="10"/>
      <c r="J135" s="40"/>
      <c r="K135" s="2"/>
      <c r="L135" s="46"/>
      <c r="M135" s="46"/>
    </row>
    <row r="136" spans="3:13" s="1" customFormat="1" ht="11.25">
      <c r="C136" s="4"/>
      <c r="D136" s="8"/>
      <c r="E136" s="4"/>
      <c r="F136" s="4"/>
      <c r="G136" s="3"/>
      <c r="H136" s="10"/>
      <c r="J136" s="40"/>
      <c r="K136" s="2"/>
      <c r="L136" s="46"/>
      <c r="M136" s="46"/>
    </row>
    <row r="137" spans="3:13" s="1" customFormat="1" ht="11.25">
      <c r="C137" s="4"/>
      <c r="D137" s="8"/>
      <c r="E137" s="4"/>
      <c r="F137" s="4"/>
      <c r="G137" s="3"/>
      <c r="H137" s="10"/>
      <c r="J137" s="40"/>
      <c r="K137" s="2"/>
      <c r="L137" s="46"/>
      <c r="M137" s="46"/>
    </row>
    <row r="138" spans="3:13" s="1" customFormat="1" ht="11.25">
      <c r="C138" s="4"/>
      <c r="D138" s="8"/>
      <c r="E138" s="4"/>
      <c r="F138" s="4"/>
      <c r="G138" s="3"/>
      <c r="H138" s="10"/>
      <c r="J138" s="40"/>
      <c r="K138" s="2"/>
      <c r="L138" s="46"/>
      <c r="M138" s="46"/>
    </row>
    <row r="139" spans="3:13" s="1" customFormat="1" ht="11.25">
      <c r="C139" s="4"/>
      <c r="D139" s="8"/>
      <c r="E139" s="4"/>
      <c r="F139" s="4"/>
      <c r="G139" s="3"/>
      <c r="H139" s="10"/>
      <c r="J139" s="40"/>
      <c r="K139" s="2"/>
      <c r="L139" s="46"/>
      <c r="M139" s="46"/>
    </row>
    <row r="140" spans="3:13" s="1" customFormat="1" ht="11.25">
      <c r="C140" s="4"/>
      <c r="D140" s="8"/>
      <c r="E140" s="4"/>
      <c r="F140" s="4"/>
      <c r="G140" s="3"/>
      <c r="H140" s="10"/>
      <c r="J140" s="40"/>
      <c r="K140" s="2"/>
      <c r="L140" s="46"/>
      <c r="M140" s="46"/>
    </row>
    <row r="141" spans="3:13" s="1" customFormat="1" ht="11.25">
      <c r="C141" s="4"/>
      <c r="D141" s="8"/>
      <c r="E141" s="4"/>
      <c r="F141" s="4"/>
      <c r="G141" s="3"/>
      <c r="H141" s="10"/>
      <c r="J141" s="40"/>
      <c r="K141" s="2"/>
      <c r="L141" s="46"/>
      <c r="M141" s="46"/>
    </row>
    <row r="142" spans="3:13" s="1" customFormat="1" ht="11.25">
      <c r="C142" s="4"/>
      <c r="D142" s="8"/>
      <c r="E142" s="4"/>
      <c r="F142" s="4"/>
      <c r="G142" s="3"/>
      <c r="H142" s="10"/>
      <c r="J142" s="40"/>
      <c r="K142" s="2"/>
      <c r="L142" s="46"/>
      <c r="M142" s="46"/>
    </row>
    <row r="143" spans="3:13" s="1" customFormat="1" ht="11.25">
      <c r="C143" s="4"/>
      <c r="D143" s="8"/>
      <c r="E143" s="4"/>
      <c r="F143" s="4"/>
      <c r="G143" s="3"/>
      <c r="H143" s="10"/>
      <c r="J143" s="40"/>
      <c r="K143" s="2"/>
      <c r="L143" s="46"/>
      <c r="M143" s="46"/>
    </row>
    <row r="144" spans="3:13" s="1" customFormat="1" ht="11.25">
      <c r="C144" s="4"/>
      <c r="D144" s="8"/>
      <c r="E144" s="4"/>
      <c r="F144" s="4"/>
      <c r="G144" s="3"/>
      <c r="H144" s="10"/>
      <c r="J144" s="40"/>
      <c r="K144" s="2"/>
      <c r="L144" s="46"/>
      <c r="M144" s="46"/>
    </row>
    <row r="145" spans="3:13" s="1" customFormat="1" ht="11.25">
      <c r="C145" s="4"/>
      <c r="D145" s="8"/>
      <c r="E145" s="4"/>
      <c r="F145" s="4"/>
      <c r="G145" s="3"/>
      <c r="H145" s="10"/>
      <c r="J145" s="40"/>
      <c r="K145" s="2"/>
      <c r="L145" s="46"/>
      <c r="M145" s="46"/>
    </row>
    <row r="146" spans="3:13" s="1" customFormat="1" ht="11.25">
      <c r="C146" s="4"/>
      <c r="D146" s="8"/>
      <c r="E146" s="4"/>
      <c r="F146" s="4"/>
      <c r="G146" s="3"/>
      <c r="H146" s="10"/>
      <c r="J146" s="40"/>
      <c r="K146" s="2"/>
      <c r="L146" s="46"/>
      <c r="M146" s="46"/>
    </row>
    <row r="147" spans="3:13" s="1" customFormat="1" ht="11.25">
      <c r="C147" s="4"/>
      <c r="D147" s="8"/>
      <c r="E147" s="4"/>
      <c r="F147" s="4"/>
      <c r="G147" s="3"/>
      <c r="H147" s="10"/>
      <c r="J147" s="40"/>
      <c r="K147" s="2"/>
      <c r="L147" s="46"/>
      <c r="M147" s="46"/>
    </row>
    <row r="148" spans="3:13" s="1" customFormat="1" ht="11.25">
      <c r="C148" s="4"/>
      <c r="D148" s="8"/>
      <c r="E148" s="4"/>
      <c r="F148" s="4"/>
      <c r="G148" s="3"/>
      <c r="H148" s="10"/>
      <c r="J148" s="40"/>
      <c r="K148" s="2"/>
      <c r="L148" s="46"/>
      <c r="M148" s="46"/>
    </row>
    <row r="149" spans="3:13" s="1" customFormat="1" ht="11.25">
      <c r="C149" s="4"/>
      <c r="D149" s="8"/>
      <c r="E149" s="4"/>
      <c r="F149" s="4"/>
      <c r="G149" s="3"/>
      <c r="H149" s="10"/>
      <c r="J149" s="40"/>
      <c r="K149" s="2"/>
      <c r="L149" s="46"/>
      <c r="M149" s="46"/>
    </row>
    <row r="150" spans="3:13" s="1" customFormat="1" ht="11.25">
      <c r="C150" s="4"/>
      <c r="D150" s="8"/>
      <c r="E150" s="4"/>
      <c r="F150" s="4"/>
      <c r="G150" s="3"/>
      <c r="H150" s="10"/>
      <c r="J150" s="40"/>
      <c r="K150" s="2"/>
      <c r="L150" s="46"/>
      <c r="M150" s="46"/>
    </row>
    <row r="151" spans="3:13" s="1" customFormat="1" ht="11.25">
      <c r="C151" s="4"/>
      <c r="D151" s="8"/>
      <c r="E151" s="4"/>
      <c r="F151" s="4"/>
      <c r="G151" s="3"/>
      <c r="H151" s="10"/>
      <c r="J151" s="40"/>
      <c r="K151" s="2"/>
      <c r="L151" s="46"/>
      <c r="M151" s="46"/>
    </row>
    <row r="152" spans="3:13" s="1" customFormat="1" ht="11.25">
      <c r="C152" s="4"/>
      <c r="D152" s="8"/>
      <c r="E152" s="4"/>
      <c r="F152" s="4"/>
      <c r="G152" s="3"/>
      <c r="H152" s="10"/>
      <c r="J152" s="40"/>
      <c r="K152" s="2"/>
      <c r="L152" s="46"/>
      <c r="M152" s="46"/>
    </row>
    <row r="153" spans="3:13" s="1" customFormat="1" ht="11.25">
      <c r="C153" s="4"/>
      <c r="D153" s="8"/>
      <c r="E153" s="4"/>
      <c r="F153" s="4"/>
      <c r="G153" s="3"/>
      <c r="H153" s="10"/>
      <c r="J153" s="40"/>
      <c r="K153" s="2"/>
      <c r="L153" s="46"/>
      <c r="M153" s="46"/>
    </row>
    <row r="154" spans="3:13" s="1" customFormat="1" ht="11.25">
      <c r="C154" s="4"/>
      <c r="D154" s="8"/>
      <c r="E154" s="4"/>
      <c r="F154" s="4"/>
      <c r="G154" s="3"/>
      <c r="H154" s="10"/>
      <c r="J154" s="40"/>
      <c r="K154" s="2"/>
      <c r="L154" s="46"/>
      <c r="M154" s="46"/>
    </row>
    <row r="155" spans="3:13" s="1" customFormat="1" ht="11.25">
      <c r="C155" s="4"/>
      <c r="D155" s="8"/>
      <c r="E155" s="4"/>
      <c r="F155" s="4"/>
      <c r="G155" s="3"/>
      <c r="H155" s="10"/>
      <c r="J155" s="40"/>
      <c r="K155" s="2"/>
      <c r="L155" s="46"/>
      <c r="M155" s="46"/>
    </row>
    <row r="156" spans="3:13" s="1" customFormat="1" ht="11.25">
      <c r="C156" s="4"/>
      <c r="D156" s="8"/>
      <c r="E156" s="4"/>
      <c r="F156" s="4"/>
      <c r="G156" s="3"/>
      <c r="H156" s="10"/>
      <c r="J156" s="40"/>
      <c r="K156" s="2"/>
      <c r="L156" s="46"/>
      <c r="M156" s="46"/>
    </row>
    <row r="157" spans="3:13" s="1" customFormat="1" ht="11.25">
      <c r="C157" s="4"/>
      <c r="D157" s="8"/>
      <c r="E157" s="4"/>
      <c r="F157" s="4"/>
      <c r="G157" s="3"/>
      <c r="H157" s="10"/>
      <c r="J157" s="40"/>
      <c r="K157" s="2"/>
      <c r="L157" s="46"/>
      <c r="M157" s="46"/>
    </row>
    <row r="158" spans="3:13" s="1" customFormat="1" ht="11.25">
      <c r="C158" s="4"/>
      <c r="D158" s="8"/>
      <c r="E158" s="4"/>
      <c r="F158" s="4"/>
      <c r="G158" s="3"/>
      <c r="H158" s="10"/>
      <c r="J158" s="40"/>
      <c r="K158" s="2"/>
      <c r="L158" s="46"/>
      <c r="M158" s="46"/>
    </row>
    <row r="159" spans="3:13" s="1" customFormat="1" ht="11.25">
      <c r="C159" s="4"/>
      <c r="D159" s="8"/>
      <c r="E159" s="4"/>
      <c r="F159" s="4"/>
      <c r="G159" s="3"/>
      <c r="H159" s="10"/>
      <c r="J159" s="40"/>
      <c r="K159" s="2"/>
      <c r="L159" s="46"/>
      <c r="M159" s="46"/>
    </row>
    <row r="160" spans="3:13" s="1" customFormat="1" ht="11.25">
      <c r="C160" s="4"/>
      <c r="D160" s="8"/>
      <c r="E160" s="4"/>
      <c r="F160" s="4"/>
      <c r="G160" s="3"/>
      <c r="H160" s="10"/>
      <c r="J160" s="40"/>
      <c r="K160" s="2"/>
      <c r="L160" s="46"/>
      <c r="M160" s="46"/>
    </row>
    <row r="161" spans="4:13" s="1" customFormat="1" ht="11.25">
      <c r="D161" s="8"/>
      <c r="G161" s="3"/>
      <c r="H161" s="10"/>
      <c r="J161" s="40"/>
      <c r="K161" s="2"/>
      <c r="L161" s="46"/>
      <c r="M161" s="46"/>
    </row>
    <row r="162" spans="4:13" s="1" customFormat="1" ht="11.25">
      <c r="D162" s="8"/>
      <c r="G162" s="3"/>
      <c r="H162" s="10"/>
      <c r="J162" s="40"/>
      <c r="K162" s="2"/>
      <c r="L162" s="46"/>
      <c r="M162" s="46"/>
    </row>
    <row r="163" spans="4:13" s="1" customFormat="1" ht="11.25">
      <c r="D163" s="8"/>
      <c r="G163" s="3"/>
      <c r="H163" s="10"/>
      <c r="J163" s="40"/>
      <c r="K163" s="2"/>
      <c r="L163" s="46"/>
      <c r="M163" s="46"/>
    </row>
    <row r="164" spans="4:13" s="1" customFormat="1" ht="11.25">
      <c r="D164" s="8"/>
      <c r="G164" s="3"/>
      <c r="H164" s="10"/>
      <c r="J164" s="40"/>
      <c r="K164" s="2"/>
      <c r="L164" s="46"/>
      <c r="M164" s="46"/>
    </row>
    <row r="165" spans="4:13" s="1" customFormat="1" ht="11.25">
      <c r="D165" s="8"/>
      <c r="G165" s="3"/>
      <c r="H165" s="10"/>
      <c r="J165" s="40"/>
      <c r="K165" s="2"/>
      <c r="L165" s="46"/>
      <c r="M165" s="46"/>
    </row>
    <row r="166" spans="4:13" s="1" customFormat="1" ht="11.25">
      <c r="D166" s="8"/>
      <c r="G166" s="3"/>
      <c r="H166" s="10"/>
      <c r="J166" s="40"/>
      <c r="K166" s="2"/>
      <c r="L166" s="46"/>
      <c r="M166" s="46"/>
    </row>
    <row r="167" spans="4:13" s="1" customFormat="1" ht="11.25">
      <c r="D167" s="8"/>
      <c r="G167" s="3"/>
      <c r="H167" s="10"/>
      <c r="J167" s="40"/>
      <c r="K167" s="2"/>
      <c r="L167" s="46"/>
      <c r="M167" s="46"/>
    </row>
    <row r="168" spans="4:13" s="1" customFormat="1" ht="11.25">
      <c r="D168" s="8"/>
      <c r="G168" s="3"/>
      <c r="H168" s="10"/>
      <c r="J168" s="40"/>
      <c r="K168" s="2"/>
      <c r="L168" s="46"/>
      <c r="M168" s="46"/>
    </row>
    <row r="169" spans="4:13" s="1" customFormat="1" ht="11.25">
      <c r="D169" s="8"/>
      <c r="G169" s="3"/>
      <c r="H169" s="10"/>
      <c r="J169" s="40"/>
      <c r="K169" s="2"/>
      <c r="L169" s="46"/>
      <c r="M169" s="46"/>
    </row>
    <row r="170" spans="4:13" ht="11.25">
      <c r="D170" s="9"/>
      <c r="H170" s="11"/>
      <c r="L170" s="47"/>
      <c r="M170" s="47"/>
    </row>
    <row r="171" spans="4:13" ht="11.25">
      <c r="D171" s="9"/>
      <c r="H171" s="11"/>
      <c r="L171" s="47"/>
      <c r="M171" s="47"/>
    </row>
    <row r="172" spans="4:13" ht="11.25">
      <c r="D172" s="9"/>
      <c r="H172" s="11"/>
      <c r="L172" s="47"/>
      <c r="M172" s="47"/>
    </row>
    <row r="173" spans="4:13" ht="11.25">
      <c r="D173" s="9"/>
      <c r="H173" s="11"/>
      <c r="L173" s="47"/>
      <c r="M173" s="47"/>
    </row>
    <row r="174" spans="4:13" ht="11.25">
      <c r="D174" s="9"/>
      <c r="H174" s="11"/>
      <c r="L174" s="47"/>
      <c r="M174" s="47"/>
    </row>
    <row r="175" spans="4:13" ht="11.25">
      <c r="D175" s="9"/>
      <c r="H175" s="11"/>
      <c r="L175" s="47"/>
      <c r="M175" s="47"/>
    </row>
    <row r="176" spans="4:13" ht="11.25">
      <c r="D176" s="9"/>
      <c r="H176" s="11"/>
      <c r="L176" s="47"/>
      <c r="M176" s="47"/>
    </row>
    <row r="177" spans="4:13" ht="11.25">
      <c r="D177" s="9"/>
      <c r="H177" s="11"/>
      <c r="L177" s="47"/>
      <c r="M177" s="47"/>
    </row>
    <row r="178" spans="4:13" ht="11.25">
      <c r="D178" s="9"/>
      <c r="H178" s="11"/>
      <c r="L178" s="47"/>
      <c r="M178" s="47"/>
    </row>
    <row r="179" spans="4:13" ht="11.25">
      <c r="D179" s="9"/>
      <c r="H179" s="11"/>
      <c r="L179" s="47"/>
      <c r="M179" s="47"/>
    </row>
    <row r="180" spans="4:13" ht="11.25">
      <c r="D180" s="9"/>
      <c r="H180" s="11"/>
      <c r="L180" s="47"/>
      <c r="M180" s="47"/>
    </row>
    <row r="181" spans="4:13" ht="11.25">
      <c r="D181" s="9"/>
      <c r="H181" s="11"/>
      <c r="L181" s="47"/>
      <c r="M181" s="47"/>
    </row>
    <row r="182" spans="4:13" ht="11.25">
      <c r="D182" s="9"/>
      <c r="H182" s="11"/>
      <c r="L182" s="47"/>
      <c r="M182" s="47"/>
    </row>
    <row r="183" spans="4:13" ht="11.25">
      <c r="D183" s="9"/>
      <c r="H183" s="11"/>
      <c r="L183" s="47"/>
      <c r="M183" s="47"/>
    </row>
    <row r="184" spans="4:13" ht="11.25">
      <c r="D184" s="9"/>
      <c r="H184" s="11"/>
      <c r="L184" s="47"/>
      <c r="M184" s="47"/>
    </row>
    <row r="185" spans="4:13" ht="11.25">
      <c r="D185" s="9"/>
      <c r="H185" s="11"/>
      <c r="L185" s="47"/>
      <c r="M185" s="47"/>
    </row>
    <row r="186" spans="4:13" ht="11.25">
      <c r="D186" s="9"/>
      <c r="H186" s="11"/>
      <c r="L186" s="47"/>
      <c r="M186" s="47"/>
    </row>
    <row r="187" spans="4:13" ht="11.25">
      <c r="D187" s="9"/>
      <c r="H187" s="11"/>
      <c r="L187" s="47"/>
      <c r="M187" s="47"/>
    </row>
    <row r="188" spans="4:13" ht="11.25">
      <c r="D188" s="9"/>
      <c r="H188" s="11"/>
      <c r="L188" s="47"/>
      <c r="M188" s="47"/>
    </row>
    <row r="189" spans="4:13" ht="11.25">
      <c r="D189" s="9"/>
      <c r="H189" s="11"/>
      <c r="L189" s="47"/>
      <c r="M189" s="47"/>
    </row>
    <row r="190" spans="4:13" ht="11.25">
      <c r="D190" s="9"/>
      <c r="H190" s="11"/>
      <c r="L190" s="47"/>
      <c r="M190" s="47"/>
    </row>
    <row r="191" ht="11.25">
      <c r="D191" s="9"/>
    </row>
    <row r="192" ht="11.25">
      <c r="D192" s="9"/>
    </row>
    <row r="193" ht="11.25">
      <c r="D193" s="9"/>
    </row>
    <row r="194" ht="11.25">
      <c r="D194" s="9"/>
    </row>
    <row r="195" ht="11.25">
      <c r="D195" s="9"/>
    </row>
    <row r="196" ht="11.25">
      <c r="D196" s="9"/>
    </row>
    <row r="197" ht="11.25">
      <c r="D197" s="9"/>
    </row>
    <row r="198" ht="11.25">
      <c r="D198" s="9"/>
    </row>
    <row r="199" ht="11.25">
      <c r="D199" s="9"/>
    </row>
    <row r="200" ht="11.25">
      <c r="D200" s="9"/>
    </row>
    <row r="201" ht="11.25">
      <c r="D201" s="9"/>
    </row>
    <row r="202" ht="11.25">
      <c r="D202" s="9"/>
    </row>
    <row r="203" ht="11.25">
      <c r="D203" s="9"/>
    </row>
    <row r="204" ht="11.25">
      <c r="D204" s="9"/>
    </row>
    <row r="205" ht="11.25">
      <c r="D205" s="9"/>
    </row>
    <row r="206" ht="11.25">
      <c r="D206" s="9"/>
    </row>
    <row r="207" ht="11.25">
      <c r="D207" s="9"/>
    </row>
    <row r="208" ht="11.25">
      <c r="D208" s="9"/>
    </row>
    <row r="209" ht="11.25">
      <c r="D209" s="9"/>
    </row>
    <row r="210" ht="11.25">
      <c r="D210" s="9"/>
    </row>
    <row r="211" ht="11.25">
      <c r="D211" s="9"/>
    </row>
  </sheetData>
  <autoFilter ref="A1:M1"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1"/>
  <sheetViews>
    <sheetView showGridLines="0" workbookViewId="0" topLeftCell="A1">
      <pane ySplit="1" topLeftCell="BM2" activePane="bottomLeft" state="frozen"/>
      <selection pane="topLeft" activeCell="A1" sqref="A1"/>
      <selection pane="bottomLeft" activeCell="I28" sqref="I28"/>
    </sheetView>
  </sheetViews>
  <sheetFormatPr defaultColWidth="11.421875" defaultRowHeight="12.75"/>
  <cols>
    <col min="1" max="1" width="11.00390625" style="6" bestFit="1" customWidth="1"/>
    <col min="2" max="2" width="17.421875" style="6" bestFit="1" customWidth="1"/>
    <col min="3" max="3" width="5.28125" style="6" bestFit="1" customWidth="1"/>
    <col min="4" max="4" width="7.140625" style="6" bestFit="1" customWidth="1"/>
    <col min="5" max="5" width="5.00390625" style="6" customWidth="1"/>
    <col min="6" max="6" width="13.140625" style="49" customWidth="1"/>
    <col min="7" max="7" width="11.7109375" style="43" customWidth="1"/>
    <col min="8" max="8" width="9.8515625" style="6" customWidth="1"/>
    <col min="9" max="9" width="7.28125" style="6" bestFit="1" customWidth="1"/>
    <col min="10" max="10" width="6.7109375" style="41" customWidth="1"/>
    <col min="11" max="11" width="9.421875" style="7" customWidth="1"/>
    <col min="12" max="13" width="3.8515625" style="41" customWidth="1"/>
    <col min="14" max="16384" width="11.421875" style="6" customWidth="1"/>
  </cols>
  <sheetData>
    <row r="1" spans="1:13" s="2" customFormat="1" ht="33.75">
      <c r="A1" s="48" t="s">
        <v>56</v>
      </c>
      <c r="B1" s="37" t="s">
        <v>57</v>
      </c>
      <c r="C1" s="37" t="s">
        <v>58</v>
      </c>
      <c r="D1" s="37" t="s">
        <v>59</v>
      </c>
      <c r="E1" s="37" t="s">
        <v>37</v>
      </c>
      <c r="F1" s="48" t="s">
        <v>60</v>
      </c>
      <c r="G1" s="37" t="s">
        <v>61</v>
      </c>
      <c r="H1" s="37" t="s">
        <v>62</v>
      </c>
      <c r="I1" s="37" t="s">
        <v>63</v>
      </c>
      <c r="J1" s="44" t="s">
        <v>64</v>
      </c>
      <c r="K1" s="77" t="s">
        <v>89</v>
      </c>
      <c r="L1" s="44" t="s">
        <v>87</v>
      </c>
      <c r="M1" s="44" t="s">
        <v>88</v>
      </c>
    </row>
    <row r="2" spans="1:13" s="1" customFormat="1" ht="11.25">
      <c r="A2" s="12" t="s">
        <v>66</v>
      </c>
      <c r="B2" s="12" t="s">
        <v>70</v>
      </c>
      <c r="C2" s="13">
        <v>187</v>
      </c>
      <c r="D2" s="14">
        <v>22</v>
      </c>
      <c r="E2" s="15">
        <v>127</v>
      </c>
      <c r="F2" s="16" t="s">
        <v>80</v>
      </c>
      <c r="G2" s="42" t="s">
        <v>78</v>
      </c>
      <c r="H2" s="17">
        <v>29.6</v>
      </c>
      <c r="I2" s="18">
        <v>40</v>
      </c>
      <c r="J2" s="21" t="s">
        <v>41</v>
      </c>
      <c r="K2" s="63">
        <f aca="true" t="shared" si="0" ref="K2:K25">C2/H2</f>
        <v>6.3175675675675675</v>
      </c>
      <c r="L2" s="20"/>
      <c r="M2" s="20" t="s">
        <v>88</v>
      </c>
    </row>
    <row r="3" spans="1:13" s="1" customFormat="1" ht="11.25">
      <c r="A3" s="12" t="s">
        <v>66</v>
      </c>
      <c r="B3" s="12" t="s">
        <v>67</v>
      </c>
      <c r="C3" s="13">
        <v>201</v>
      </c>
      <c r="D3" s="14">
        <v>22</v>
      </c>
      <c r="E3" s="15"/>
      <c r="F3" s="16" t="s">
        <v>80</v>
      </c>
      <c r="G3" s="42" t="s">
        <v>26</v>
      </c>
      <c r="H3" s="17">
        <v>31.2</v>
      </c>
      <c r="I3" s="18">
        <v>80</v>
      </c>
      <c r="J3" s="21" t="s">
        <v>41</v>
      </c>
      <c r="K3" s="63">
        <f t="shared" si="0"/>
        <v>6.4423076923076925</v>
      </c>
      <c r="L3" s="20"/>
      <c r="M3" s="20" t="s">
        <v>88</v>
      </c>
    </row>
    <row r="4" spans="1:13" s="1" customFormat="1" ht="15.75" customHeight="1">
      <c r="A4" s="22" t="s">
        <v>2</v>
      </c>
      <c r="B4" s="22" t="s">
        <v>3</v>
      </c>
      <c r="C4" s="23">
        <v>192</v>
      </c>
      <c r="D4" s="24">
        <v>22</v>
      </c>
      <c r="E4" s="25">
        <v>66</v>
      </c>
      <c r="F4" s="34" t="s">
        <v>49</v>
      </c>
      <c r="G4" s="27" t="s">
        <v>24</v>
      </c>
      <c r="H4" s="28">
        <v>29.6</v>
      </c>
      <c r="I4" s="29">
        <v>70</v>
      </c>
      <c r="J4" s="38" t="s">
        <v>41</v>
      </c>
      <c r="K4" s="64">
        <f t="shared" si="0"/>
        <v>6.486486486486486</v>
      </c>
      <c r="L4" s="45" t="s">
        <v>87</v>
      </c>
      <c r="M4" s="45"/>
    </row>
    <row r="5" spans="1:13" s="1" customFormat="1" ht="11.25">
      <c r="A5" s="22" t="s">
        <v>7</v>
      </c>
      <c r="B5" s="22" t="s">
        <v>8</v>
      </c>
      <c r="C5" s="23">
        <v>225</v>
      </c>
      <c r="D5" s="24">
        <v>22.5</v>
      </c>
      <c r="E5" s="25">
        <v>290</v>
      </c>
      <c r="F5" s="34"/>
      <c r="G5" s="27" t="s">
        <v>25</v>
      </c>
      <c r="H5" s="28">
        <v>34.2</v>
      </c>
      <c r="I5" s="29">
        <v>66</v>
      </c>
      <c r="J5" s="38" t="s">
        <v>41</v>
      </c>
      <c r="K5" s="64">
        <f t="shared" si="0"/>
        <v>6.578947368421052</v>
      </c>
      <c r="L5" s="45" t="s">
        <v>87</v>
      </c>
      <c r="M5" s="45"/>
    </row>
    <row r="6" spans="1:13" s="1" customFormat="1" ht="11.25">
      <c r="A6" s="12" t="s">
        <v>20</v>
      </c>
      <c r="B6" s="12" t="s">
        <v>69</v>
      </c>
      <c r="C6" s="13">
        <v>201</v>
      </c>
      <c r="D6" s="14">
        <v>23</v>
      </c>
      <c r="E6" s="15">
        <v>60</v>
      </c>
      <c r="F6" s="16"/>
      <c r="G6" s="42" t="s">
        <v>77</v>
      </c>
      <c r="H6" s="17">
        <v>30</v>
      </c>
      <c r="I6" s="18">
        <v>25</v>
      </c>
      <c r="J6" s="21" t="s">
        <v>41</v>
      </c>
      <c r="K6" s="63">
        <f t="shared" si="0"/>
        <v>6.7</v>
      </c>
      <c r="L6" s="20"/>
      <c r="M6" s="20" t="s">
        <v>88</v>
      </c>
    </row>
    <row r="7" spans="1:13" s="1" customFormat="1" ht="11.25">
      <c r="A7" s="22" t="s">
        <v>4</v>
      </c>
      <c r="B7" s="22" t="s">
        <v>5</v>
      </c>
      <c r="C7" s="23">
        <v>209</v>
      </c>
      <c r="D7" s="24">
        <v>21.5</v>
      </c>
      <c r="E7" s="25">
        <v>290</v>
      </c>
      <c r="F7" s="34"/>
      <c r="G7" s="27" t="s">
        <v>28</v>
      </c>
      <c r="H7" s="28">
        <v>30.8</v>
      </c>
      <c r="I7" s="29">
        <v>78</v>
      </c>
      <c r="J7" s="38" t="s">
        <v>41</v>
      </c>
      <c r="K7" s="64">
        <f t="shared" si="0"/>
        <v>6.785714285714286</v>
      </c>
      <c r="L7" s="45" t="s">
        <v>87</v>
      </c>
      <c r="M7" s="45"/>
    </row>
    <row r="8" spans="1:13" s="1" customFormat="1" ht="11.25">
      <c r="A8" s="12" t="s">
        <v>9</v>
      </c>
      <c r="B8" s="12" t="s">
        <v>73</v>
      </c>
      <c r="C8" s="13">
        <v>173</v>
      </c>
      <c r="D8" s="14">
        <v>23</v>
      </c>
      <c r="E8" s="15">
        <v>67</v>
      </c>
      <c r="F8" s="16"/>
      <c r="G8" s="42" t="s">
        <v>34</v>
      </c>
      <c r="H8" s="17">
        <v>24.6</v>
      </c>
      <c r="I8" s="18">
        <v>40</v>
      </c>
      <c r="J8" s="21" t="s">
        <v>41</v>
      </c>
      <c r="K8" s="63">
        <f t="shared" si="0"/>
        <v>7.032520325203252</v>
      </c>
      <c r="L8" s="20"/>
      <c r="M8" s="20" t="s">
        <v>88</v>
      </c>
    </row>
    <row r="9" spans="1:13" s="1" customFormat="1" ht="11.25">
      <c r="A9" s="12" t="s">
        <v>66</v>
      </c>
      <c r="B9" s="12" t="s">
        <v>68</v>
      </c>
      <c r="C9" s="13">
        <v>213</v>
      </c>
      <c r="D9" s="14">
        <v>22</v>
      </c>
      <c r="E9" s="15">
        <v>127</v>
      </c>
      <c r="F9" s="16" t="s">
        <v>80</v>
      </c>
      <c r="G9" s="42" t="s">
        <v>76</v>
      </c>
      <c r="H9" s="17">
        <v>30</v>
      </c>
      <c r="I9" s="18">
        <v>35</v>
      </c>
      <c r="J9" s="21" t="s">
        <v>41</v>
      </c>
      <c r="K9" s="63">
        <f t="shared" si="0"/>
        <v>7.1</v>
      </c>
      <c r="L9" s="20"/>
      <c r="M9" s="20" t="s">
        <v>88</v>
      </c>
    </row>
    <row r="10" spans="1:13" s="1" customFormat="1" ht="11.25">
      <c r="A10" s="12" t="s">
        <v>2</v>
      </c>
      <c r="B10" s="12" t="s">
        <v>74</v>
      </c>
      <c r="C10" s="13">
        <v>166</v>
      </c>
      <c r="D10" s="14">
        <v>23</v>
      </c>
      <c r="E10" s="15">
        <v>110</v>
      </c>
      <c r="F10" s="16"/>
      <c r="G10" s="42" t="s">
        <v>29</v>
      </c>
      <c r="H10" s="17">
        <v>22.9</v>
      </c>
      <c r="I10" s="18">
        <v>42</v>
      </c>
      <c r="J10" s="21" t="s">
        <v>41</v>
      </c>
      <c r="K10" s="63">
        <f t="shared" si="0"/>
        <v>7.248908296943232</v>
      </c>
      <c r="L10" s="20"/>
      <c r="M10" s="20" t="s">
        <v>88</v>
      </c>
    </row>
    <row r="11" spans="1:13" s="1" customFormat="1" ht="15.75" customHeight="1">
      <c r="A11" s="22" t="s">
        <v>13</v>
      </c>
      <c r="B11" s="22" t="s">
        <v>14</v>
      </c>
      <c r="C11" s="23">
        <v>254</v>
      </c>
      <c r="D11" s="24">
        <v>21</v>
      </c>
      <c r="E11" s="25">
        <v>290</v>
      </c>
      <c r="F11" s="34"/>
      <c r="G11" s="27" t="s">
        <v>31</v>
      </c>
      <c r="H11" s="28">
        <v>33.3</v>
      </c>
      <c r="I11" s="29">
        <v>85</v>
      </c>
      <c r="J11" s="38" t="s">
        <v>41</v>
      </c>
      <c r="K11" s="64">
        <f t="shared" si="0"/>
        <v>7.6276276276276285</v>
      </c>
      <c r="L11" s="45" t="s">
        <v>87</v>
      </c>
      <c r="M11" s="45"/>
    </row>
    <row r="12" spans="1:13" s="1" customFormat="1" ht="15.75" customHeight="1">
      <c r="A12" s="22" t="s">
        <v>9</v>
      </c>
      <c r="B12" s="22" t="s">
        <v>10</v>
      </c>
      <c r="C12" s="23">
        <v>226</v>
      </c>
      <c r="D12" s="24">
        <v>21.5</v>
      </c>
      <c r="E12" s="25">
        <v>60</v>
      </c>
      <c r="F12" s="34" t="s">
        <v>49</v>
      </c>
      <c r="G12" s="27" t="s">
        <v>34</v>
      </c>
      <c r="H12" s="28">
        <v>29.2</v>
      </c>
      <c r="I12" s="29">
        <v>85</v>
      </c>
      <c r="J12" s="38" t="s">
        <v>41</v>
      </c>
      <c r="K12" s="64">
        <f t="shared" si="0"/>
        <v>7.739726027397261</v>
      </c>
      <c r="L12" s="45" t="s">
        <v>87</v>
      </c>
      <c r="M12" s="45"/>
    </row>
    <row r="13" spans="1:13" s="1" customFormat="1" ht="11.25">
      <c r="A13" s="22" t="s">
        <v>0</v>
      </c>
      <c r="B13" s="22" t="s">
        <v>1</v>
      </c>
      <c r="C13" s="23">
        <v>161</v>
      </c>
      <c r="D13" s="24"/>
      <c r="E13" s="25"/>
      <c r="F13" s="34"/>
      <c r="G13" s="27" t="s">
        <v>36</v>
      </c>
      <c r="H13" s="28">
        <v>20.8</v>
      </c>
      <c r="I13" s="29">
        <v>69</v>
      </c>
      <c r="J13" s="38" t="s">
        <v>41</v>
      </c>
      <c r="K13" s="64">
        <f t="shared" si="0"/>
        <v>7.740384615384615</v>
      </c>
      <c r="L13" s="45" t="s">
        <v>87</v>
      </c>
      <c r="M13" s="45"/>
    </row>
    <row r="14" spans="1:13" s="1" customFormat="1" ht="15.75" customHeight="1">
      <c r="A14" s="22" t="s">
        <v>16</v>
      </c>
      <c r="B14" s="22" t="s">
        <v>18</v>
      </c>
      <c r="C14" s="23">
        <v>265</v>
      </c>
      <c r="D14" s="24">
        <v>21.5</v>
      </c>
      <c r="E14" s="25">
        <v>290</v>
      </c>
      <c r="F14" s="34" t="s">
        <v>39</v>
      </c>
      <c r="G14" s="27" t="s">
        <v>29</v>
      </c>
      <c r="H14" s="28">
        <v>33.3</v>
      </c>
      <c r="I14" s="29">
        <v>60</v>
      </c>
      <c r="J14" s="38" t="s">
        <v>41</v>
      </c>
      <c r="K14" s="64">
        <f t="shared" si="0"/>
        <v>7.957957957957959</v>
      </c>
      <c r="L14" s="45" t="s">
        <v>87</v>
      </c>
      <c r="M14" s="45"/>
    </row>
    <row r="15" spans="1:13" s="1" customFormat="1" ht="11.25">
      <c r="A15" s="12" t="s">
        <v>20</v>
      </c>
      <c r="B15" s="12" t="s">
        <v>71</v>
      </c>
      <c r="C15" s="13">
        <v>243</v>
      </c>
      <c r="D15" s="14">
        <v>21.5</v>
      </c>
      <c r="E15" s="15">
        <v>290</v>
      </c>
      <c r="F15" s="16"/>
      <c r="G15" s="42" t="s">
        <v>32</v>
      </c>
      <c r="H15" s="17">
        <v>29.7</v>
      </c>
      <c r="I15" s="18">
        <v>45</v>
      </c>
      <c r="J15" s="21" t="s">
        <v>41</v>
      </c>
      <c r="K15" s="63">
        <f t="shared" si="0"/>
        <v>8.181818181818182</v>
      </c>
      <c r="L15" s="20"/>
      <c r="M15" s="20" t="s">
        <v>88</v>
      </c>
    </row>
    <row r="16" spans="1:13" s="1" customFormat="1" ht="15.75" customHeight="1">
      <c r="A16" s="22" t="s">
        <v>11</v>
      </c>
      <c r="B16" s="22" t="s">
        <v>12</v>
      </c>
      <c r="C16" s="23">
        <v>240</v>
      </c>
      <c r="D16" s="24">
        <v>20</v>
      </c>
      <c r="E16" s="25">
        <v>290</v>
      </c>
      <c r="F16" s="34" t="s">
        <v>38</v>
      </c>
      <c r="G16" s="27" t="s">
        <v>26</v>
      </c>
      <c r="H16" s="28">
        <v>29.2</v>
      </c>
      <c r="I16" s="29">
        <v>90</v>
      </c>
      <c r="J16" s="38" t="s">
        <v>41</v>
      </c>
      <c r="K16" s="64">
        <f t="shared" si="0"/>
        <v>8.219178082191782</v>
      </c>
      <c r="L16" s="45" t="s">
        <v>87</v>
      </c>
      <c r="M16" s="45"/>
    </row>
    <row r="17" spans="1:13" s="1" customFormat="1" ht="22.5" customHeight="1">
      <c r="A17" s="22" t="s">
        <v>2</v>
      </c>
      <c r="B17" s="22" t="s">
        <v>27</v>
      </c>
      <c r="C17" s="23">
        <v>253</v>
      </c>
      <c r="D17" s="24">
        <v>22.5</v>
      </c>
      <c r="E17" s="25">
        <v>60</v>
      </c>
      <c r="F17" s="34"/>
      <c r="G17" s="27" t="s">
        <v>26</v>
      </c>
      <c r="H17" s="28">
        <v>29.6</v>
      </c>
      <c r="I17" s="29">
        <v>70</v>
      </c>
      <c r="J17" s="38" t="s">
        <v>41</v>
      </c>
      <c r="K17" s="64">
        <f t="shared" si="0"/>
        <v>8.547297297297296</v>
      </c>
      <c r="L17" s="45" t="s">
        <v>87</v>
      </c>
      <c r="M17" s="45"/>
    </row>
    <row r="18" spans="1:13" s="1" customFormat="1" ht="11.25">
      <c r="A18" s="22" t="s">
        <v>0</v>
      </c>
      <c r="B18" s="22" t="s">
        <v>6</v>
      </c>
      <c r="C18" s="23">
        <v>215</v>
      </c>
      <c r="D18" s="24">
        <v>21</v>
      </c>
      <c r="E18" s="25">
        <v>120</v>
      </c>
      <c r="F18" s="34" t="s">
        <v>49</v>
      </c>
      <c r="G18" s="27" t="s">
        <v>33</v>
      </c>
      <c r="H18" s="28">
        <v>25</v>
      </c>
      <c r="I18" s="29">
        <v>50</v>
      </c>
      <c r="J18" s="38" t="s">
        <v>41</v>
      </c>
      <c r="K18" s="64">
        <f t="shared" si="0"/>
        <v>8.6</v>
      </c>
      <c r="L18" s="45" t="s">
        <v>87</v>
      </c>
      <c r="M18" s="45"/>
    </row>
    <row r="19" spans="1:13" s="1" customFormat="1" ht="11.25">
      <c r="A19" s="22" t="s">
        <v>2</v>
      </c>
      <c r="B19" s="22" t="s">
        <v>15</v>
      </c>
      <c r="C19" s="23">
        <v>258</v>
      </c>
      <c r="D19" s="24"/>
      <c r="E19" s="25"/>
      <c r="F19" s="34"/>
      <c r="G19" s="27" t="s">
        <v>29</v>
      </c>
      <c r="H19" s="28">
        <v>29.2</v>
      </c>
      <c r="I19" s="29">
        <v>37</v>
      </c>
      <c r="J19" s="38"/>
      <c r="K19" s="64">
        <f t="shared" si="0"/>
        <v>8.835616438356164</v>
      </c>
      <c r="L19" s="45" t="s">
        <v>87</v>
      </c>
      <c r="M19" s="45"/>
    </row>
    <row r="20" spans="1:13" s="1" customFormat="1" ht="11.25">
      <c r="A20" s="22" t="s">
        <v>16</v>
      </c>
      <c r="B20" s="22" t="s">
        <v>17</v>
      </c>
      <c r="C20" s="23">
        <v>258</v>
      </c>
      <c r="D20" s="24">
        <v>21.5</v>
      </c>
      <c r="E20" s="25">
        <v>290</v>
      </c>
      <c r="F20" s="34"/>
      <c r="G20" s="27"/>
      <c r="H20" s="28">
        <v>29.2</v>
      </c>
      <c r="I20" s="29">
        <v>90</v>
      </c>
      <c r="J20" s="38" t="s">
        <v>41</v>
      </c>
      <c r="K20" s="64">
        <f t="shared" si="0"/>
        <v>8.835616438356164</v>
      </c>
      <c r="L20" s="45" t="s">
        <v>87</v>
      </c>
      <c r="M20" s="45"/>
    </row>
    <row r="21" spans="1:13" s="1" customFormat="1" ht="11.25">
      <c r="A21" s="22" t="s">
        <v>20</v>
      </c>
      <c r="B21" s="22" t="s">
        <v>21</v>
      </c>
      <c r="C21" s="23">
        <v>273</v>
      </c>
      <c r="D21" s="24">
        <v>21.5</v>
      </c>
      <c r="E21" s="25">
        <v>290</v>
      </c>
      <c r="F21" s="34"/>
      <c r="G21" s="27" t="s">
        <v>32</v>
      </c>
      <c r="H21" s="28">
        <v>29.2</v>
      </c>
      <c r="I21" s="29">
        <v>58</v>
      </c>
      <c r="J21" s="38" t="s">
        <v>41</v>
      </c>
      <c r="K21" s="64">
        <f t="shared" si="0"/>
        <v>9.349315068493151</v>
      </c>
      <c r="L21" s="45" t="s">
        <v>87</v>
      </c>
      <c r="M21" s="45"/>
    </row>
    <row r="22" spans="1:13" s="1" customFormat="1" ht="11.25">
      <c r="A22" s="12" t="s">
        <v>2</v>
      </c>
      <c r="B22" s="12" t="s">
        <v>72</v>
      </c>
      <c r="C22" s="13">
        <v>246</v>
      </c>
      <c r="D22" s="14">
        <v>22</v>
      </c>
      <c r="E22" s="15">
        <v>110</v>
      </c>
      <c r="F22" s="16"/>
      <c r="G22" s="42" t="s">
        <v>24</v>
      </c>
      <c r="H22" s="17">
        <v>25</v>
      </c>
      <c r="I22" s="18">
        <v>40</v>
      </c>
      <c r="J22" s="21" t="s">
        <v>41</v>
      </c>
      <c r="K22" s="63">
        <f t="shared" si="0"/>
        <v>9.84</v>
      </c>
      <c r="L22" s="20"/>
      <c r="M22" s="20" t="s">
        <v>88</v>
      </c>
    </row>
    <row r="23" spans="1:13" s="1" customFormat="1" ht="11.25">
      <c r="A23" s="22" t="s">
        <v>0</v>
      </c>
      <c r="B23" s="22" t="s">
        <v>23</v>
      </c>
      <c r="C23" s="23">
        <v>349</v>
      </c>
      <c r="D23" s="24">
        <v>24.5</v>
      </c>
      <c r="E23" s="25">
        <v>200</v>
      </c>
      <c r="F23" s="34" t="s">
        <v>49</v>
      </c>
      <c r="G23" s="27" t="s">
        <v>30</v>
      </c>
      <c r="H23" s="28">
        <v>29.2</v>
      </c>
      <c r="I23" s="29">
        <v>63</v>
      </c>
      <c r="J23" s="38" t="s">
        <v>53</v>
      </c>
      <c r="K23" s="64">
        <f t="shared" si="0"/>
        <v>11.952054794520548</v>
      </c>
      <c r="L23" s="45" t="s">
        <v>87</v>
      </c>
      <c r="M23" s="45"/>
    </row>
    <row r="24" spans="1:13" s="1" customFormat="1" ht="11.25">
      <c r="A24" s="22" t="s">
        <v>16</v>
      </c>
      <c r="B24" s="22" t="s">
        <v>22</v>
      </c>
      <c r="C24" s="23">
        <v>307</v>
      </c>
      <c r="D24" s="24"/>
      <c r="E24" s="25"/>
      <c r="F24" s="34"/>
      <c r="G24" s="27" t="s">
        <v>35</v>
      </c>
      <c r="H24" s="28">
        <v>24.2</v>
      </c>
      <c r="I24" s="29">
        <v>30</v>
      </c>
      <c r="J24" s="38"/>
      <c r="K24" s="64">
        <f t="shared" si="0"/>
        <v>12.685950413223141</v>
      </c>
      <c r="L24" s="45" t="s">
        <v>87</v>
      </c>
      <c r="M24" s="45"/>
    </row>
    <row r="25" spans="1:13" s="1" customFormat="1" ht="11.25">
      <c r="A25" s="22" t="s">
        <v>2</v>
      </c>
      <c r="B25" s="22" t="s">
        <v>19</v>
      </c>
      <c r="C25" s="23">
        <v>266</v>
      </c>
      <c r="D25" s="24">
        <v>22</v>
      </c>
      <c r="E25" s="25">
        <v>60</v>
      </c>
      <c r="F25" s="34"/>
      <c r="G25" s="27" t="s">
        <v>29</v>
      </c>
      <c r="H25" s="28">
        <v>20.8</v>
      </c>
      <c r="I25" s="29">
        <v>43</v>
      </c>
      <c r="J25" s="38"/>
      <c r="K25" s="64">
        <f t="shared" si="0"/>
        <v>12.788461538461538</v>
      </c>
      <c r="L25" s="45" t="s">
        <v>87</v>
      </c>
      <c r="M25" s="45"/>
    </row>
    <row r="26" spans="1:13" s="1" customFormat="1" ht="11.25">
      <c r="A26" s="22"/>
      <c r="B26" s="22"/>
      <c r="C26" s="31"/>
      <c r="D26" s="32"/>
      <c r="E26" s="33"/>
      <c r="F26" s="34"/>
      <c r="G26" s="27"/>
      <c r="H26" s="35"/>
      <c r="I26" s="36"/>
      <c r="J26" s="38"/>
      <c r="K26" s="65"/>
      <c r="L26" s="45" t="s">
        <v>87</v>
      </c>
      <c r="M26" s="45"/>
    </row>
    <row r="27" spans="1:13" s="1" customFormat="1" ht="11.25">
      <c r="A27" s="76" t="s">
        <v>110</v>
      </c>
      <c r="B27" s="76"/>
      <c r="C27" s="4"/>
      <c r="D27" s="8"/>
      <c r="E27" s="4"/>
      <c r="F27" s="4"/>
      <c r="G27" s="3"/>
      <c r="H27" s="10"/>
      <c r="I27" s="5"/>
      <c r="J27" s="39"/>
      <c r="K27" s="2"/>
      <c r="L27" s="46"/>
      <c r="M27" s="46"/>
    </row>
    <row r="28" spans="3:13" s="1" customFormat="1" ht="11.25">
      <c r="C28" s="4"/>
      <c r="D28" s="8"/>
      <c r="E28" s="4"/>
      <c r="F28" s="4"/>
      <c r="G28" s="3"/>
      <c r="H28" s="10"/>
      <c r="I28" s="5"/>
      <c r="J28" s="39"/>
      <c r="K28" s="2"/>
      <c r="L28" s="46"/>
      <c r="M28" s="46"/>
    </row>
    <row r="29" spans="1:13" s="1" customFormat="1" ht="11.25">
      <c r="A29" s="76" t="s">
        <v>111</v>
      </c>
      <c r="C29" s="4"/>
      <c r="D29" s="8"/>
      <c r="E29" s="4"/>
      <c r="F29" s="76" t="s">
        <v>124</v>
      </c>
      <c r="H29" s="4"/>
      <c r="I29" s="5"/>
      <c r="J29" s="39"/>
      <c r="K29" s="2"/>
      <c r="L29" s="46"/>
      <c r="M29" s="46"/>
    </row>
    <row r="30" spans="2:13" s="1" customFormat="1" ht="11.25">
      <c r="B30" s="3" t="s">
        <v>121</v>
      </c>
      <c r="C30" s="4" t="s">
        <v>118</v>
      </c>
      <c r="D30" s="8"/>
      <c r="E30" s="4"/>
      <c r="G30" s="3" t="s">
        <v>112</v>
      </c>
      <c r="H30" s="1" t="s">
        <v>113</v>
      </c>
      <c r="I30" s="5"/>
      <c r="J30" s="39"/>
      <c r="K30" s="2"/>
      <c r="L30" s="46"/>
      <c r="M30" s="46"/>
    </row>
    <row r="31" spans="2:13" s="1" customFormat="1" ht="11.25">
      <c r="B31" s="3" t="s">
        <v>122</v>
      </c>
      <c r="C31" s="4" t="s">
        <v>119</v>
      </c>
      <c r="D31" s="8"/>
      <c r="E31" s="4"/>
      <c r="G31" s="3" t="s">
        <v>114</v>
      </c>
      <c r="H31" s="1" t="s">
        <v>115</v>
      </c>
      <c r="I31" s="5"/>
      <c r="J31" s="39"/>
      <c r="K31" s="2"/>
      <c r="L31" s="46"/>
      <c r="M31" s="46"/>
    </row>
    <row r="32" spans="2:13" s="1" customFormat="1" ht="11.25">
      <c r="B32" s="3" t="s">
        <v>123</v>
      </c>
      <c r="C32" s="4" t="s">
        <v>120</v>
      </c>
      <c r="D32" s="8"/>
      <c r="E32" s="4"/>
      <c r="G32" s="3" t="s">
        <v>116</v>
      </c>
      <c r="H32" s="1" t="s">
        <v>117</v>
      </c>
      <c r="I32" s="5"/>
      <c r="J32" s="39"/>
      <c r="K32" s="2"/>
      <c r="L32" s="46"/>
      <c r="M32" s="46"/>
    </row>
    <row r="33" spans="2:13" s="1" customFormat="1" ht="5.25" customHeight="1">
      <c r="B33" s="3"/>
      <c r="C33" s="4"/>
      <c r="D33" s="8"/>
      <c r="E33" s="4"/>
      <c r="F33" s="4"/>
      <c r="G33" s="3"/>
      <c r="H33" s="10"/>
      <c r="I33" s="5"/>
      <c r="J33" s="39"/>
      <c r="K33" s="2"/>
      <c r="L33" s="46"/>
      <c r="M33" s="46"/>
    </row>
    <row r="34" spans="4:13" s="1" customFormat="1" ht="11.25">
      <c r="D34" s="8"/>
      <c r="E34" s="4"/>
      <c r="F34" s="4"/>
      <c r="G34" s="3"/>
      <c r="H34" s="10"/>
      <c r="I34" s="5"/>
      <c r="J34" s="39"/>
      <c r="K34" s="2"/>
      <c r="L34" s="46"/>
      <c r="M34" s="46"/>
    </row>
    <row r="35" spans="4:13" s="1" customFormat="1" ht="11.25">
      <c r="D35" s="8"/>
      <c r="E35" s="4"/>
      <c r="F35" s="4"/>
      <c r="G35" s="3"/>
      <c r="H35" s="10"/>
      <c r="I35" s="5"/>
      <c r="J35" s="39"/>
      <c r="K35" s="2"/>
      <c r="L35" s="46"/>
      <c r="M35" s="46"/>
    </row>
    <row r="36" spans="4:13" s="1" customFormat="1" ht="11.25">
      <c r="D36" s="8"/>
      <c r="E36" s="4"/>
      <c r="F36" s="4"/>
      <c r="G36" s="3"/>
      <c r="H36" s="10"/>
      <c r="I36" s="5"/>
      <c r="J36" s="39"/>
      <c r="K36" s="2"/>
      <c r="L36" s="46"/>
      <c r="M36" s="46"/>
    </row>
    <row r="37" spans="4:13" s="1" customFormat="1" ht="11.25">
      <c r="D37" s="8"/>
      <c r="E37" s="4"/>
      <c r="F37" s="4"/>
      <c r="G37" s="3"/>
      <c r="H37" s="10"/>
      <c r="I37" s="5"/>
      <c r="J37" s="39"/>
      <c r="K37" s="2"/>
      <c r="L37" s="46"/>
      <c r="M37" s="46"/>
    </row>
    <row r="38" spans="3:13" s="1" customFormat="1" ht="11.25">
      <c r="C38" s="4"/>
      <c r="D38" s="8"/>
      <c r="E38" s="4"/>
      <c r="F38" s="4"/>
      <c r="G38" s="3"/>
      <c r="H38" s="10"/>
      <c r="I38" s="5"/>
      <c r="J38" s="39"/>
      <c r="K38" s="2"/>
      <c r="L38" s="46"/>
      <c r="M38" s="46"/>
    </row>
    <row r="39" spans="3:13" s="1" customFormat="1" ht="11.25">
      <c r="C39" s="4"/>
      <c r="D39" s="8"/>
      <c r="E39" s="4"/>
      <c r="F39" s="4"/>
      <c r="G39" s="3"/>
      <c r="H39" s="10"/>
      <c r="J39" s="40"/>
      <c r="K39" s="2"/>
      <c r="L39" s="46"/>
      <c r="M39" s="46"/>
    </row>
    <row r="40" spans="3:13" s="1" customFormat="1" ht="11.25">
      <c r="C40" s="4"/>
      <c r="D40" s="8"/>
      <c r="E40" s="4"/>
      <c r="F40" s="4"/>
      <c r="G40" s="3"/>
      <c r="H40" s="10"/>
      <c r="J40" s="40"/>
      <c r="K40" s="2"/>
      <c r="L40" s="46"/>
      <c r="M40" s="46"/>
    </row>
    <row r="41" spans="3:13" s="1" customFormat="1" ht="11.25">
      <c r="C41" s="4"/>
      <c r="D41" s="8"/>
      <c r="E41" s="4"/>
      <c r="F41" s="4"/>
      <c r="G41" s="3"/>
      <c r="H41" s="10"/>
      <c r="J41" s="40"/>
      <c r="K41" s="2"/>
      <c r="L41" s="46"/>
      <c r="M41" s="46"/>
    </row>
    <row r="42" spans="3:13" s="1" customFormat="1" ht="11.25">
      <c r="C42" s="4"/>
      <c r="D42" s="8"/>
      <c r="E42" s="4"/>
      <c r="F42" s="4"/>
      <c r="G42" s="3"/>
      <c r="H42" s="10"/>
      <c r="J42" s="40"/>
      <c r="K42" s="2"/>
      <c r="L42" s="46"/>
      <c r="M42" s="46"/>
    </row>
    <row r="43" spans="3:13" s="1" customFormat="1" ht="11.25">
      <c r="C43" s="4"/>
      <c r="D43" s="8"/>
      <c r="E43" s="4"/>
      <c r="F43" s="4"/>
      <c r="G43" s="3"/>
      <c r="H43" s="10"/>
      <c r="J43" s="40"/>
      <c r="K43" s="2"/>
      <c r="L43" s="46"/>
      <c r="M43" s="46"/>
    </row>
    <row r="44" spans="3:13" s="1" customFormat="1" ht="11.25">
      <c r="C44" s="4"/>
      <c r="D44" s="8"/>
      <c r="E44" s="4"/>
      <c r="F44" s="4"/>
      <c r="G44" s="3"/>
      <c r="H44" s="10"/>
      <c r="J44" s="40"/>
      <c r="K44" s="2"/>
      <c r="L44" s="46"/>
      <c r="M44" s="46"/>
    </row>
    <row r="45" spans="3:13" s="1" customFormat="1" ht="11.25">
      <c r="C45" s="4"/>
      <c r="D45" s="8"/>
      <c r="E45" s="4"/>
      <c r="F45" s="4"/>
      <c r="G45" s="3"/>
      <c r="H45" s="10"/>
      <c r="J45" s="40"/>
      <c r="K45" s="2"/>
      <c r="L45" s="46"/>
      <c r="M45" s="46"/>
    </row>
    <row r="46" spans="3:13" s="1" customFormat="1" ht="11.25">
      <c r="C46" s="4"/>
      <c r="D46" s="8"/>
      <c r="E46" s="4"/>
      <c r="F46" s="4"/>
      <c r="G46" s="3"/>
      <c r="H46" s="10"/>
      <c r="J46" s="40"/>
      <c r="K46" s="2"/>
      <c r="L46" s="46"/>
      <c r="M46" s="46"/>
    </row>
    <row r="47" spans="3:13" s="1" customFormat="1" ht="11.25">
      <c r="C47" s="4"/>
      <c r="D47" s="8"/>
      <c r="E47" s="4"/>
      <c r="F47" s="4"/>
      <c r="G47" s="3"/>
      <c r="H47" s="10"/>
      <c r="J47" s="40"/>
      <c r="K47" s="2"/>
      <c r="L47" s="46"/>
      <c r="M47" s="46"/>
    </row>
    <row r="48" spans="3:13" s="1" customFormat="1" ht="11.25">
      <c r="C48" s="4"/>
      <c r="D48" s="8"/>
      <c r="E48" s="4"/>
      <c r="F48" s="4"/>
      <c r="G48" s="3"/>
      <c r="H48" s="10"/>
      <c r="J48" s="40"/>
      <c r="K48" s="2"/>
      <c r="L48" s="46"/>
      <c r="M48" s="46"/>
    </row>
    <row r="49" spans="3:13" s="1" customFormat="1" ht="11.25">
      <c r="C49" s="4"/>
      <c r="D49" s="8"/>
      <c r="E49" s="4"/>
      <c r="F49" s="4"/>
      <c r="G49" s="3"/>
      <c r="H49" s="10"/>
      <c r="J49" s="40"/>
      <c r="K49" s="2"/>
      <c r="L49" s="46"/>
      <c r="M49" s="46"/>
    </row>
    <row r="50" spans="3:13" s="1" customFormat="1" ht="11.25">
      <c r="C50" s="4"/>
      <c r="D50" s="8"/>
      <c r="E50" s="4"/>
      <c r="F50" s="4"/>
      <c r="G50" s="3"/>
      <c r="H50" s="10"/>
      <c r="J50" s="40"/>
      <c r="K50" s="2"/>
      <c r="L50" s="46"/>
      <c r="M50" s="46"/>
    </row>
    <row r="51" spans="3:13" s="1" customFormat="1" ht="11.25">
      <c r="C51" s="4"/>
      <c r="D51" s="8"/>
      <c r="E51" s="4"/>
      <c r="F51" s="4"/>
      <c r="G51" s="3"/>
      <c r="H51" s="10"/>
      <c r="J51" s="40"/>
      <c r="K51" s="2"/>
      <c r="L51" s="46"/>
      <c r="M51" s="46"/>
    </row>
    <row r="52" spans="3:13" s="1" customFormat="1" ht="11.25">
      <c r="C52" s="4"/>
      <c r="D52" s="8"/>
      <c r="E52" s="4"/>
      <c r="F52" s="4"/>
      <c r="G52" s="3"/>
      <c r="H52" s="10"/>
      <c r="J52" s="40"/>
      <c r="K52" s="2"/>
      <c r="L52" s="46"/>
      <c r="M52" s="46"/>
    </row>
    <row r="53" spans="3:13" s="1" customFormat="1" ht="11.25">
      <c r="C53" s="4"/>
      <c r="D53" s="8"/>
      <c r="E53" s="4"/>
      <c r="F53" s="4"/>
      <c r="G53" s="3"/>
      <c r="H53" s="10"/>
      <c r="J53" s="40"/>
      <c r="K53" s="2"/>
      <c r="L53" s="46"/>
      <c r="M53" s="46"/>
    </row>
    <row r="54" spans="3:13" s="1" customFormat="1" ht="11.25">
      <c r="C54" s="4"/>
      <c r="D54" s="8"/>
      <c r="E54" s="4"/>
      <c r="F54" s="4"/>
      <c r="G54" s="3"/>
      <c r="H54" s="10"/>
      <c r="J54" s="40"/>
      <c r="K54" s="2"/>
      <c r="L54" s="46"/>
      <c r="M54" s="46"/>
    </row>
    <row r="55" spans="3:13" s="1" customFormat="1" ht="11.25">
      <c r="C55" s="4"/>
      <c r="D55" s="8"/>
      <c r="E55" s="4"/>
      <c r="F55" s="4"/>
      <c r="G55" s="3"/>
      <c r="H55" s="10"/>
      <c r="J55" s="40"/>
      <c r="K55" s="2"/>
      <c r="L55" s="46"/>
      <c r="M55" s="46"/>
    </row>
    <row r="56" spans="3:13" s="1" customFormat="1" ht="11.25">
      <c r="C56" s="4"/>
      <c r="D56" s="8"/>
      <c r="E56" s="4"/>
      <c r="F56" s="4"/>
      <c r="G56" s="3"/>
      <c r="H56" s="10"/>
      <c r="J56" s="40"/>
      <c r="K56" s="2"/>
      <c r="L56" s="46"/>
      <c r="M56" s="46"/>
    </row>
    <row r="57" spans="3:13" s="1" customFormat="1" ht="11.25">
      <c r="C57" s="4"/>
      <c r="D57" s="8"/>
      <c r="E57" s="4"/>
      <c r="F57" s="4"/>
      <c r="G57" s="3"/>
      <c r="H57" s="10"/>
      <c r="J57" s="40"/>
      <c r="K57" s="2"/>
      <c r="L57" s="46"/>
      <c r="M57" s="46"/>
    </row>
    <row r="58" spans="3:13" s="1" customFormat="1" ht="11.25">
      <c r="C58" s="4"/>
      <c r="D58" s="8"/>
      <c r="E58" s="4"/>
      <c r="F58" s="4"/>
      <c r="G58" s="3"/>
      <c r="H58" s="10"/>
      <c r="J58" s="40"/>
      <c r="K58" s="2"/>
      <c r="L58" s="46"/>
      <c r="M58" s="46"/>
    </row>
    <row r="59" spans="3:13" s="1" customFormat="1" ht="11.25">
      <c r="C59" s="4"/>
      <c r="D59" s="8"/>
      <c r="E59" s="4"/>
      <c r="F59" s="4"/>
      <c r="G59" s="3"/>
      <c r="H59" s="10"/>
      <c r="J59" s="40"/>
      <c r="K59" s="2"/>
      <c r="L59" s="46"/>
      <c r="M59" s="46"/>
    </row>
    <row r="60" spans="3:13" s="1" customFormat="1" ht="11.25">
      <c r="C60" s="4"/>
      <c r="D60" s="8"/>
      <c r="E60" s="4"/>
      <c r="F60" s="4"/>
      <c r="G60" s="3"/>
      <c r="H60" s="10"/>
      <c r="J60" s="40"/>
      <c r="K60" s="2"/>
      <c r="L60" s="46"/>
      <c r="M60" s="46"/>
    </row>
    <row r="61" spans="3:13" s="1" customFormat="1" ht="11.25">
      <c r="C61" s="4"/>
      <c r="D61" s="8"/>
      <c r="E61" s="4"/>
      <c r="F61" s="4"/>
      <c r="G61" s="3"/>
      <c r="H61" s="10"/>
      <c r="J61" s="40"/>
      <c r="K61" s="2"/>
      <c r="L61" s="46"/>
      <c r="M61" s="46"/>
    </row>
    <row r="62" spans="3:13" s="1" customFormat="1" ht="11.25">
      <c r="C62" s="4"/>
      <c r="D62" s="8"/>
      <c r="E62" s="4"/>
      <c r="F62" s="4"/>
      <c r="G62" s="3"/>
      <c r="H62" s="10"/>
      <c r="J62" s="40"/>
      <c r="K62" s="2"/>
      <c r="L62" s="46"/>
      <c r="M62" s="46"/>
    </row>
    <row r="63" spans="3:13" s="1" customFormat="1" ht="11.25">
      <c r="C63" s="4"/>
      <c r="D63" s="8"/>
      <c r="E63" s="4"/>
      <c r="F63" s="4"/>
      <c r="G63" s="3"/>
      <c r="H63" s="10"/>
      <c r="J63" s="40"/>
      <c r="K63" s="2"/>
      <c r="L63" s="46"/>
      <c r="M63" s="46"/>
    </row>
    <row r="64" spans="3:13" s="1" customFormat="1" ht="11.25">
      <c r="C64" s="4"/>
      <c r="D64" s="8"/>
      <c r="E64" s="4"/>
      <c r="F64" s="4"/>
      <c r="G64" s="3"/>
      <c r="H64" s="10"/>
      <c r="J64" s="40"/>
      <c r="K64" s="2"/>
      <c r="L64" s="46"/>
      <c r="M64" s="46"/>
    </row>
    <row r="65" spans="3:13" s="1" customFormat="1" ht="11.25">
      <c r="C65" s="4"/>
      <c r="D65" s="8"/>
      <c r="E65" s="4"/>
      <c r="F65" s="4"/>
      <c r="G65" s="3"/>
      <c r="H65" s="10"/>
      <c r="J65" s="40"/>
      <c r="K65" s="2"/>
      <c r="L65" s="46"/>
      <c r="M65" s="46"/>
    </row>
    <row r="66" spans="3:13" s="1" customFormat="1" ht="11.25">
      <c r="C66" s="4"/>
      <c r="D66" s="8"/>
      <c r="E66" s="4"/>
      <c r="F66" s="4"/>
      <c r="G66" s="3"/>
      <c r="H66" s="10"/>
      <c r="J66" s="40"/>
      <c r="K66" s="2"/>
      <c r="L66" s="46"/>
      <c r="M66" s="46"/>
    </row>
    <row r="67" spans="3:13" s="1" customFormat="1" ht="11.25">
      <c r="C67" s="4"/>
      <c r="D67" s="8"/>
      <c r="E67" s="4"/>
      <c r="F67" s="4"/>
      <c r="G67" s="3"/>
      <c r="H67" s="10"/>
      <c r="J67" s="40"/>
      <c r="K67" s="2"/>
      <c r="L67" s="46"/>
      <c r="M67" s="46"/>
    </row>
    <row r="68" spans="3:13" s="1" customFormat="1" ht="11.25">
      <c r="C68" s="4"/>
      <c r="D68" s="8"/>
      <c r="E68" s="4"/>
      <c r="F68" s="4"/>
      <c r="G68" s="3"/>
      <c r="H68" s="10"/>
      <c r="J68" s="40"/>
      <c r="K68" s="2"/>
      <c r="L68" s="46"/>
      <c r="M68" s="46"/>
    </row>
    <row r="69" spans="3:13" s="1" customFormat="1" ht="11.25">
      <c r="C69" s="4"/>
      <c r="D69" s="8"/>
      <c r="E69" s="4"/>
      <c r="F69" s="4"/>
      <c r="G69" s="3"/>
      <c r="H69" s="10"/>
      <c r="J69" s="40"/>
      <c r="K69" s="2"/>
      <c r="L69" s="46"/>
      <c r="M69" s="46"/>
    </row>
    <row r="70" spans="3:13" s="1" customFormat="1" ht="11.25">
      <c r="C70" s="4"/>
      <c r="D70" s="8"/>
      <c r="E70" s="4"/>
      <c r="F70" s="4"/>
      <c r="G70" s="3"/>
      <c r="H70" s="10"/>
      <c r="J70" s="40"/>
      <c r="K70" s="2"/>
      <c r="L70" s="46"/>
      <c r="M70" s="46"/>
    </row>
    <row r="71" spans="3:13" s="1" customFormat="1" ht="11.25">
      <c r="C71" s="4"/>
      <c r="D71" s="8"/>
      <c r="E71" s="4"/>
      <c r="F71" s="4"/>
      <c r="G71" s="3"/>
      <c r="H71" s="10"/>
      <c r="J71" s="40"/>
      <c r="K71" s="2"/>
      <c r="L71" s="46"/>
      <c r="M71" s="46"/>
    </row>
    <row r="72" spans="3:13" s="1" customFormat="1" ht="11.25">
      <c r="C72" s="4"/>
      <c r="D72" s="8"/>
      <c r="E72" s="4"/>
      <c r="F72" s="4"/>
      <c r="G72" s="3"/>
      <c r="H72" s="10"/>
      <c r="J72" s="40"/>
      <c r="K72" s="2"/>
      <c r="L72" s="46"/>
      <c r="M72" s="46"/>
    </row>
    <row r="73" spans="3:13" s="1" customFormat="1" ht="11.25">
      <c r="C73" s="4"/>
      <c r="D73" s="8"/>
      <c r="E73" s="4"/>
      <c r="F73" s="4"/>
      <c r="G73" s="3"/>
      <c r="H73" s="10"/>
      <c r="J73" s="40"/>
      <c r="K73" s="2"/>
      <c r="L73" s="46"/>
      <c r="M73" s="46"/>
    </row>
    <row r="74" spans="3:13" s="1" customFormat="1" ht="11.25">
      <c r="C74" s="4"/>
      <c r="D74" s="8"/>
      <c r="E74" s="4"/>
      <c r="F74" s="4"/>
      <c r="G74" s="3"/>
      <c r="H74" s="10"/>
      <c r="J74" s="40"/>
      <c r="K74" s="2"/>
      <c r="L74" s="46"/>
      <c r="M74" s="46"/>
    </row>
    <row r="75" spans="3:13" s="1" customFormat="1" ht="11.25">
      <c r="C75" s="4"/>
      <c r="D75" s="8"/>
      <c r="E75" s="4"/>
      <c r="F75" s="4"/>
      <c r="G75" s="3"/>
      <c r="H75" s="10"/>
      <c r="J75" s="40"/>
      <c r="K75" s="2"/>
      <c r="L75" s="46"/>
      <c r="M75" s="46"/>
    </row>
    <row r="76" spans="3:13" s="1" customFormat="1" ht="11.25">
      <c r="C76" s="4"/>
      <c r="D76" s="8"/>
      <c r="E76" s="4"/>
      <c r="F76" s="4"/>
      <c r="G76" s="3"/>
      <c r="H76" s="10"/>
      <c r="J76" s="40"/>
      <c r="K76" s="2"/>
      <c r="L76" s="46"/>
      <c r="M76" s="46"/>
    </row>
    <row r="77" spans="3:13" s="1" customFormat="1" ht="11.25">
      <c r="C77" s="4"/>
      <c r="D77" s="8"/>
      <c r="E77" s="4"/>
      <c r="F77" s="4"/>
      <c r="G77" s="3"/>
      <c r="H77" s="10"/>
      <c r="J77" s="40"/>
      <c r="K77" s="2"/>
      <c r="L77" s="46"/>
      <c r="M77" s="46"/>
    </row>
    <row r="78" spans="3:13" s="1" customFormat="1" ht="11.25">
      <c r="C78" s="4"/>
      <c r="D78" s="8"/>
      <c r="E78" s="4"/>
      <c r="F78" s="4"/>
      <c r="G78" s="3"/>
      <c r="H78" s="10"/>
      <c r="J78" s="40"/>
      <c r="K78" s="2"/>
      <c r="L78" s="46"/>
      <c r="M78" s="46"/>
    </row>
    <row r="79" spans="3:13" s="1" customFormat="1" ht="11.25">
      <c r="C79" s="4"/>
      <c r="D79" s="8"/>
      <c r="E79" s="4"/>
      <c r="F79" s="4"/>
      <c r="G79" s="3"/>
      <c r="H79" s="10"/>
      <c r="J79" s="40"/>
      <c r="K79" s="2"/>
      <c r="L79" s="46"/>
      <c r="M79" s="46"/>
    </row>
    <row r="80" spans="3:13" s="1" customFormat="1" ht="11.25">
      <c r="C80" s="4"/>
      <c r="D80" s="8"/>
      <c r="E80" s="4"/>
      <c r="F80" s="4"/>
      <c r="G80" s="3"/>
      <c r="H80" s="10"/>
      <c r="J80" s="40"/>
      <c r="K80" s="2"/>
      <c r="L80" s="46"/>
      <c r="M80" s="46"/>
    </row>
    <row r="81" spans="3:13" s="1" customFormat="1" ht="11.25">
      <c r="C81" s="4"/>
      <c r="D81" s="8"/>
      <c r="E81" s="4"/>
      <c r="F81" s="4"/>
      <c r="G81" s="3"/>
      <c r="H81" s="10"/>
      <c r="J81" s="40"/>
      <c r="K81" s="2"/>
      <c r="L81" s="46"/>
      <c r="M81" s="46"/>
    </row>
    <row r="82" spans="3:13" s="1" customFormat="1" ht="11.25">
      <c r="C82" s="4"/>
      <c r="D82" s="8"/>
      <c r="E82" s="4"/>
      <c r="F82" s="4"/>
      <c r="G82" s="3"/>
      <c r="H82" s="10"/>
      <c r="J82" s="40"/>
      <c r="K82" s="2"/>
      <c r="L82" s="46"/>
      <c r="M82" s="46"/>
    </row>
    <row r="83" spans="3:13" s="1" customFormat="1" ht="11.25">
      <c r="C83" s="4"/>
      <c r="D83" s="8"/>
      <c r="E83" s="4"/>
      <c r="F83" s="4"/>
      <c r="G83" s="3"/>
      <c r="H83" s="10"/>
      <c r="J83" s="40"/>
      <c r="K83" s="2"/>
      <c r="L83" s="46"/>
      <c r="M83" s="46"/>
    </row>
    <row r="84" spans="3:13" s="1" customFormat="1" ht="11.25">
      <c r="C84" s="4"/>
      <c r="D84" s="8"/>
      <c r="E84" s="4"/>
      <c r="F84" s="4"/>
      <c r="G84" s="3"/>
      <c r="H84" s="10"/>
      <c r="J84" s="40"/>
      <c r="K84" s="2"/>
      <c r="L84" s="46"/>
      <c r="M84" s="46"/>
    </row>
    <row r="85" spans="3:13" s="1" customFormat="1" ht="11.25">
      <c r="C85" s="4"/>
      <c r="D85" s="8"/>
      <c r="E85" s="4"/>
      <c r="F85" s="4"/>
      <c r="G85" s="3"/>
      <c r="H85" s="10"/>
      <c r="J85" s="40"/>
      <c r="K85" s="2"/>
      <c r="L85" s="46"/>
      <c r="M85" s="46"/>
    </row>
    <row r="86" spans="3:13" s="1" customFormat="1" ht="11.25">
      <c r="C86" s="4"/>
      <c r="D86" s="8"/>
      <c r="E86" s="4"/>
      <c r="F86" s="4"/>
      <c r="G86" s="3"/>
      <c r="H86" s="10"/>
      <c r="J86" s="40"/>
      <c r="K86" s="2"/>
      <c r="L86" s="46"/>
      <c r="M86" s="46"/>
    </row>
    <row r="87" spans="3:13" s="1" customFormat="1" ht="11.25">
      <c r="C87" s="4"/>
      <c r="D87" s="8"/>
      <c r="E87" s="4"/>
      <c r="F87" s="4"/>
      <c r="G87" s="3"/>
      <c r="H87" s="10"/>
      <c r="J87" s="40"/>
      <c r="K87" s="2"/>
      <c r="L87" s="46"/>
      <c r="M87" s="46"/>
    </row>
    <row r="88" spans="3:13" s="1" customFormat="1" ht="11.25">
      <c r="C88" s="4"/>
      <c r="D88" s="8"/>
      <c r="E88" s="4"/>
      <c r="F88" s="4"/>
      <c r="G88" s="3"/>
      <c r="H88" s="10"/>
      <c r="J88" s="40"/>
      <c r="K88" s="2"/>
      <c r="L88" s="46"/>
      <c r="M88" s="46"/>
    </row>
    <row r="89" spans="3:13" s="1" customFormat="1" ht="11.25">
      <c r="C89" s="4"/>
      <c r="D89" s="8"/>
      <c r="E89" s="4"/>
      <c r="F89" s="4"/>
      <c r="G89" s="3"/>
      <c r="H89" s="10"/>
      <c r="J89" s="40"/>
      <c r="K89" s="2"/>
      <c r="L89" s="46"/>
      <c r="M89" s="46"/>
    </row>
    <row r="90" spans="3:13" s="1" customFormat="1" ht="11.25">
      <c r="C90" s="4"/>
      <c r="D90" s="8"/>
      <c r="E90" s="4"/>
      <c r="F90" s="4"/>
      <c r="G90" s="3"/>
      <c r="H90" s="10"/>
      <c r="J90" s="40"/>
      <c r="K90" s="2"/>
      <c r="L90" s="46"/>
      <c r="M90" s="46"/>
    </row>
    <row r="91" spans="3:13" s="1" customFormat="1" ht="11.25">
      <c r="C91" s="4"/>
      <c r="D91" s="8"/>
      <c r="E91" s="4"/>
      <c r="F91" s="4"/>
      <c r="G91" s="3"/>
      <c r="H91" s="10"/>
      <c r="J91" s="40"/>
      <c r="K91" s="2"/>
      <c r="L91" s="46"/>
      <c r="M91" s="46"/>
    </row>
    <row r="92" spans="3:13" s="1" customFormat="1" ht="11.25">
      <c r="C92" s="4"/>
      <c r="D92" s="8"/>
      <c r="E92" s="4"/>
      <c r="F92" s="4"/>
      <c r="G92" s="3"/>
      <c r="H92" s="10"/>
      <c r="J92" s="40"/>
      <c r="K92" s="2"/>
      <c r="L92" s="46"/>
      <c r="M92" s="46"/>
    </row>
    <row r="93" spans="3:13" s="1" customFormat="1" ht="11.25">
      <c r="C93" s="4"/>
      <c r="D93" s="8"/>
      <c r="E93" s="4"/>
      <c r="F93" s="4"/>
      <c r="G93" s="3"/>
      <c r="H93" s="10"/>
      <c r="J93" s="40"/>
      <c r="K93" s="2"/>
      <c r="L93" s="46"/>
      <c r="M93" s="46"/>
    </row>
    <row r="94" spans="3:13" s="1" customFormat="1" ht="11.25">
      <c r="C94" s="4"/>
      <c r="D94" s="8"/>
      <c r="E94" s="4"/>
      <c r="F94" s="4"/>
      <c r="G94" s="3"/>
      <c r="H94" s="10"/>
      <c r="J94" s="40"/>
      <c r="K94" s="2"/>
      <c r="L94" s="46"/>
      <c r="M94" s="46"/>
    </row>
    <row r="95" spans="3:13" s="1" customFormat="1" ht="11.25">
      <c r="C95" s="4"/>
      <c r="D95" s="8"/>
      <c r="E95" s="4"/>
      <c r="F95" s="4"/>
      <c r="G95" s="3"/>
      <c r="H95" s="10"/>
      <c r="J95" s="40"/>
      <c r="K95" s="2"/>
      <c r="L95" s="46"/>
      <c r="M95" s="46"/>
    </row>
    <row r="96" spans="3:13" s="1" customFormat="1" ht="11.25">
      <c r="C96" s="4"/>
      <c r="D96" s="8"/>
      <c r="E96" s="4"/>
      <c r="F96" s="4"/>
      <c r="G96" s="3"/>
      <c r="H96" s="10"/>
      <c r="J96" s="40"/>
      <c r="K96" s="2"/>
      <c r="L96" s="46"/>
      <c r="M96" s="46"/>
    </row>
    <row r="97" spans="3:13" s="1" customFormat="1" ht="11.25">
      <c r="C97" s="4"/>
      <c r="D97" s="8"/>
      <c r="E97" s="4"/>
      <c r="F97" s="4"/>
      <c r="G97" s="3"/>
      <c r="H97" s="10"/>
      <c r="J97" s="40"/>
      <c r="K97" s="2"/>
      <c r="L97" s="46"/>
      <c r="M97" s="46"/>
    </row>
    <row r="98" spans="3:13" s="1" customFormat="1" ht="11.25">
      <c r="C98" s="4"/>
      <c r="D98" s="8"/>
      <c r="E98" s="4"/>
      <c r="F98" s="4"/>
      <c r="G98" s="3"/>
      <c r="H98" s="10"/>
      <c r="J98" s="40"/>
      <c r="K98" s="2"/>
      <c r="L98" s="46"/>
      <c r="M98" s="46"/>
    </row>
    <row r="99" spans="3:13" s="1" customFormat="1" ht="11.25">
      <c r="C99" s="4"/>
      <c r="D99" s="8"/>
      <c r="E99" s="4"/>
      <c r="F99" s="4"/>
      <c r="G99" s="3"/>
      <c r="H99" s="10"/>
      <c r="J99" s="40"/>
      <c r="K99" s="2"/>
      <c r="L99" s="46"/>
      <c r="M99" s="46"/>
    </row>
    <row r="100" spans="3:13" s="1" customFormat="1" ht="11.25">
      <c r="C100" s="4"/>
      <c r="D100" s="8"/>
      <c r="E100" s="4"/>
      <c r="F100" s="4"/>
      <c r="G100" s="3"/>
      <c r="H100" s="10"/>
      <c r="J100" s="40"/>
      <c r="K100" s="2"/>
      <c r="L100" s="46"/>
      <c r="M100" s="46"/>
    </row>
    <row r="101" spans="3:13" s="1" customFormat="1" ht="11.25">
      <c r="C101" s="4"/>
      <c r="D101" s="8"/>
      <c r="E101" s="4"/>
      <c r="F101" s="4"/>
      <c r="G101" s="3"/>
      <c r="H101" s="10"/>
      <c r="J101" s="40"/>
      <c r="K101" s="2"/>
      <c r="L101" s="46"/>
      <c r="M101" s="46"/>
    </row>
    <row r="102" spans="3:13" s="1" customFormat="1" ht="11.25">
      <c r="C102" s="4"/>
      <c r="D102" s="8"/>
      <c r="E102" s="4"/>
      <c r="F102" s="4"/>
      <c r="G102" s="3"/>
      <c r="H102" s="10"/>
      <c r="J102" s="40"/>
      <c r="K102" s="2"/>
      <c r="L102" s="46"/>
      <c r="M102" s="46"/>
    </row>
    <row r="103" spans="3:13" s="1" customFormat="1" ht="11.25">
      <c r="C103" s="4"/>
      <c r="D103" s="8"/>
      <c r="E103" s="4"/>
      <c r="F103" s="4"/>
      <c r="G103" s="3"/>
      <c r="H103" s="10"/>
      <c r="J103" s="40"/>
      <c r="K103" s="2"/>
      <c r="L103" s="46"/>
      <c r="M103" s="46"/>
    </row>
    <row r="104" spans="3:13" s="1" customFormat="1" ht="11.25">
      <c r="C104" s="4"/>
      <c r="D104" s="8"/>
      <c r="E104" s="4"/>
      <c r="F104" s="4"/>
      <c r="G104" s="3"/>
      <c r="H104" s="10"/>
      <c r="J104" s="40"/>
      <c r="K104" s="2"/>
      <c r="L104" s="46"/>
      <c r="M104" s="46"/>
    </row>
    <row r="105" spans="3:13" s="1" customFormat="1" ht="11.25">
      <c r="C105" s="4"/>
      <c r="D105" s="8"/>
      <c r="E105" s="4"/>
      <c r="F105" s="4"/>
      <c r="G105" s="3"/>
      <c r="H105" s="10"/>
      <c r="J105" s="40"/>
      <c r="K105" s="2"/>
      <c r="L105" s="46"/>
      <c r="M105" s="46"/>
    </row>
    <row r="106" spans="3:13" s="1" customFormat="1" ht="11.25">
      <c r="C106" s="4"/>
      <c r="D106" s="8"/>
      <c r="E106" s="4"/>
      <c r="F106" s="4"/>
      <c r="G106" s="3"/>
      <c r="H106" s="10"/>
      <c r="J106" s="40"/>
      <c r="K106" s="2"/>
      <c r="L106" s="46"/>
      <c r="M106" s="46"/>
    </row>
    <row r="107" spans="3:13" s="1" customFormat="1" ht="11.25">
      <c r="C107" s="4"/>
      <c r="D107" s="8"/>
      <c r="E107" s="4"/>
      <c r="F107" s="4"/>
      <c r="G107" s="3"/>
      <c r="H107" s="10"/>
      <c r="J107" s="40"/>
      <c r="K107" s="2"/>
      <c r="L107" s="46"/>
      <c r="M107" s="46"/>
    </row>
    <row r="108" spans="3:13" s="1" customFormat="1" ht="11.25">
      <c r="C108" s="4"/>
      <c r="D108" s="8"/>
      <c r="E108" s="4"/>
      <c r="F108" s="4"/>
      <c r="G108" s="3"/>
      <c r="H108" s="10"/>
      <c r="J108" s="40"/>
      <c r="K108" s="2"/>
      <c r="L108" s="46"/>
      <c r="M108" s="46"/>
    </row>
    <row r="109" spans="3:13" s="1" customFormat="1" ht="11.25">
      <c r="C109" s="4"/>
      <c r="D109" s="8"/>
      <c r="E109" s="4"/>
      <c r="F109" s="4"/>
      <c r="G109" s="3"/>
      <c r="H109" s="10"/>
      <c r="J109" s="40"/>
      <c r="K109" s="2"/>
      <c r="L109" s="46"/>
      <c r="M109" s="46"/>
    </row>
    <row r="110" spans="3:13" s="1" customFormat="1" ht="11.25">
      <c r="C110" s="4"/>
      <c r="D110" s="8"/>
      <c r="E110" s="4"/>
      <c r="F110" s="4"/>
      <c r="G110" s="3"/>
      <c r="H110" s="10"/>
      <c r="J110" s="40"/>
      <c r="K110" s="2"/>
      <c r="L110" s="46"/>
      <c r="M110" s="46"/>
    </row>
    <row r="111" spans="3:13" s="1" customFormat="1" ht="11.25">
      <c r="C111" s="4"/>
      <c r="D111" s="8"/>
      <c r="E111" s="4"/>
      <c r="F111" s="4"/>
      <c r="G111" s="3"/>
      <c r="H111" s="10"/>
      <c r="J111" s="40"/>
      <c r="K111" s="2"/>
      <c r="L111" s="46"/>
      <c r="M111" s="46"/>
    </row>
    <row r="112" spans="3:13" s="1" customFormat="1" ht="11.25">
      <c r="C112" s="4"/>
      <c r="D112" s="8"/>
      <c r="E112" s="4"/>
      <c r="F112" s="4"/>
      <c r="G112" s="3"/>
      <c r="H112" s="10"/>
      <c r="J112" s="40"/>
      <c r="K112" s="2"/>
      <c r="L112" s="46"/>
      <c r="M112" s="46"/>
    </row>
    <row r="113" spans="3:13" s="1" customFormat="1" ht="11.25">
      <c r="C113" s="4"/>
      <c r="D113" s="8"/>
      <c r="E113" s="4"/>
      <c r="F113" s="4"/>
      <c r="G113" s="3"/>
      <c r="H113" s="10"/>
      <c r="J113" s="40"/>
      <c r="K113" s="2"/>
      <c r="L113" s="46"/>
      <c r="M113" s="46"/>
    </row>
    <row r="114" spans="3:13" s="1" customFormat="1" ht="11.25">
      <c r="C114" s="4"/>
      <c r="D114" s="8"/>
      <c r="E114" s="4"/>
      <c r="F114" s="4"/>
      <c r="G114" s="3"/>
      <c r="H114" s="10"/>
      <c r="J114" s="40"/>
      <c r="K114" s="2"/>
      <c r="L114" s="46"/>
      <c r="M114" s="46"/>
    </row>
    <row r="115" spans="3:13" s="1" customFormat="1" ht="11.25">
      <c r="C115" s="4"/>
      <c r="D115" s="8"/>
      <c r="E115" s="4"/>
      <c r="F115" s="4"/>
      <c r="G115" s="3"/>
      <c r="H115" s="10"/>
      <c r="J115" s="40"/>
      <c r="K115" s="2"/>
      <c r="L115" s="46"/>
      <c r="M115" s="46"/>
    </row>
    <row r="116" spans="3:13" s="1" customFormat="1" ht="11.25">
      <c r="C116" s="4"/>
      <c r="D116" s="8"/>
      <c r="E116" s="4"/>
      <c r="F116" s="4"/>
      <c r="G116" s="3"/>
      <c r="H116" s="10"/>
      <c r="J116" s="40"/>
      <c r="K116" s="2"/>
      <c r="L116" s="46"/>
      <c r="M116" s="46"/>
    </row>
    <row r="117" spans="3:13" s="1" customFormat="1" ht="11.25">
      <c r="C117" s="4"/>
      <c r="D117" s="8"/>
      <c r="E117" s="4"/>
      <c r="F117" s="4"/>
      <c r="G117" s="3"/>
      <c r="H117" s="10"/>
      <c r="J117" s="40"/>
      <c r="K117" s="2"/>
      <c r="L117" s="46"/>
      <c r="M117" s="46"/>
    </row>
    <row r="118" spans="3:13" s="1" customFormat="1" ht="11.25">
      <c r="C118" s="4"/>
      <c r="D118" s="8"/>
      <c r="E118" s="4"/>
      <c r="F118" s="4"/>
      <c r="G118" s="3"/>
      <c r="H118" s="10"/>
      <c r="J118" s="40"/>
      <c r="K118" s="2"/>
      <c r="L118" s="46"/>
      <c r="M118" s="46"/>
    </row>
    <row r="119" spans="3:13" s="1" customFormat="1" ht="11.25">
      <c r="C119" s="4"/>
      <c r="D119" s="8"/>
      <c r="E119" s="4"/>
      <c r="F119" s="4"/>
      <c r="G119" s="3"/>
      <c r="H119" s="10"/>
      <c r="J119" s="40"/>
      <c r="K119" s="2"/>
      <c r="L119" s="46"/>
      <c r="M119" s="46"/>
    </row>
    <row r="120" spans="3:13" s="1" customFormat="1" ht="11.25">
      <c r="C120" s="4"/>
      <c r="D120" s="8"/>
      <c r="E120" s="4"/>
      <c r="F120" s="4"/>
      <c r="G120" s="3"/>
      <c r="H120" s="10"/>
      <c r="J120" s="40"/>
      <c r="K120" s="2"/>
      <c r="L120" s="46"/>
      <c r="M120" s="46"/>
    </row>
    <row r="121" spans="3:13" s="1" customFormat="1" ht="11.25">
      <c r="C121" s="4"/>
      <c r="D121" s="8"/>
      <c r="E121" s="4"/>
      <c r="F121" s="4"/>
      <c r="G121" s="3"/>
      <c r="H121" s="10"/>
      <c r="J121" s="40"/>
      <c r="K121" s="2"/>
      <c r="L121" s="46"/>
      <c r="M121" s="46"/>
    </row>
    <row r="122" spans="3:13" s="1" customFormat="1" ht="11.25">
      <c r="C122" s="4"/>
      <c r="D122" s="8"/>
      <c r="E122" s="4"/>
      <c r="F122" s="4"/>
      <c r="G122" s="3"/>
      <c r="H122" s="10"/>
      <c r="J122" s="40"/>
      <c r="K122" s="2"/>
      <c r="L122" s="46"/>
      <c r="M122" s="46"/>
    </row>
    <row r="123" spans="3:13" s="1" customFormat="1" ht="11.25">
      <c r="C123" s="4"/>
      <c r="D123" s="8"/>
      <c r="E123" s="4"/>
      <c r="F123" s="4"/>
      <c r="G123" s="3"/>
      <c r="H123" s="10"/>
      <c r="J123" s="40"/>
      <c r="K123" s="2"/>
      <c r="L123" s="46"/>
      <c r="M123" s="46"/>
    </row>
    <row r="124" spans="3:13" s="1" customFormat="1" ht="11.25">
      <c r="C124" s="4"/>
      <c r="D124" s="8"/>
      <c r="E124" s="4"/>
      <c r="F124" s="4"/>
      <c r="G124" s="3"/>
      <c r="H124" s="10"/>
      <c r="J124" s="40"/>
      <c r="K124" s="2"/>
      <c r="L124" s="46"/>
      <c r="M124" s="46"/>
    </row>
    <row r="125" spans="3:13" s="1" customFormat="1" ht="11.25">
      <c r="C125" s="4"/>
      <c r="D125" s="8"/>
      <c r="E125" s="4"/>
      <c r="F125" s="4"/>
      <c r="G125" s="3"/>
      <c r="H125" s="10"/>
      <c r="J125" s="40"/>
      <c r="K125" s="2"/>
      <c r="L125" s="46"/>
      <c r="M125" s="46"/>
    </row>
    <row r="126" spans="3:13" s="1" customFormat="1" ht="11.25">
      <c r="C126" s="4"/>
      <c r="D126" s="8"/>
      <c r="E126" s="4"/>
      <c r="F126" s="4"/>
      <c r="G126" s="3"/>
      <c r="H126" s="10"/>
      <c r="J126" s="40"/>
      <c r="K126" s="2"/>
      <c r="L126" s="46"/>
      <c r="M126" s="46"/>
    </row>
    <row r="127" spans="3:13" s="1" customFormat="1" ht="11.25">
      <c r="C127" s="4"/>
      <c r="D127" s="8"/>
      <c r="E127" s="4"/>
      <c r="F127" s="4"/>
      <c r="G127" s="3"/>
      <c r="H127" s="10"/>
      <c r="J127" s="40"/>
      <c r="K127" s="2"/>
      <c r="L127" s="46"/>
      <c r="M127" s="46"/>
    </row>
    <row r="128" spans="3:13" s="1" customFormat="1" ht="11.25">
      <c r="C128" s="4"/>
      <c r="D128" s="8"/>
      <c r="E128" s="4"/>
      <c r="F128" s="4"/>
      <c r="G128" s="3"/>
      <c r="H128" s="10"/>
      <c r="J128" s="40"/>
      <c r="K128" s="2"/>
      <c r="L128" s="46"/>
      <c r="M128" s="46"/>
    </row>
    <row r="129" spans="3:13" s="1" customFormat="1" ht="11.25">
      <c r="C129" s="4"/>
      <c r="D129" s="8"/>
      <c r="E129" s="4"/>
      <c r="F129" s="4"/>
      <c r="G129" s="3"/>
      <c r="H129" s="10"/>
      <c r="J129" s="40"/>
      <c r="K129" s="2"/>
      <c r="L129" s="46"/>
      <c r="M129" s="46"/>
    </row>
    <row r="130" spans="3:13" s="1" customFormat="1" ht="11.25">
      <c r="C130" s="4"/>
      <c r="D130" s="8"/>
      <c r="E130" s="4"/>
      <c r="F130" s="4"/>
      <c r="G130" s="3"/>
      <c r="H130" s="10"/>
      <c r="J130" s="40"/>
      <c r="K130" s="2"/>
      <c r="L130" s="46"/>
      <c r="M130" s="46"/>
    </row>
    <row r="131" spans="3:13" s="1" customFormat="1" ht="11.25">
      <c r="C131" s="4"/>
      <c r="D131" s="8"/>
      <c r="E131" s="4"/>
      <c r="F131" s="4"/>
      <c r="G131" s="3"/>
      <c r="H131" s="10"/>
      <c r="J131" s="40"/>
      <c r="K131" s="2"/>
      <c r="L131" s="46"/>
      <c r="M131" s="46"/>
    </row>
    <row r="132" spans="3:13" s="1" customFormat="1" ht="11.25">
      <c r="C132" s="4"/>
      <c r="D132" s="8"/>
      <c r="E132" s="4"/>
      <c r="F132" s="4"/>
      <c r="G132" s="3"/>
      <c r="H132" s="10"/>
      <c r="J132" s="40"/>
      <c r="K132" s="2"/>
      <c r="L132" s="46"/>
      <c r="M132" s="46"/>
    </row>
    <row r="133" spans="3:13" s="1" customFormat="1" ht="11.25">
      <c r="C133" s="4"/>
      <c r="D133" s="8"/>
      <c r="E133" s="4"/>
      <c r="F133" s="4"/>
      <c r="G133" s="3"/>
      <c r="H133" s="10"/>
      <c r="J133" s="40"/>
      <c r="K133" s="2"/>
      <c r="L133" s="46"/>
      <c r="M133" s="46"/>
    </row>
    <row r="134" spans="3:13" s="1" customFormat="1" ht="11.25">
      <c r="C134" s="4"/>
      <c r="D134" s="8"/>
      <c r="E134" s="4"/>
      <c r="F134" s="4"/>
      <c r="G134" s="3"/>
      <c r="H134" s="10"/>
      <c r="J134" s="40"/>
      <c r="K134" s="2"/>
      <c r="L134" s="46"/>
      <c r="M134" s="46"/>
    </row>
    <row r="135" spans="3:13" s="1" customFormat="1" ht="11.25">
      <c r="C135" s="4"/>
      <c r="D135" s="8"/>
      <c r="E135" s="4"/>
      <c r="F135" s="4"/>
      <c r="G135" s="3"/>
      <c r="H135" s="10"/>
      <c r="J135" s="40"/>
      <c r="K135" s="2"/>
      <c r="L135" s="46"/>
      <c r="M135" s="46"/>
    </row>
    <row r="136" spans="3:13" s="1" customFormat="1" ht="11.25">
      <c r="C136" s="4"/>
      <c r="D136" s="8"/>
      <c r="E136" s="4"/>
      <c r="F136" s="4"/>
      <c r="G136" s="3"/>
      <c r="H136" s="10"/>
      <c r="J136" s="40"/>
      <c r="K136" s="2"/>
      <c r="L136" s="46"/>
      <c r="M136" s="46"/>
    </row>
    <row r="137" spans="3:13" s="1" customFormat="1" ht="11.25">
      <c r="C137" s="4"/>
      <c r="D137" s="8"/>
      <c r="E137" s="4"/>
      <c r="F137" s="4"/>
      <c r="G137" s="3"/>
      <c r="H137" s="10"/>
      <c r="J137" s="40"/>
      <c r="K137" s="2"/>
      <c r="L137" s="46"/>
      <c r="M137" s="46"/>
    </row>
    <row r="138" spans="3:13" s="1" customFormat="1" ht="11.25">
      <c r="C138" s="4"/>
      <c r="D138" s="8"/>
      <c r="E138" s="4"/>
      <c r="F138" s="4"/>
      <c r="G138" s="3"/>
      <c r="H138" s="10"/>
      <c r="J138" s="40"/>
      <c r="K138" s="2"/>
      <c r="L138" s="46"/>
      <c r="M138" s="46"/>
    </row>
    <row r="139" spans="3:13" s="1" customFormat="1" ht="11.25">
      <c r="C139" s="4"/>
      <c r="D139" s="8"/>
      <c r="E139" s="4"/>
      <c r="F139" s="4"/>
      <c r="G139" s="3"/>
      <c r="H139" s="10"/>
      <c r="J139" s="40"/>
      <c r="K139" s="2"/>
      <c r="L139" s="46"/>
      <c r="M139" s="46"/>
    </row>
    <row r="140" spans="3:13" s="1" customFormat="1" ht="11.25">
      <c r="C140" s="4"/>
      <c r="D140" s="8"/>
      <c r="E140" s="4"/>
      <c r="F140" s="4"/>
      <c r="G140" s="3"/>
      <c r="H140" s="10"/>
      <c r="J140" s="40"/>
      <c r="K140" s="2"/>
      <c r="L140" s="46"/>
      <c r="M140" s="46"/>
    </row>
    <row r="141" spans="3:13" s="1" customFormat="1" ht="11.25">
      <c r="C141" s="4"/>
      <c r="D141" s="8"/>
      <c r="E141" s="4"/>
      <c r="F141" s="4"/>
      <c r="G141" s="3"/>
      <c r="H141" s="10"/>
      <c r="J141" s="40"/>
      <c r="K141" s="2"/>
      <c r="L141" s="46"/>
      <c r="M141" s="46"/>
    </row>
    <row r="142" spans="3:13" s="1" customFormat="1" ht="11.25">
      <c r="C142" s="4"/>
      <c r="D142" s="8"/>
      <c r="E142" s="4"/>
      <c r="F142" s="4"/>
      <c r="G142" s="3"/>
      <c r="H142" s="10"/>
      <c r="J142" s="40"/>
      <c r="K142" s="2"/>
      <c r="L142" s="46"/>
      <c r="M142" s="46"/>
    </row>
    <row r="143" spans="3:13" s="1" customFormat="1" ht="11.25">
      <c r="C143" s="4"/>
      <c r="D143" s="8"/>
      <c r="E143" s="4"/>
      <c r="F143" s="4"/>
      <c r="G143" s="3"/>
      <c r="H143" s="10"/>
      <c r="J143" s="40"/>
      <c r="K143" s="2"/>
      <c r="L143" s="46"/>
      <c r="M143" s="46"/>
    </row>
    <row r="144" spans="3:13" s="1" customFormat="1" ht="11.25">
      <c r="C144" s="4"/>
      <c r="D144" s="8"/>
      <c r="E144" s="4"/>
      <c r="F144" s="4"/>
      <c r="G144" s="3"/>
      <c r="H144" s="10"/>
      <c r="J144" s="40"/>
      <c r="K144" s="2"/>
      <c r="L144" s="46"/>
      <c r="M144" s="46"/>
    </row>
    <row r="145" spans="3:13" s="1" customFormat="1" ht="11.25">
      <c r="C145" s="4"/>
      <c r="D145" s="8"/>
      <c r="E145" s="4"/>
      <c r="F145" s="4"/>
      <c r="G145" s="3"/>
      <c r="H145" s="10"/>
      <c r="J145" s="40"/>
      <c r="K145" s="2"/>
      <c r="L145" s="46"/>
      <c r="M145" s="46"/>
    </row>
    <row r="146" spans="3:13" s="1" customFormat="1" ht="11.25">
      <c r="C146" s="4"/>
      <c r="D146" s="8"/>
      <c r="E146" s="4"/>
      <c r="F146" s="4"/>
      <c r="G146" s="3"/>
      <c r="H146" s="10"/>
      <c r="J146" s="40"/>
      <c r="K146" s="2"/>
      <c r="L146" s="46"/>
      <c r="M146" s="46"/>
    </row>
    <row r="147" spans="3:13" s="1" customFormat="1" ht="11.25">
      <c r="C147" s="4"/>
      <c r="D147" s="8"/>
      <c r="E147" s="4"/>
      <c r="F147" s="4"/>
      <c r="G147" s="3"/>
      <c r="H147" s="10"/>
      <c r="J147" s="40"/>
      <c r="K147" s="2"/>
      <c r="L147" s="46"/>
      <c r="M147" s="46"/>
    </row>
    <row r="148" spans="3:13" s="1" customFormat="1" ht="11.25">
      <c r="C148" s="4"/>
      <c r="D148" s="8"/>
      <c r="E148" s="4"/>
      <c r="F148" s="4"/>
      <c r="G148" s="3"/>
      <c r="H148" s="10"/>
      <c r="J148" s="40"/>
      <c r="K148" s="2"/>
      <c r="L148" s="46"/>
      <c r="M148" s="46"/>
    </row>
    <row r="149" spans="3:13" s="1" customFormat="1" ht="11.25">
      <c r="C149" s="4"/>
      <c r="D149" s="8"/>
      <c r="E149" s="4"/>
      <c r="F149" s="4"/>
      <c r="G149" s="3"/>
      <c r="H149" s="10"/>
      <c r="J149" s="40"/>
      <c r="K149" s="2"/>
      <c r="L149" s="46"/>
      <c r="M149" s="46"/>
    </row>
    <row r="150" spans="3:13" s="1" customFormat="1" ht="11.25">
      <c r="C150" s="4"/>
      <c r="D150" s="8"/>
      <c r="E150" s="4"/>
      <c r="F150" s="4"/>
      <c r="G150" s="3"/>
      <c r="H150" s="10"/>
      <c r="J150" s="40"/>
      <c r="K150" s="2"/>
      <c r="L150" s="46"/>
      <c r="M150" s="46"/>
    </row>
    <row r="151" spans="3:13" s="1" customFormat="1" ht="11.25">
      <c r="C151" s="4"/>
      <c r="D151" s="8"/>
      <c r="E151" s="4"/>
      <c r="F151" s="4"/>
      <c r="G151" s="3"/>
      <c r="H151" s="10"/>
      <c r="J151" s="40"/>
      <c r="K151" s="2"/>
      <c r="L151" s="46"/>
      <c r="M151" s="46"/>
    </row>
    <row r="152" spans="3:13" s="1" customFormat="1" ht="11.25">
      <c r="C152" s="4"/>
      <c r="D152" s="8"/>
      <c r="E152" s="4"/>
      <c r="F152" s="4"/>
      <c r="G152" s="3"/>
      <c r="H152" s="10"/>
      <c r="J152" s="40"/>
      <c r="K152" s="2"/>
      <c r="L152" s="46"/>
      <c r="M152" s="46"/>
    </row>
    <row r="153" spans="3:13" s="1" customFormat="1" ht="11.25">
      <c r="C153" s="4"/>
      <c r="D153" s="8"/>
      <c r="E153" s="4"/>
      <c r="F153" s="4"/>
      <c r="G153" s="3"/>
      <c r="H153" s="10"/>
      <c r="J153" s="40"/>
      <c r="K153" s="2"/>
      <c r="L153" s="46"/>
      <c r="M153" s="46"/>
    </row>
    <row r="154" spans="3:13" s="1" customFormat="1" ht="11.25">
      <c r="C154" s="4"/>
      <c r="D154" s="8"/>
      <c r="E154" s="4"/>
      <c r="F154" s="4"/>
      <c r="G154" s="3"/>
      <c r="H154" s="10"/>
      <c r="J154" s="40"/>
      <c r="K154" s="2"/>
      <c r="L154" s="46"/>
      <c r="M154" s="46"/>
    </row>
    <row r="155" spans="3:13" s="1" customFormat="1" ht="11.25">
      <c r="C155" s="4"/>
      <c r="D155" s="8"/>
      <c r="E155" s="4"/>
      <c r="F155" s="4"/>
      <c r="G155" s="3"/>
      <c r="H155" s="10"/>
      <c r="J155" s="40"/>
      <c r="K155" s="2"/>
      <c r="L155" s="46"/>
      <c r="M155" s="46"/>
    </row>
    <row r="156" spans="3:13" s="1" customFormat="1" ht="11.25">
      <c r="C156" s="4"/>
      <c r="D156" s="8"/>
      <c r="E156" s="4"/>
      <c r="F156" s="4"/>
      <c r="G156" s="3"/>
      <c r="H156" s="10"/>
      <c r="J156" s="40"/>
      <c r="K156" s="2"/>
      <c r="L156" s="46"/>
      <c r="M156" s="46"/>
    </row>
    <row r="157" spans="3:13" s="1" customFormat="1" ht="11.25">
      <c r="C157" s="4"/>
      <c r="D157" s="8"/>
      <c r="E157" s="4"/>
      <c r="F157" s="4"/>
      <c r="G157" s="3"/>
      <c r="H157" s="10"/>
      <c r="J157" s="40"/>
      <c r="K157" s="2"/>
      <c r="L157" s="46"/>
      <c r="M157" s="46"/>
    </row>
    <row r="158" spans="3:13" s="1" customFormat="1" ht="11.25">
      <c r="C158" s="4"/>
      <c r="D158" s="8"/>
      <c r="E158" s="4"/>
      <c r="F158" s="4"/>
      <c r="G158" s="3"/>
      <c r="H158" s="10"/>
      <c r="J158" s="40"/>
      <c r="K158" s="2"/>
      <c r="L158" s="46"/>
      <c r="M158" s="46"/>
    </row>
    <row r="159" spans="3:13" s="1" customFormat="1" ht="11.25">
      <c r="C159" s="4"/>
      <c r="D159" s="8"/>
      <c r="E159" s="4"/>
      <c r="F159" s="4"/>
      <c r="G159" s="3"/>
      <c r="H159" s="10"/>
      <c r="J159" s="40"/>
      <c r="K159" s="2"/>
      <c r="L159" s="46"/>
      <c r="M159" s="46"/>
    </row>
    <row r="160" spans="3:13" s="1" customFormat="1" ht="11.25">
      <c r="C160" s="4"/>
      <c r="D160" s="8"/>
      <c r="E160" s="4"/>
      <c r="F160" s="4"/>
      <c r="G160" s="3"/>
      <c r="H160" s="10"/>
      <c r="J160" s="40"/>
      <c r="K160" s="2"/>
      <c r="L160" s="46"/>
      <c r="M160" s="46"/>
    </row>
    <row r="161" spans="4:13" s="1" customFormat="1" ht="11.25">
      <c r="D161" s="8"/>
      <c r="G161" s="3"/>
      <c r="H161" s="10"/>
      <c r="J161" s="40"/>
      <c r="K161" s="2"/>
      <c r="L161" s="46"/>
      <c r="M161" s="46"/>
    </row>
    <row r="162" spans="4:13" s="1" customFormat="1" ht="11.25">
      <c r="D162" s="8"/>
      <c r="G162" s="3"/>
      <c r="H162" s="10"/>
      <c r="J162" s="40"/>
      <c r="K162" s="2"/>
      <c r="L162" s="46"/>
      <c r="M162" s="46"/>
    </row>
    <row r="163" spans="4:13" s="1" customFormat="1" ht="11.25">
      <c r="D163" s="8"/>
      <c r="G163" s="3"/>
      <c r="H163" s="10"/>
      <c r="J163" s="40"/>
      <c r="K163" s="2"/>
      <c r="L163" s="46"/>
      <c r="M163" s="46"/>
    </row>
    <row r="164" spans="4:13" s="1" customFormat="1" ht="11.25">
      <c r="D164" s="8"/>
      <c r="G164" s="3"/>
      <c r="H164" s="10"/>
      <c r="J164" s="40"/>
      <c r="K164" s="2"/>
      <c r="L164" s="46"/>
      <c r="M164" s="46"/>
    </row>
    <row r="165" spans="4:13" s="1" customFormat="1" ht="11.25">
      <c r="D165" s="8"/>
      <c r="G165" s="3"/>
      <c r="H165" s="10"/>
      <c r="J165" s="40"/>
      <c r="K165" s="2"/>
      <c r="L165" s="46"/>
      <c r="M165" s="46"/>
    </row>
    <row r="166" spans="4:13" s="1" customFormat="1" ht="11.25">
      <c r="D166" s="8"/>
      <c r="G166" s="3"/>
      <c r="H166" s="10"/>
      <c r="J166" s="40"/>
      <c r="K166" s="2"/>
      <c r="L166" s="46"/>
      <c r="M166" s="46"/>
    </row>
    <row r="167" spans="4:13" s="1" customFormat="1" ht="11.25">
      <c r="D167" s="8"/>
      <c r="G167" s="3"/>
      <c r="H167" s="10"/>
      <c r="J167" s="40"/>
      <c r="K167" s="2"/>
      <c r="L167" s="46"/>
      <c r="M167" s="46"/>
    </row>
    <row r="168" spans="4:13" s="1" customFormat="1" ht="11.25">
      <c r="D168" s="8"/>
      <c r="G168" s="3"/>
      <c r="H168" s="10"/>
      <c r="J168" s="40"/>
      <c r="K168" s="2"/>
      <c r="L168" s="46"/>
      <c r="M168" s="46"/>
    </row>
    <row r="169" spans="4:13" s="1" customFormat="1" ht="11.25">
      <c r="D169" s="8"/>
      <c r="G169" s="3"/>
      <c r="H169" s="10"/>
      <c r="J169" s="40"/>
      <c r="K169" s="2"/>
      <c r="L169" s="46"/>
      <c r="M169" s="46"/>
    </row>
    <row r="170" spans="4:13" ht="11.25">
      <c r="D170" s="9"/>
      <c r="H170" s="11"/>
      <c r="L170" s="47"/>
      <c r="M170" s="47"/>
    </row>
    <row r="171" spans="4:13" ht="11.25">
      <c r="D171" s="9"/>
      <c r="H171" s="11"/>
      <c r="L171" s="47"/>
      <c r="M171" s="47"/>
    </row>
    <row r="172" spans="4:13" ht="11.25">
      <c r="D172" s="9"/>
      <c r="H172" s="11"/>
      <c r="L172" s="47"/>
      <c r="M172" s="47"/>
    </row>
    <row r="173" spans="4:13" ht="11.25">
      <c r="D173" s="9"/>
      <c r="H173" s="11"/>
      <c r="L173" s="47"/>
      <c r="M173" s="47"/>
    </row>
    <row r="174" spans="4:13" ht="11.25">
      <c r="D174" s="9"/>
      <c r="H174" s="11"/>
      <c r="L174" s="47"/>
      <c r="M174" s="47"/>
    </row>
    <row r="175" spans="4:13" ht="11.25">
      <c r="D175" s="9"/>
      <c r="H175" s="11"/>
      <c r="L175" s="47"/>
      <c r="M175" s="47"/>
    </row>
    <row r="176" spans="4:13" ht="11.25">
      <c r="D176" s="9"/>
      <c r="H176" s="11"/>
      <c r="L176" s="47"/>
      <c r="M176" s="47"/>
    </row>
    <row r="177" spans="4:13" ht="11.25">
      <c r="D177" s="9"/>
      <c r="H177" s="11"/>
      <c r="L177" s="47"/>
      <c r="M177" s="47"/>
    </row>
    <row r="178" spans="4:13" ht="11.25">
      <c r="D178" s="9"/>
      <c r="H178" s="11"/>
      <c r="L178" s="47"/>
      <c r="M178" s="47"/>
    </row>
    <row r="179" spans="4:13" ht="11.25">
      <c r="D179" s="9"/>
      <c r="H179" s="11"/>
      <c r="L179" s="47"/>
      <c r="M179" s="47"/>
    </row>
    <row r="180" spans="4:13" ht="11.25">
      <c r="D180" s="9"/>
      <c r="H180" s="11"/>
      <c r="L180" s="47"/>
      <c r="M180" s="47"/>
    </row>
    <row r="181" spans="4:13" ht="11.25">
      <c r="D181" s="9"/>
      <c r="H181" s="11"/>
      <c r="L181" s="47"/>
      <c r="M181" s="47"/>
    </row>
    <row r="182" spans="4:13" ht="11.25">
      <c r="D182" s="9"/>
      <c r="H182" s="11"/>
      <c r="L182" s="47"/>
      <c r="M182" s="47"/>
    </row>
    <row r="183" spans="4:13" ht="11.25">
      <c r="D183" s="9"/>
      <c r="H183" s="11"/>
      <c r="L183" s="47"/>
      <c r="M183" s="47"/>
    </row>
    <row r="184" spans="4:13" ht="11.25">
      <c r="D184" s="9"/>
      <c r="H184" s="11"/>
      <c r="L184" s="47"/>
      <c r="M184" s="47"/>
    </row>
    <row r="185" spans="4:13" ht="11.25">
      <c r="D185" s="9"/>
      <c r="H185" s="11"/>
      <c r="L185" s="47"/>
      <c r="M185" s="47"/>
    </row>
    <row r="186" spans="4:13" ht="11.25">
      <c r="D186" s="9"/>
      <c r="H186" s="11"/>
      <c r="L186" s="47"/>
      <c r="M186" s="47"/>
    </row>
    <row r="187" spans="4:13" ht="11.25">
      <c r="D187" s="9"/>
      <c r="H187" s="11"/>
      <c r="L187" s="47"/>
      <c r="M187" s="47"/>
    </row>
    <row r="188" spans="4:13" ht="11.25">
      <c r="D188" s="9"/>
      <c r="H188" s="11"/>
      <c r="L188" s="47"/>
      <c r="M188" s="47"/>
    </row>
    <row r="189" spans="4:13" ht="11.25">
      <c r="D189" s="9"/>
      <c r="H189" s="11"/>
      <c r="L189" s="47"/>
      <c r="M189" s="47"/>
    </row>
    <row r="190" spans="4:13" ht="11.25">
      <c r="D190" s="9"/>
      <c r="H190" s="11"/>
      <c r="L190" s="47"/>
      <c r="M190" s="47"/>
    </row>
    <row r="191" ht="11.25">
      <c r="D191" s="9"/>
    </row>
    <row r="192" ht="11.25">
      <c r="D192" s="9"/>
    </row>
    <row r="193" ht="11.25">
      <c r="D193" s="9"/>
    </row>
    <row r="194" ht="11.25">
      <c r="D194" s="9"/>
    </row>
    <row r="195" ht="11.25">
      <c r="D195" s="9"/>
    </row>
    <row r="196" ht="11.25">
      <c r="D196" s="9"/>
    </row>
    <row r="197" ht="11.25">
      <c r="D197" s="9"/>
    </row>
    <row r="198" ht="11.25">
      <c r="D198" s="9"/>
    </row>
    <row r="199" ht="11.25">
      <c r="D199" s="9"/>
    </row>
    <row r="200" ht="11.25">
      <c r="D200" s="9"/>
    </row>
    <row r="201" ht="11.25">
      <c r="D201" s="9"/>
    </row>
    <row r="202" ht="11.25">
      <c r="D202" s="9"/>
    </row>
    <row r="203" ht="11.25">
      <c r="D203" s="9"/>
    </row>
    <row r="204" ht="11.25">
      <c r="D204" s="9"/>
    </row>
    <row r="205" ht="11.25">
      <c r="D205" s="9"/>
    </row>
    <row r="206" ht="11.25">
      <c r="D206" s="9"/>
    </row>
    <row r="207" ht="11.25">
      <c r="D207" s="9"/>
    </row>
    <row r="208" ht="11.25">
      <c r="D208" s="9"/>
    </row>
    <row r="209" ht="11.25">
      <c r="D209" s="9"/>
    </row>
    <row r="210" ht="11.25">
      <c r="D210" s="9"/>
    </row>
    <row r="211" ht="11.25">
      <c r="D211" s="9"/>
    </row>
  </sheetData>
  <autoFilter ref="A1:M1"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6"/>
  <sheetViews>
    <sheetView showGridLines="0"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19" sqref="T19"/>
    </sheetView>
  </sheetViews>
  <sheetFormatPr defaultColWidth="11.421875" defaultRowHeight="12.75"/>
  <cols>
    <col min="1" max="1" width="8.00390625" style="79" customWidth="1"/>
    <col min="2" max="2" width="17.140625" style="79" customWidth="1"/>
    <col min="3" max="4" width="11.421875" style="79" customWidth="1"/>
    <col min="5" max="9" width="8.8515625" style="79" customWidth="1"/>
    <col min="10" max="10" width="10.28125" style="79" customWidth="1"/>
    <col min="11" max="11" width="10.8515625" style="79" customWidth="1"/>
    <col min="12" max="12" width="6.140625" style="79" customWidth="1"/>
    <col min="13" max="14" width="7.28125" style="79" customWidth="1"/>
    <col min="15" max="15" width="11.140625" style="79" customWidth="1"/>
    <col min="16" max="18" width="7.28125" style="79" customWidth="1"/>
    <col min="19" max="25" width="8.00390625" style="79" customWidth="1"/>
    <col min="26" max="26" width="12.28125" style="79" customWidth="1"/>
    <col min="27" max="27" width="37.8515625" style="79" customWidth="1"/>
    <col min="28" max="16384" width="11.421875" style="79" customWidth="1"/>
  </cols>
  <sheetData>
    <row r="1" spans="1:27" s="80" customFormat="1" ht="42" customHeight="1">
      <c r="A1" s="182" t="s">
        <v>199</v>
      </c>
      <c r="B1" s="83" t="s">
        <v>56</v>
      </c>
      <c r="C1" s="83" t="s">
        <v>57</v>
      </c>
      <c r="D1" s="125" t="s">
        <v>128</v>
      </c>
      <c r="E1" s="194" t="s">
        <v>129</v>
      </c>
      <c r="F1" s="194"/>
      <c r="G1" s="194"/>
      <c r="H1" s="194"/>
      <c r="I1" s="194"/>
      <c r="J1" s="83" t="s">
        <v>130</v>
      </c>
      <c r="K1" s="194" t="s">
        <v>131</v>
      </c>
      <c r="L1" s="194"/>
      <c r="M1" s="194" t="s">
        <v>132</v>
      </c>
      <c r="N1" s="197"/>
      <c r="O1" s="197" t="s">
        <v>206</v>
      </c>
      <c r="P1" s="198"/>
      <c r="Q1" s="198"/>
      <c r="R1" s="199"/>
      <c r="S1" s="186" t="s">
        <v>168</v>
      </c>
      <c r="T1" s="195" t="s">
        <v>167</v>
      </c>
      <c r="U1" s="188" t="s">
        <v>195</v>
      </c>
      <c r="V1" s="190" t="s">
        <v>197</v>
      </c>
      <c r="W1" s="192" t="s">
        <v>198</v>
      </c>
      <c r="X1" s="184" t="s">
        <v>196</v>
      </c>
      <c r="Y1" s="180" t="s">
        <v>200</v>
      </c>
      <c r="Z1" s="96" t="s">
        <v>157</v>
      </c>
      <c r="AA1" s="91" t="s">
        <v>65</v>
      </c>
    </row>
    <row r="2" spans="1:27" ht="26.25" customHeight="1" thickBot="1">
      <c r="A2" s="183"/>
      <c r="B2" s="84"/>
      <c r="C2" s="84"/>
      <c r="D2" s="126"/>
      <c r="E2" s="85" t="s">
        <v>56</v>
      </c>
      <c r="F2" s="85" t="s">
        <v>151</v>
      </c>
      <c r="G2" s="85" t="s">
        <v>58</v>
      </c>
      <c r="H2" s="85" t="s">
        <v>201</v>
      </c>
      <c r="I2" s="86" t="s">
        <v>135</v>
      </c>
      <c r="J2" s="84"/>
      <c r="K2" s="85" t="s">
        <v>139</v>
      </c>
      <c r="L2" s="85" t="s">
        <v>58</v>
      </c>
      <c r="M2" s="85" t="s">
        <v>139</v>
      </c>
      <c r="N2" s="99" t="s">
        <v>58</v>
      </c>
      <c r="O2" s="99" t="s">
        <v>56</v>
      </c>
      <c r="P2" s="85" t="s">
        <v>207</v>
      </c>
      <c r="Q2" s="85" t="s">
        <v>208</v>
      </c>
      <c r="R2" s="85" t="s">
        <v>209</v>
      </c>
      <c r="S2" s="187"/>
      <c r="T2" s="196"/>
      <c r="U2" s="189"/>
      <c r="V2" s="191"/>
      <c r="W2" s="193"/>
      <c r="X2" s="185"/>
      <c r="Y2" s="181"/>
      <c r="Z2" s="97"/>
      <c r="AA2" s="92"/>
    </row>
    <row r="3" spans="1:27" ht="38.25">
      <c r="A3" s="119">
        <v>0.29</v>
      </c>
      <c r="B3" s="87" t="s">
        <v>149</v>
      </c>
      <c r="C3" s="87" t="s">
        <v>150</v>
      </c>
      <c r="D3" s="87" t="s">
        <v>149</v>
      </c>
      <c r="E3" s="87"/>
      <c r="F3" s="87" t="s">
        <v>153</v>
      </c>
      <c r="G3" s="122" t="s">
        <v>205</v>
      </c>
      <c r="H3" s="88" t="s">
        <v>177</v>
      </c>
      <c r="I3" s="87" t="s">
        <v>213</v>
      </c>
      <c r="J3" s="87" t="s">
        <v>155</v>
      </c>
      <c r="K3" s="87" t="s">
        <v>154</v>
      </c>
      <c r="L3" s="88">
        <v>220</v>
      </c>
      <c r="M3" s="87" t="s">
        <v>138</v>
      </c>
      <c r="N3" s="93">
        <v>75</v>
      </c>
      <c r="O3" s="93" t="s">
        <v>149</v>
      </c>
      <c r="P3" s="88">
        <v>55</v>
      </c>
      <c r="Q3" s="88">
        <v>60</v>
      </c>
      <c r="R3" s="88">
        <f aca="true" t="shared" si="0" ref="R3:R8">P3+Q3</f>
        <v>115</v>
      </c>
      <c r="S3" s="88">
        <f aca="true" t="shared" si="1" ref="S3:S8">L3+N3+P3+V3</f>
        <v>1230</v>
      </c>
      <c r="T3" s="88">
        <f aca="true" t="shared" si="2" ref="T3:T8">L3+N3+Q3+W3</f>
        <v>1380</v>
      </c>
      <c r="U3" s="100">
        <f>T3+S3</f>
        <v>2610</v>
      </c>
      <c r="V3" s="111">
        <v>880</v>
      </c>
      <c r="W3" s="93">
        <v>1025</v>
      </c>
      <c r="X3" s="100">
        <f aca="true" t="shared" si="3" ref="X3:X8">W3+V3</f>
        <v>1905</v>
      </c>
      <c r="Y3" s="116" t="s">
        <v>169</v>
      </c>
      <c r="Z3" s="170" t="s">
        <v>158</v>
      </c>
      <c r="AA3" s="166" t="s">
        <v>164</v>
      </c>
    </row>
    <row r="4" spans="1:27" ht="25.5">
      <c r="A4" s="120">
        <v>0.195</v>
      </c>
      <c r="B4" s="82" t="s">
        <v>134</v>
      </c>
      <c r="C4" s="82" t="s">
        <v>133</v>
      </c>
      <c r="D4" s="82" t="s">
        <v>133</v>
      </c>
      <c r="E4" s="82" t="s">
        <v>134</v>
      </c>
      <c r="F4" s="82" t="s">
        <v>152</v>
      </c>
      <c r="G4" s="123" t="s">
        <v>205</v>
      </c>
      <c r="H4" s="89"/>
      <c r="I4" s="82" t="s">
        <v>214</v>
      </c>
      <c r="J4" s="82" t="s">
        <v>136</v>
      </c>
      <c r="K4" s="82" t="s">
        <v>137</v>
      </c>
      <c r="L4" s="89">
        <v>235</v>
      </c>
      <c r="M4" s="82" t="s">
        <v>138</v>
      </c>
      <c r="N4" s="94">
        <v>80</v>
      </c>
      <c r="O4" s="94"/>
      <c r="P4" s="90">
        <v>80</v>
      </c>
      <c r="Q4" s="90">
        <v>85</v>
      </c>
      <c r="R4" s="90">
        <f t="shared" si="0"/>
        <v>165</v>
      </c>
      <c r="S4" s="90">
        <f t="shared" si="1"/>
        <v>395</v>
      </c>
      <c r="T4" s="90">
        <f t="shared" si="2"/>
        <v>400</v>
      </c>
      <c r="U4" s="101">
        <f>T4+S4</f>
        <v>795</v>
      </c>
      <c r="V4" s="112"/>
      <c r="W4" s="95"/>
      <c r="X4" s="101">
        <f t="shared" si="3"/>
        <v>0</v>
      </c>
      <c r="Y4" s="117" t="s">
        <v>170</v>
      </c>
      <c r="Z4" s="171" t="s">
        <v>159</v>
      </c>
      <c r="AA4" s="167" t="s">
        <v>156</v>
      </c>
    </row>
    <row r="5" spans="1:27" ht="25.5">
      <c r="A5" s="121">
        <v>0.165</v>
      </c>
      <c r="B5" s="81" t="s">
        <v>145</v>
      </c>
      <c r="C5" s="81" t="s">
        <v>147</v>
      </c>
      <c r="D5" s="81" t="s">
        <v>146</v>
      </c>
      <c r="E5" s="81" t="s">
        <v>147</v>
      </c>
      <c r="F5" s="81" t="s">
        <v>152</v>
      </c>
      <c r="G5" s="124" t="s">
        <v>205</v>
      </c>
      <c r="H5" s="90"/>
      <c r="I5" s="81" t="s">
        <v>215</v>
      </c>
      <c r="J5" s="81" t="s">
        <v>204</v>
      </c>
      <c r="K5" s="81" t="s">
        <v>148</v>
      </c>
      <c r="L5" s="90">
        <v>180</v>
      </c>
      <c r="M5" s="81" t="s">
        <v>138</v>
      </c>
      <c r="N5" s="95">
        <v>70</v>
      </c>
      <c r="O5" s="95" t="s">
        <v>145</v>
      </c>
      <c r="P5" s="90">
        <v>61</v>
      </c>
      <c r="Q5" s="90">
        <v>64</v>
      </c>
      <c r="R5" s="90">
        <f t="shared" si="0"/>
        <v>125</v>
      </c>
      <c r="S5" s="90">
        <f t="shared" si="1"/>
        <v>1114</v>
      </c>
      <c r="T5" s="90">
        <f t="shared" si="2"/>
        <v>1181</v>
      </c>
      <c r="U5" s="101">
        <f>T5+S5</f>
        <v>2295</v>
      </c>
      <c r="V5" s="112">
        <v>803</v>
      </c>
      <c r="W5" s="95">
        <v>867</v>
      </c>
      <c r="X5" s="101">
        <f t="shared" si="3"/>
        <v>1670</v>
      </c>
      <c r="Y5" s="117" t="s">
        <v>171</v>
      </c>
      <c r="Z5" s="171" t="s">
        <v>160</v>
      </c>
      <c r="AA5" s="167" t="s">
        <v>161</v>
      </c>
    </row>
    <row r="6" spans="1:27" ht="38.25">
      <c r="A6" s="121">
        <v>0.125</v>
      </c>
      <c r="B6" s="81" t="s">
        <v>140</v>
      </c>
      <c r="C6" s="81" t="s">
        <v>141</v>
      </c>
      <c r="D6" s="81" t="s">
        <v>162</v>
      </c>
      <c r="E6" s="81" t="s">
        <v>142</v>
      </c>
      <c r="F6" s="81" t="s">
        <v>152</v>
      </c>
      <c r="G6" s="90">
        <v>420</v>
      </c>
      <c r="H6" s="90" t="s">
        <v>203</v>
      </c>
      <c r="I6" s="81" t="s">
        <v>193</v>
      </c>
      <c r="J6" s="81" t="s">
        <v>143</v>
      </c>
      <c r="K6" s="81" t="s">
        <v>144</v>
      </c>
      <c r="L6" s="90">
        <v>160</v>
      </c>
      <c r="M6" s="81" t="s">
        <v>138</v>
      </c>
      <c r="N6" s="95">
        <v>50</v>
      </c>
      <c r="O6" s="95" t="s">
        <v>210</v>
      </c>
      <c r="P6" s="90">
        <v>42</v>
      </c>
      <c r="Q6" s="90">
        <v>44</v>
      </c>
      <c r="R6" s="90">
        <f t="shared" si="0"/>
        <v>86</v>
      </c>
      <c r="S6" s="90">
        <f t="shared" si="1"/>
        <v>872</v>
      </c>
      <c r="T6" s="90">
        <f t="shared" si="2"/>
        <v>1050</v>
      </c>
      <c r="U6" s="101">
        <f>T6+S6</f>
        <v>1922</v>
      </c>
      <c r="V6" s="112">
        <v>620</v>
      </c>
      <c r="W6" s="95">
        <v>796</v>
      </c>
      <c r="X6" s="101">
        <f t="shared" si="3"/>
        <v>1416</v>
      </c>
      <c r="Y6" s="117" t="s">
        <v>172</v>
      </c>
      <c r="Z6" s="171" t="s">
        <v>160</v>
      </c>
      <c r="AA6" s="167" t="s">
        <v>163</v>
      </c>
    </row>
    <row r="7" spans="1:27" ht="51">
      <c r="A7" s="121"/>
      <c r="B7" s="81" t="s">
        <v>174</v>
      </c>
      <c r="C7" s="81" t="s">
        <v>179</v>
      </c>
      <c r="D7" s="81" t="s">
        <v>175</v>
      </c>
      <c r="E7" s="81" t="s">
        <v>175</v>
      </c>
      <c r="F7" s="81" t="s">
        <v>176</v>
      </c>
      <c r="G7" s="90">
        <v>370</v>
      </c>
      <c r="H7" s="162" t="s">
        <v>202</v>
      </c>
      <c r="I7" s="81" t="s">
        <v>194</v>
      </c>
      <c r="J7" s="81" t="s">
        <v>211</v>
      </c>
      <c r="K7" s="81" t="s">
        <v>244</v>
      </c>
      <c r="L7" s="90">
        <v>180</v>
      </c>
      <c r="M7" s="81" t="s">
        <v>177</v>
      </c>
      <c r="N7" s="95">
        <v>0</v>
      </c>
      <c r="O7" s="95" t="s">
        <v>243</v>
      </c>
      <c r="P7" s="90">
        <v>32</v>
      </c>
      <c r="Q7" s="90">
        <v>35</v>
      </c>
      <c r="R7" s="90">
        <f t="shared" si="0"/>
        <v>67</v>
      </c>
      <c r="S7" s="90">
        <f>L7+N7+P7+V7</f>
        <v>802</v>
      </c>
      <c r="T7" s="90">
        <f t="shared" si="2"/>
        <v>915</v>
      </c>
      <c r="U7" s="101">
        <f>S7+T7</f>
        <v>1717</v>
      </c>
      <c r="V7" s="112">
        <v>590</v>
      </c>
      <c r="W7" s="95">
        <v>700</v>
      </c>
      <c r="X7" s="101">
        <f t="shared" si="3"/>
        <v>1290</v>
      </c>
      <c r="Y7" s="117" t="s">
        <v>178</v>
      </c>
      <c r="Z7" s="172" t="s">
        <v>160</v>
      </c>
      <c r="AA7" s="168" t="s">
        <v>212</v>
      </c>
    </row>
    <row r="8" spans="1:27" ht="26.25" thickBot="1">
      <c r="A8" s="160"/>
      <c r="B8" s="84" t="s">
        <v>238</v>
      </c>
      <c r="C8" s="84" t="s">
        <v>239</v>
      </c>
      <c r="D8" s="84" t="s">
        <v>238</v>
      </c>
      <c r="E8" s="84" t="s">
        <v>238</v>
      </c>
      <c r="F8" s="84" t="s">
        <v>176</v>
      </c>
      <c r="G8" s="114"/>
      <c r="H8" s="161"/>
      <c r="I8" s="84" t="s">
        <v>240</v>
      </c>
      <c r="J8" s="84" t="s">
        <v>242</v>
      </c>
      <c r="K8" s="84" t="s">
        <v>241</v>
      </c>
      <c r="L8" s="114">
        <v>280</v>
      </c>
      <c r="M8" s="84" t="s">
        <v>177</v>
      </c>
      <c r="N8" s="115">
        <v>0</v>
      </c>
      <c r="O8" s="115" t="s">
        <v>238</v>
      </c>
      <c r="P8" s="114">
        <v>48</v>
      </c>
      <c r="Q8" s="114">
        <v>52</v>
      </c>
      <c r="R8" s="114">
        <f t="shared" si="0"/>
        <v>100</v>
      </c>
      <c r="S8" s="164">
        <f t="shared" si="1"/>
        <v>1075</v>
      </c>
      <c r="T8" s="164">
        <f t="shared" si="2"/>
        <v>1314</v>
      </c>
      <c r="U8" s="165">
        <f>S8+T8</f>
        <v>2389</v>
      </c>
      <c r="V8" s="113">
        <v>747</v>
      </c>
      <c r="W8" s="115">
        <v>982</v>
      </c>
      <c r="X8" s="115">
        <f t="shared" si="3"/>
        <v>1729</v>
      </c>
      <c r="Y8" s="118"/>
      <c r="Z8" s="173" t="s">
        <v>158</v>
      </c>
      <c r="AA8" s="169"/>
    </row>
    <row r="10" spans="1:2" ht="12.75">
      <c r="A10" s="79" t="s">
        <v>165</v>
      </c>
      <c r="B10" s="98" t="s">
        <v>166</v>
      </c>
    </row>
    <row r="11" ht="12.75">
      <c r="B11" s="98" t="s">
        <v>173</v>
      </c>
    </row>
    <row r="13" spans="19:22" ht="12.75">
      <c r="S13" s="163"/>
      <c r="V13" s="163"/>
    </row>
    <row r="16" ht="12.75">
      <c r="M16" s="98"/>
    </row>
  </sheetData>
  <mergeCells count="12">
    <mergeCell ref="M1:N1"/>
    <mergeCell ref="O1:R1"/>
    <mergeCell ref="Y1:Y2"/>
    <mergeCell ref="A1:A2"/>
    <mergeCell ref="X1:X2"/>
    <mergeCell ref="S1:S2"/>
    <mergeCell ref="U1:U2"/>
    <mergeCell ref="V1:V2"/>
    <mergeCell ref="W1:W2"/>
    <mergeCell ref="E1:I1"/>
    <mergeCell ref="T1:T2"/>
    <mergeCell ref="K1:L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E1">
      <selection activeCell="K27" sqref="K27"/>
    </sheetView>
  </sheetViews>
  <sheetFormatPr defaultColWidth="11.421875" defaultRowHeight="12.75"/>
  <cols>
    <col min="5" max="5" width="3.140625" style="0" customWidth="1"/>
    <col min="7" max="7" width="18.421875" style="0" customWidth="1"/>
    <col min="10" max="10" width="13.421875" style="0" customWidth="1"/>
  </cols>
  <sheetData>
    <row r="1" spans="1:11" ht="12.75">
      <c r="A1" s="107"/>
      <c r="B1" s="203" t="s">
        <v>180</v>
      </c>
      <c r="C1" s="203"/>
      <c r="D1" s="106" t="s">
        <v>63</v>
      </c>
      <c r="E1" s="104"/>
      <c r="F1" s="157"/>
      <c r="G1" s="204" t="s">
        <v>130</v>
      </c>
      <c r="H1" s="205"/>
      <c r="I1" s="205"/>
      <c r="J1" s="205"/>
      <c r="K1" s="174"/>
    </row>
    <row r="2" spans="1:11" ht="12.75">
      <c r="A2" s="107"/>
      <c r="B2" s="107" t="s">
        <v>183</v>
      </c>
      <c r="C2" s="107" t="s">
        <v>184</v>
      </c>
      <c r="D2" s="107"/>
      <c r="F2" s="158"/>
      <c r="G2" s="158"/>
      <c r="H2" s="158" t="s">
        <v>218</v>
      </c>
      <c r="I2" s="158" t="s">
        <v>184</v>
      </c>
      <c r="J2" s="158" t="s">
        <v>186</v>
      </c>
      <c r="K2" s="158" t="s">
        <v>63</v>
      </c>
    </row>
    <row r="3" spans="1:15" ht="12.75">
      <c r="A3" s="107" t="s">
        <v>181</v>
      </c>
      <c r="B3" s="109">
        <v>34</v>
      </c>
      <c r="C3" s="108">
        <f>B3/36</f>
        <v>0.9444444444444444</v>
      </c>
      <c r="D3" s="108"/>
      <c r="E3" s="103"/>
      <c r="F3" s="108" t="s">
        <v>188</v>
      </c>
      <c r="G3" s="127" t="s">
        <v>235</v>
      </c>
      <c r="H3" s="128">
        <v>283</v>
      </c>
      <c r="I3" s="129">
        <f aca="true" t="shared" si="0" ref="I3:I9">H3/64</f>
        <v>4.421875</v>
      </c>
      <c r="J3" s="127" t="s">
        <v>187</v>
      </c>
      <c r="K3" s="130"/>
      <c r="L3" s="150"/>
      <c r="M3" s="151"/>
      <c r="N3" s="151"/>
      <c r="O3" s="152"/>
    </row>
    <row r="4" spans="1:15" ht="12.75">
      <c r="A4" s="107" t="s">
        <v>182</v>
      </c>
      <c r="B4" s="109">
        <v>12</v>
      </c>
      <c r="C4" s="108">
        <f>B4/36</f>
        <v>0.3333333333333333</v>
      </c>
      <c r="D4" s="108"/>
      <c r="E4" s="103"/>
      <c r="F4" s="143" t="s">
        <v>188</v>
      </c>
      <c r="G4" s="146" t="s">
        <v>235</v>
      </c>
      <c r="H4" s="147">
        <v>261</v>
      </c>
      <c r="I4" s="148">
        <f t="shared" si="0"/>
        <v>4.078125</v>
      </c>
      <c r="J4" s="146" t="s">
        <v>236</v>
      </c>
      <c r="K4" s="149"/>
      <c r="L4" s="153"/>
      <c r="M4" s="154"/>
      <c r="N4" s="154"/>
      <c r="O4" s="155"/>
    </row>
    <row r="5" spans="1:15" ht="12.75">
      <c r="A5" s="107"/>
      <c r="B5" s="107"/>
      <c r="C5" s="107"/>
      <c r="D5" s="107"/>
      <c r="F5" s="107" t="s">
        <v>188</v>
      </c>
      <c r="G5" s="127" t="s">
        <v>231</v>
      </c>
      <c r="H5" s="128">
        <v>311</v>
      </c>
      <c r="I5" s="129">
        <f t="shared" si="0"/>
        <v>4.859375</v>
      </c>
      <c r="J5" s="127" t="s">
        <v>232</v>
      </c>
      <c r="K5" s="130"/>
      <c r="L5" s="150"/>
      <c r="M5" s="151"/>
      <c r="N5" s="151"/>
      <c r="O5" s="152"/>
    </row>
    <row r="6" spans="1:15" ht="12.75">
      <c r="A6" s="107"/>
      <c r="B6" s="107"/>
      <c r="C6" s="107"/>
      <c r="D6" s="107"/>
      <c r="F6" s="107" t="s">
        <v>188</v>
      </c>
      <c r="G6" s="131" t="s">
        <v>231</v>
      </c>
      <c r="H6" s="132">
        <v>382</v>
      </c>
      <c r="I6" s="133">
        <f t="shared" si="0"/>
        <v>5.96875</v>
      </c>
      <c r="J6" s="131" t="s">
        <v>233</v>
      </c>
      <c r="K6" s="134"/>
      <c r="L6" s="153"/>
      <c r="M6" s="154"/>
      <c r="N6" s="154"/>
      <c r="O6" s="155"/>
    </row>
    <row r="7" spans="1:15" ht="12.75">
      <c r="A7" s="107"/>
      <c r="B7" s="107"/>
      <c r="C7" s="107"/>
      <c r="D7" s="107"/>
      <c r="F7" s="107" t="s">
        <v>188</v>
      </c>
      <c r="G7" s="107" t="s">
        <v>227</v>
      </c>
      <c r="H7" s="109">
        <v>355</v>
      </c>
      <c r="I7" s="108">
        <f t="shared" si="0"/>
        <v>5.546875</v>
      </c>
      <c r="J7" s="107" t="s">
        <v>228</v>
      </c>
      <c r="K7" s="110"/>
      <c r="M7" s="150"/>
      <c r="N7" s="151"/>
      <c r="O7" s="152"/>
    </row>
    <row r="8" spans="1:15" ht="12.75">
      <c r="A8" s="107"/>
      <c r="B8" s="107"/>
      <c r="C8" s="107"/>
      <c r="D8" s="107"/>
      <c r="F8" s="141" t="s">
        <v>188</v>
      </c>
      <c r="G8" s="141" t="s">
        <v>229</v>
      </c>
      <c r="H8" s="142">
        <v>278</v>
      </c>
      <c r="I8" s="143">
        <f t="shared" si="0"/>
        <v>4.34375</v>
      </c>
      <c r="J8" s="145" t="s">
        <v>230</v>
      </c>
      <c r="K8" s="110"/>
      <c r="L8" s="139"/>
      <c r="M8" s="140"/>
      <c r="N8" s="140"/>
      <c r="O8" s="156"/>
    </row>
    <row r="9" spans="1:15" ht="12.75">
      <c r="A9" s="107"/>
      <c r="B9" s="107"/>
      <c r="C9" s="107"/>
      <c r="D9" s="107"/>
      <c r="F9" s="107" t="s">
        <v>188</v>
      </c>
      <c r="G9" s="107" t="s">
        <v>226</v>
      </c>
      <c r="H9" s="109">
        <v>437</v>
      </c>
      <c r="I9" s="108">
        <f t="shared" si="0"/>
        <v>6.828125</v>
      </c>
      <c r="J9" s="107" t="s">
        <v>234</v>
      </c>
      <c r="K9" s="110"/>
      <c r="L9" s="139"/>
      <c r="M9" s="140"/>
      <c r="N9" s="140"/>
      <c r="O9" s="156"/>
    </row>
    <row r="10" spans="1:4" ht="12.75">
      <c r="A10" s="107" t="s">
        <v>185</v>
      </c>
      <c r="B10" s="107" t="s">
        <v>192</v>
      </c>
      <c r="C10" s="107"/>
      <c r="D10" s="110">
        <v>0.05</v>
      </c>
    </row>
    <row r="11" spans="1:11" ht="12.75">
      <c r="A11" s="107"/>
      <c r="B11" s="107"/>
      <c r="C11" s="107"/>
      <c r="D11" s="110"/>
      <c r="F11" s="200" t="s">
        <v>216</v>
      </c>
      <c r="G11" s="201"/>
      <c r="H11" s="201"/>
      <c r="I11" s="201"/>
      <c r="J11" s="201"/>
      <c r="K11" s="202"/>
    </row>
    <row r="12" spans="1:11" ht="12.75">
      <c r="A12" s="107"/>
      <c r="B12" s="107"/>
      <c r="C12" s="107"/>
      <c r="D12" s="110"/>
      <c r="F12" s="159"/>
      <c r="G12" s="159"/>
      <c r="H12" s="159" t="s">
        <v>219</v>
      </c>
      <c r="I12" s="159" t="s">
        <v>184</v>
      </c>
      <c r="J12" s="159" t="s">
        <v>59</v>
      </c>
      <c r="K12" s="159" t="s">
        <v>63</v>
      </c>
    </row>
    <row r="13" spans="1:11" ht="12.75">
      <c r="A13" s="107"/>
      <c r="B13" s="107"/>
      <c r="C13" s="107"/>
      <c r="D13" s="110"/>
      <c r="F13" s="107" t="s">
        <v>189</v>
      </c>
      <c r="G13" s="107" t="s">
        <v>190</v>
      </c>
      <c r="H13" s="109">
        <v>75</v>
      </c>
      <c r="I13" s="108">
        <f>H13/16</f>
        <v>4.6875</v>
      </c>
      <c r="J13" s="107" t="s">
        <v>230</v>
      </c>
      <c r="K13" s="110">
        <v>1.85</v>
      </c>
    </row>
    <row r="14" spans="1:11" ht="12.75">
      <c r="A14" s="107"/>
      <c r="B14" s="107"/>
      <c r="C14" s="107"/>
      <c r="D14" s="110"/>
      <c r="F14" s="107"/>
      <c r="G14" s="107" t="s">
        <v>191</v>
      </c>
      <c r="H14" s="109"/>
      <c r="I14" s="108"/>
      <c r="J14" s="107" t="s">
        <v>237</v>
      </c>
      <c r="K14" s="110">
        <v>1.85</v>
      </c>
    </row>
    <row r="15" spans="1:11" ht="12.75">
      <c r="A15" s="107"/>
      <c r="B15" s="107"/>
      <c r="C15" s="107"/>
      <c r="D15" s="110"/>
      <c r="F15" s="107"/>
      <c r="G15" s="107" t="s">
        <v>220</v>
      </c>
      <c r="H15" s="109"/>
      <c r="I15" s="108"/>
      <c r="J15" s="107" t="s">
        <v>223</v>
      </c>
      <c r="K15" s="110"/>
    </row>
    <row r="16" spans="1:11" ht="12.75">
      <c r="A16" s="107"/>
      <c r="B16" s="107"/>
      <c r="C16" s="107"/>
      <c r="D16" s="110"/>
      <c r="F16" s="135"/>
      <c r="G16" s="135"/>
      <c r="H16" s="136"/>
      <c r="I16" s="137"/>
      <c r="J16" s="135"/>
      <c r="K16" s="138"/>
    </row>
    <row r="17" spans="1:11" ht="12.75">
      <c r="A17" s="107"/>
      <c r="B17" s="107"/>
      <c r="C17" s="107"/>
      <c r="D17" s="110"/>
      <c r="F17" s="200" t="s">
        <v>217</v>
      </c>
      <c r="G17" s="201"/>
      <c r="H17" s="201"/>
      <c r="I17" s="201"/>
      <c r="J17" s="201"/>
      <c r="K17" s="202"/>
    </row>
    <row r="18" spans="1:11" ht="12.75">
      <c r="A18" s="107"/>
      <c r="B18" s="107"/>
      <c r="C18" s="107"/>
      <c r="D18" s="110"/>
      <c r="F18" s="159"/>
      <c r="G18" s="159"/>
      <c r="H18" s="159" t="s">
        <v>218</v>
      </c>
      <c r="I18" s="159"/>
      <c r="J18" s="159"/>
      <c r="K18" s="159"/>
    </row>
    <row r="19" spans="1:11" ht="12.75">
      <c r="A19" s="107"/>
      <c r="B19" s="107"/>
      <c r="C19" s="107"/>
      <c r="D19" s="110"/>
      <c r="F19" s="141" t="s">
        <v>189</v>
      </c>
      <c r="G19" s="141" t="s">
        <v>224</v>
      </c>
      <c r="H19" s="142">
        <v>278</v>
      </c>
      <c r="I19" s="143">
        <f>H19/64</f>
        <v>4.34375</v>
      </c>
      <c r="J19" s="141" t="s">
        <v>221</v>
      </c>
      <c r="K19" s="144">
        <v>1.85</v>
      </c>
    </row>
    <row r="20" spans="1:11" ht="12.75">
      <c r="A20" s="107"/>
      <c r="B20" s="107"/>
      <c r="C20" s="107"/>
      <c r="D20" s="110"/>
      <c r="F20" s="107"/>
      <c r="G20" s="107" t="s">
        <v>225</v>
      </c>
      <c r="H20" s="109">
        <v>423</v>
      </c>
      <c r="I20" s="108">
        <f>H20/64</f>
        <v>6.609375</v>
      </c>
      <c r="J20" s="107" t="s">
        <v>222</v>
      </c>
      <c r="K20" s="110">
        <v>1.85</v>
      </c>
    </row>
    <row r="21" spans="1:11" ht="12.75">
      <c r="A21" s="107"/>
      <c r="B21" s="107"/>
      <c r="C21" s="107"/>
      <c r="D21" s="110"/>
      <c r="F21" s="107"/>
      <c r="G21" s="107" t="s">
        <v>220</v>
      </c>
      <c r="H21" s="109">
        <v>279</v>
      </c>
      <c r="I21" s="108">
        <f>H21/64</f>
        <v>4.359375</v>
      </c>
      <c r="J21" s="107" t="s">
        <v>223</v>
      </c>
      <c r="K21" s="110"/>
    </row>
    <row r="22" spans="1:11" ht="12.75">
      <c r="A22" s="107"/>
      <c r="B22" s="107"/>
      <c r="C22" s="107"/>
      <c r="D22" s="110"/>
      <c r="F22" s="107"/>
      <c r="G22" s="107"/>
      <c r="H22" s="109"/>
      <c r="I22" s="108"/>
      <c r="J22" s="107"/>
      <c r="K22" s="110"/>
    </row>
    <row r="23" spans="4:11" ht="12.75">
      <c r="D23" s="105"/>
      <c r="F23" s="107"/>
      <c r="G23" s="107"/>
      <c r="H23" s="109"/>
      <c r="I23" s="108"/>
      <c r="J23" s="107"/>
      <c r="K23" s="110"/>
    </row>
    <row r="24" spans="4:11" ht="12.75">
      <c r="D24" s="105"/>
      <c r="F24" s="107"/>
      <c r="G24" s="107"/>
      <c r="H24" s="109"/>
      <c r="I24" s="108"/>
      <c r="J24" s="107"/>
      <c r="K24" s="110"/>
    </row>
    <row r="25" spans="4:11" ht="12.75">
      <c r="D25" s="105"/>
      <c r="H25" s="102"/>
      <c r="I25" s="103"/>
      <c r="K25" s="105"/>
    </row>
    <row r="26" spans="4:11" ht="12.75">
      <c r="D26" s="105"/>
      <c r="H26" s="102"/>
      <c r="I26" s="103"/>
      <c r="K26" s="105"/>
    </row>
    <row r="27" spans="4:11" ht="12.75">
      <c r="D27" s="105"/>
      <c r="I27" s="103"/>
      <c r="K27" s="105"/>
    </row>
    <row r="28" spans="4:11" ht="12.75">
      <c r="D28" s="105"/>
      <c r="I28" s="103"/>
      <c r="K28" s="105"/>
    </row>
    <row r="29" spans="4:11" ht="12.75">
      <c r="D29" s="105"/>
      <c r="I29" s="103"/>
      <c r="K29" s="105"/>
    </row>
    <row r="30" spans="4:9" ht="12.75">
      <c r="D30" s="105"/>
      <c r="I30" s="103"/>
    </row>
    <row r="31" ht="12.75">
      <c r="I31" s="103"/>
    </row>
    <row r="32" ht="12.75">
      <c r="I32" s="103"/>
    </row>
    <row r="33" ht="12.75">
      <c r="I33" s="103"/>
    </row>
    <row r="34" ht="12.75">
      <c r="I34" s="103"/>
    </row>
    <row r="35" ht="12.75">
      <c r="I35" s="103"/>
    </row>
    <row r="36" ht="12.75">
      <c r="I36" s="103"/>
    </row>
    <row r="37" ht="12.75">
      <c r="I37" s="103"/>
    </row>
    <row r="38" ht="12.75">
      <c r="I38" s="103"/>
    </row>
    <row r="39" ht="12.75">
      <c r="I39" s="103"/>
    </row>
    <row r="40" ht="12.75">
      <c r="I40" s="103"/>
    </row>
    <row r="41" ht="12.75">
      <c r="I41" s="103"/>
    </row>
    <row r="42" ht="12.75">
      <c r="I42" s="103"/>
    </row>
  </sheetData>
  <mergeCells count="4">
    <mergeCell ref="F17:K17"/>
    <mergeCell ref="B1:C1"/>
    <mergeCell ref="G1:K1"/>
    <mergeCell ref="F11:K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 PEUGEOT CITROEN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p509198</dc:creator>
  <cp:keywords/>
  <dc:description/>
  <cp:lastModifiedBy>p509198</cp:lastModifiedBy>
  <cp:lastPrinted>2007-02-01T13:53:35Z</cp:lastPrinted>
  <dcterms:created xsi:type="dcterms:W3CDTF">2007-02-01T07:00:38Z</dcterms:created>
  <dcterms:modified xsi:type="dcterms:W3CDTF">2007-07-27T10:52:11Z</dcterms:modified>
  <cp:category/>
  <cp:version/>
  <cp:contentType/>
  <cp:contentStatus/>
</cp:coreProperties>
</file>