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BASE" sheetId="1" r:id="rId1"/>
    <sheet name="fin_nat" sheetId="2" r:id="rId2"/>
    <sheet name="fin_velo" sheetId="3" r:id="rId3"/>
    <sheet name="fin_cap" sheetId="4" r:id="rId4"/>
    <sheet name="general" sheetId="5" r:id="rId5"/>
  </sheets>
  <definedNames>
    <definedName name="Excel_BuiltIn__FilterDatabase_3">'fin_nat'!$B$3:$F$50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<sst xmlns="http://schemas.openxmlformats.org/spreadsheetml/2006/main" count="347" uniqueCount="77">
  <si>
    <t>N°</t>
  </si>
  <si>
    <t>Nom Prénom</t>
  </si>
  <si>
    <t>Départ</t>
  </si>
  <si>
    <t>Sortie
de l'eau</t>
  </si>
  <si>
    <t>Temps Natation</t>
  </si>
  <si>
    <t>Départ 
Vélo</t>
  </si>
  <si>
    <t>Arrivée Vélo</t>
  </si>
  <si>
    <t>Temps Vélo</t>
  </si>
  <si>
    <t>Départ 
C.A.P</t>
  </si>
  <si>
    <t>Arrivée C.A.P</t>
  </si>
  <si>
    <t>Temps C.A.P</t>
  </si>
  <si>
    <t>Arrivée</t>
  </si>
  <si>
    <t>TEMPS TOTAL</t>
  </si>
  <si>
    <t>Classement</t>
  </si>
  <si>
    <t>temps course</t>
  </si>
  <si>
    <t>temps transition</t>
  </si>
  <si>
    <t>NOGUE Jean Pierre</t>
  </si>
  <si>
    <t xml:space="preserve">                   TRANSITION               -                   TRANSITION               -                   TRANSITION               -                   TRANSITION               -</t>
  </si>
  <si>
    <t xml:space="preserve">                         ARRIVEE               -                   ARRIVEE               -                   ARRIVEE               -                   ARRIVEE               -</t>
  </si>
  <si>
    <t>SABEL Ludovic</t>
  </si>
  <si>
    <t>MARTIN Patrick</t>
  </si>
  <si>
    <t>MEME Pascal</t>
  </si>
  <si>
    <t>FREVILLE Michel</t>
  </si>
  <si>
    <t>ALCACER Francis</t>
  </si>
  <si>
    <t>LANDRIEAU Olivier</t>
  </si>
  <si>
    <t>Correction</t>
  </si>
  <si>
    <t>LUMINEAU François</t>
  </si>
  <si>
    <t>VIAUD Céline</t>
  </si>
  <si>
    <t>GUIGNARD Clément</t>
  </si>
  <si>
    <t>LIGER Xavier</t>
  </si>
  <si>
    <t>GOUIFFES Erwan</t>
  </si>
  <si>
    <t>NOEL Hélène</t>
  </si>
  <si>
    <t>Abandon</t>
  </si>
  <si>
    <t>CONAN Christian</t>
  </si>
  <si>
    <t>CHARRIER Antoine</t>
  </si>
  <si>
    <t>HELAS-OTHENIN Héloïse</t>
  </si>
  <si>
    <t>NERRIERE Charlotte</t>
  </si>
  <si>
    <t>LE NIR David</t>
  </si>
  <si>
    <t>FOURRIER Pascal</t>
  </si>
  <si>
    <t>BAUDOUIN Geoffrey</t>
  </si>
  <si>
    <t>JAFFRE Sylvain</t>
  </si>
  <si>
    <t>RORTEAU Emmanuel</t>
  </si>
  <si>
    <t>FEVRIER Thomas</t>
  </si>
  <si>
    <t>HUBERT Georges</t>
  </si>
  <si>
    <t>FOURRIER Clément</t>
  </si>
  <si>
    <t>STEPKA Samuel</t>
  </si>
  <si>
    <t>BRARD Mathieu</t>
  </si>
  <si>
    <t>GAILLARD Franck</t>
  </si>
  <si>
    <t>oui</t>
  </si>
  <si>
    <t>ROUGET Philippe</t>
  </si>
  <si>
    <t>LEFEUVRE Thomas</t>
  </si>
  <si>
    <t>LUCAS François</t>
  </si>
  <si>
    <t>MIDON Agnès</t>
  </si>
  <si>
    <t>LE MENTEC Gaël</t>
  </si>
  <si>
    <t>Cor:JP Nogue</t>
  </si>
  <si>
    <t>RAVAUDET Sylvain</t>
  </si>
  <si>
    <t>MINIOT Franck</t>
  </si>
  <si>
    <t>CESBRON Xavier</t>
  </si>
  <si>
    <t>LE BRUN Sylvain</t>
  </si>
  <si>
    <t>PAPIN David</t>
  </si>
  <si>
    <t>DESBORDES Damien</t>
  </si>
  <si>
    <t>NERRIERE Philippe</t>
  </si>
  <si>
    <t>ARNAUD Jacky</t>
  </si>
  <si>
    <t>MIAS Gérard</t>
  </si>
  <si>
    <t>GELINEAU Didier</t>
  </si>
  <si>
    <t>BAUDRY Christophe</t>
  </si>
  <si>
    <t>JANATRE Gonzague</t>
  </si>
  <si>
    <t>DEBUREAU Rodolphe</t>
  </si>
  <si>
    <t>ALLAIN Thierry</t>
  </si>
  <si>
    <t>MINIOT Clément</t>
  </si>
  <si>
    <t>POULIQUEN Jacques</t>
  </si>
  <si>
    <t>MIN</t>
  </si>
  <si>
    <t>MAX</t>
  </si>
  <si>
    <t>MOY</t>
  </si>
  <si>
    <t>?</t>
  </si>
  <si>
    <t>non classé</t>
  </si>
  <si>
    <t>JAUNATRE Gonzague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</si>
</sst>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3" xfId="0" applyBorder="1" applyAlignment="1">
      <alignment horizontal="right"/>
    </xf>
    <xf numFmtId="0" fontId="0" fillId="0" borderId="4" xfId="0" applyFont="1" applyBorder="1" applyAlignment="1">
      <alignment/>
    </xf>
    <xf numFmtId="21" fontId="0" fillId="0" borderId="5" xfId="0" applyNumberFormat="1" applyBorder="1" applyAlignment="1">
      <alignment/>
    </xf>
    <xf numFmtId="21" fontId="0" fillId="0" borderId="0" xfId="0" applyNumberFormat="1" applyAlignment="1">
      <alignment/>
    </xf>
    <xf numFmtId="0" fontId="0" fillId="0" borderId="6" xfId="0" applyBorder="1" applyAlignment="1">
      <alignment horizontal="right"/>
    </xf>
    <xf numFmtId="0" fontId="0" fillId="0" borderId="7" xfId="0" applyFont="1" applyBorder="1" applyAlignment="1">
      <alignment/>
    </xf>
    <xf numFmtId="21" fontId="0" fillId="0" borderId="8" xfId="0" applyNumberFormat="1" applyBorder="1" applyAlignment="1">
      <alignment/>
    </xf>
    <xf numFmtId="21" fontId="0" fillId="0" borderId="7" xfId="0" applyNumberFormat="1" applyFont="1" applyBorder="1" applyAlignment="1">
      <alignment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/>
    </xf>
    <xf numFmtId="21" fontId="3" fillId="0" borderId="7" xfId="0" applyNumberFormat="1" applyFont="1" applyBorder="1" applyAlignment="1">
      <alignment/>
    </xf>
    <xf numFmtId="21" fontId="4" fillId="2" borderId="7" xfId="0" applyNumberFormat="1" applyFont="1" applyFill="1" applyBorder="1" applyAlignment="1">
      <alignment/>
    </xf>
    <xf numFmtId="21" fontId="0" fillId="2" borderId="0" xfId="0" applyNumberFormat="1" applyFill="1" applyAlignment="1">
      <alignment/>
    </xf>
    <xf numFmtId="0" fontId="5" fillId="0" borderId="7" xfId="0" applyFont="1" applyBorder="1" applyAlignment="1">
      <alignment/>
    </xf>
    <xf numFmtId="21" fontId="5" fillId="0" borderId="7" xfId="0" applyNumberFormat="1" applyFont="1" applyBorder="1" applyAlignment="1">
      <alignment/>
    </xf>
    <xf numFmtId="0" fontId="4" fillId="0" borderId="7" xfId="0" applyFont="1" applyBorder="1" applyAlignment="1">
      <alignment/>
    </xf>
    <xf numFmtId="21" fontId="4" fillId="0" borderId="7" xfId="0" applyNumberFormat="1" applyFont="1" applyBorder="1" applyAlignment="1">
      <alignment/>
    </xf>
    <xf numFmtId="0" fontId="0" fillId="2" borderId="6" xfId="0" applyFill="1" applyBorder="1" applyAlignment="1">
      <alignment horizontal="right"/>
    </xf>
    <xf numFmtId="0" fontId="5" fillId="2" borderId="7" xfId="0" applyFont="1" applyFill="1" applyBorder="1" applyAlignment="1">
      <alignment/>
    </xf>
    <xf numFmtId="21" fontId="0" fillId="2" borderId="8" xfId="0" applyNumberForma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Alignment="1">
      <alignment/>
    </xf>
    <xf numFmtId="21" fontId="0" fillId="0" borderId="7" xfId="0" applyNumberFormat="1" applyBorder="1" applyAlignment="1">
      <alignment/>
    </xf>
    <xf numFmtId="0" fontId="0" fillId="0" borderId="8" xfId="0" applyFont="1" applyBorder="1" applyAlignment="1">
      <alignment/>
    </xf>
    <xf numFmtId="0" fontId="0" fillId="2" borderId="7" xfId="0" applyFont="1" applyFill="1" applyBorder="1" applyAlignment="1">
      <alignment/>
    </xf>
    <xf numFmtId="0" fontId="0" fillId="0" borderId="9" xfId="0" applyFont="1" applyBorder="1" applyAlignment="1">
      <alignment/>
    </xf>
    <xf numFmtId="21" fontId="0" fillId="0" borderId="9" xfId="0" applyNumberFormat="1" applyFont="1" applyBorder="1" applyAlignment="1">
      <alignment/>
    </xf>
    <xf numFmtId="0" fontId="0" fillId="2" borderId="9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/>
    </xf>
    <xf numFmtId="46" fontId="0" fillId="2" borderId="7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21" fontId="0" fillId="0" borderId="11" xfId="0" applyNumberFormat="1" applyBorder="1" applyAlignment="1">
      <alignment/>
    </xf>
    <xf numFmtId="21" fontId="0" fillId="0" borderId="12" xfId="0" applyNumberFormat="1" applyBorder="1" applyAlignment="1">
      <alignment/>
    </xf>
    <xf numFmtId="1" fontId="1" fillId="0" borderId="2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6" xfId="0" applyFill="1" applyBorder="1" applyAlignment="1">
      <alignment horizontal="right"/>
    </xf>
    <xf numFmtId="0" fontId="0" fillId="0" borderId="7" xfId="0" applyFont="1" applyFill="1" applyBorder="1" applyAlignment="1">
      <alignment/>
    </xf>
    <xf numFmtId="21" fontId="0" fillId="0" borderId="8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6" xfId="0" applyFill="1" applyBorder="1" applyAlignment="1">
      <alignment/>
    </xf>
    <xf numFmtId="0" fontId="0" fillId="0" borderId="8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3" fillId="0" borderId="8" xfId="0" applyFont="1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8" xfId="0" applyFill="1" applyBorder="1" applyAlignment="1">
      <alignment/>
    </xf>
    <xf numFmtId="0" fontId="0" fillId="0" borderId="10" xfId="0" applyFill="1" applyBorder="1" applyAlignment="1">
      <alignment/>
    </xf>
    <xf numFmtId="2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/>
    </xf>
    <xf numFmtId="21" fontId="0" fillId="0" borderId="11" xfId="0" applyNumberFormat="1" applyFill="1" applyBorder="1" applyAlignment="1">
      <alignment/>
    </xf>
    <xf numFmtId="21" fontId="0" fillId="0" borderId="8" xfId="0" applyNumberFormat="1" applyFont="1" applyFill="1" applyBorder="1" applyAlignment="1">
      <alignment/>
    </xf>
    <xf numFmtId="21" fontId="0" fillId="0" borderId="7" xfId="0" applyNumberFormat="1" applyFont="1" applyFill="1" applyBorder="1" applyAlignment="1">
      <alignment/>
    </xf>
    <xf numFmtId="21" fontId="5" fillId="0" borderId="7" xfId="0" applyNumberFormat="1" applyFont="1" applyFill="1" applyBorder="1" applyAlignment="1">
      <alignment/>
    </xf>
    <xf numFmtId="21" fontId="3" fillId="0" borderId="7" xfId="0" applyNumberFormat="1" applyFont="1" applyFill="1" applyBorder="1" applyAlignment="1">
      <alignment/>
    </xf>
    <xf numFmtId="21" fontId="0" fillId="0" borderId="7" xfId="0" applyNumberForma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21" fontId="4" fillId="0" borderId="7" xfId="0" applyNumberFormat="1" applyFont="1" applyFill="1" applyBorder="1" applyAlignment="1">
      <alignment/>
    </xf>
    <xf numFmtId="21" fontId="0" fillId="0" borderId="9" xfId="0" applyNumberFormat="1" applyFont="1" applyFill="1" applyBorder="1" applyAlignment="1">
      <alignment/>
    </xf>
    <xf numFmtId="0" fontId="5" fillId="0" borderId="9" xfId="0" applyFont="1" applyFill="1" applyBorder="1" applyAlignment="1">
      <alignment/>
    </xf>
    <xf numFmtId="21" fontId="5" fillId="0" borderId="9" xfId="0" applyNumberFormat="1" applyFont="1" applyFill="1" applyBorder="1" applyAlignment="1">
      <alignment/>
    </xf>
    <xf numFmtId="0" fontId="0" fillId="0" borderId="11" xfId="0" applyFill="1" applyBorder="1" applyAlignment="1">
      <alignment horizontal="right"/>
    </xf>
    <xf numFmtId="0" fontId="5" fillId="0" borderId="12" xfId="0" applyFont="1" applyFill="1" applyBorder="1" applyAlignment="1">
      <alignment/>
    </xf>
    <xf numFmtId="21" fontId="5" fillId="0" borderId="12" xfId="0" applyNumberFormat="1" applyFont="1" applyFill="1" applyBorder="1" applyAlignment="1">
      <alignment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5" fillId="0" borderId="9" xfId="0" applyFont="1" applyBorder="1" applyAlignment="1">
      <alignment/>
    </xf>
    <xf numFmtId="21" fontId="5" fillId="0" borderId="9" xfId="0" applyNumberFormat="1" applyFont="1" applyBorder="1" applyAlignment="1">
      <alignment/>
    </xf>
    <xf numFmtId="21" fontId="0" fillId="0" borderId="8" xfId="0" applyNumberFormat="1" applyFont="1" applyBorder="1" applyAlignment="1">
      <alignment/>
    </xf>
    <xf numFmtId="21" fontId="4" fillId="0" borderId="9" xfId="0" applyNumberFormat="1" applyFont="1" applyBorder="1" applyAlignment="1">
      <alignment/>
    </xf>
    <xf numFmtId="21" fontId="4" fillId="0" borderId="8" xfId="0" applyNumberFormat="1" applyFont="1" applyBorder="1" applyAlignment="1">
      <alignment/>
    </xf>
    <xf numFmtId="0" fontId="0" fillId="2" borderId="11" xfId="0" applyFill="1" applyBorder="1" applyAlignment="1">
      <alignment horizontal="right"/>
    </xf>
    <xf numFmtId="0" fontId="5" fillId="2" borderId="12" xfId="0" applyFont="1" applyFill="1" applyBorder="1" applyAlignment="1">
      <alignment/>
    </xf>
    <xf numFmtId="21" fontId="0" fillId="2" borderId="12" xfId="0" applyNumberFormat="1" applyFont="1" applyFill="1" applyBorder="1" applyAlignment="1">
      <alignment/>
    </xf>
    <xf numFmtId="21" fontId="0" fillId="2" borderId="12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/>
    </xf>
    <xf numFmtId="0" fontId="0" fillId="0" borderId="0" xfId="0" applyAlignment="1">
      <alignment horizontal="center"/>
    </xf>
    <xf numFmtId="1" fontId="0" fillId="0" borderId="8" xfId="0" applyNumberFormat="1" applyBorder="1" applyAlignment="1">
      <alignment horizontal="center"/>
    </xf>
    <xf numFmtId="21" fontId="0" fillId="0" borderId="1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21" fontId="0" fillId="0" borderId="13" xfId="0" applyNumberFormat="1" applyFont="1" applyBorder="1" applyAlignment="1">
      <alignment horizontal="center" textRotation="90"/>
    </xf>
    <xf numFmtId="21" fontId="0" fillId="0" borderId="14" xfId="0" applyNumberFormat="1" applyFont="1" applyBorder="1" applyAlignment="1">
      <alignment horizontal="center" textRotation="90"/>
    </xf>
    <xf numFmtId="21" fontId="0" fillId="0" borderId="14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6"/>
  <sheetViews>
    <sheetView zoomScale="75" zoomScaleNormal="75" workbookViewId="0" topLeftCell="A1">
      <selection activeCell="L35" sqref="L35"/>
    </sheetView>
  </sheetViews>
  <sheetFormatPr defaultColWidth="11.421875" defaultRowHeight="12.75"/>
  <cols>
    <col min="1" max="1" width="5.00390625" style="1" customWidth="1"/>
    <col min="2" max="2" width="25.28125" style="0" customWidth="1"/>
    <col min="7" max="7" width="3.8515625" style="0" customWidth="1"/>
    <col min="11" max="11" width="3.8515625" style="0" customWidth="1"/>
    <col min="15" max="15" width="3.8515625" style="0" customWidth="1"/>
    <col min="17" max="17" width="3.8515625" style="0" customWidth="1"/>
    <col min="19" max="19" width="25.28125" style="0" customWidth="1"/>
  </cols>
  <sheetData>
    <row r="2" spans="1:23" ht="39.75" customHeight="1">
      <c r="A2" s="2" t="s">
        <v>0</v>
      </c>
      <c r="B2" s="3" t="s">
        <v>1</v>
      </c>
      <c r="C2" s="3"/>
      <c r="D2" s="3" t="s">
        <v>2</v>
      </c>
      <c r="E2" s="4" t="s">
        <v>3</v>
      </c>
      <c r="F2" s="5" t="s">
        <v>4</v>
      </c>
      <c r="G2" s="5"/>
      <c r="H2" s="4" t="s">
        <v>5</v>
      </c>
      <c r="I2" s="4" t="s">
        <v>6</v>
      </c>
      <c r="J2" s="5" t="s">
        <v>7</v>
      </c>
      <c r="K2" s="4"/>
      <c r="L2" s="4" t="s">
        <v>8</v>
      </c>
      <c r="M2" s="4" t="s">
        <v>9</v>
      </c>
      <c r="N2" s="5" t="s">
        <v>10</v>
      </c>
      <c r="O2" s="4"/>
      <c r="P2" s="5" t="s">
        <v>11</v>
      </c>
      <c r="Q2" s="4"/>
      <c r="R2" s="5" t="s">
        <v>12</v>
      </c>
      <c r="S2" s="3" t="s">
        <v>1</v>
      </c>
      <c r="T2" s="5" t="s">
        <v>13</v>
      </c>
      <c r="V2" s="6" t="s">
        <v>14</v>
      </c>
      <c r="W2" s="6" t="s">
        <v>15</v>
      </c>
    </row>
    <row r="3" spans="1:23" ht="19.5" customHeight="1">
      <c r="A3" s="7">
        <v>1</v>
      </c>
      <c r="B3" s="8" t="s">
        <v>16</v>
      </c>
      <c r="C3" s="8"/>
      <c r="D3" s="9">
        <v>0</v>
      </c>
      <c r="E3" s="9">
        <v>0.004594907407407408</v>
      </c>
      <c r="F3" s="9">
        <f aca="true" t="shared" si="0" ref="F3:F34">E3-D3</f>
        <v>0.004594907407407408</v>
      </c>
      <c r="G3" s="93" t="s">
        <v>17</v>
      </c>
      <c r="H3" s="9">
        <v>0</v>
      </c>
      <c r="I3" s="9">
        <v>0.017361111111111112</v>
      </c>
      <c r="J3" s="9">
        <f aca="true" t="shared" si="1" ref="J3:J34">I3-H3</f>
        <v>0.017361111111111112</v>
      </c>
      <c r="K3" s="94" t="s">
        <v>17</v>
      </c>
      <c r="L3" s="9">
        <v>0</v>
      </c>
      <c r="M3" s="9">
        <v>0.010902777777777777</v>
      </c>
      <c r="N3" s="9">
        <f aca="true" t="shared" si="2" ref="N3:N34">M3-L3</f>
        <v>0.010902777777777777</v>
      </c>
      <c r="O3" s="94" t="s">
        <v>18</v>
      </c>
      <c r="P3" s="9">
        <v>0.0349537037037037</v>
      </c>
      <c r="Q3" s="95"/>
      <c r="R3" s="9">
        <f aca="true" t="shared" si="3" ref="R3:R14">P3-D3</f>
        <v>0.0349537037037037</v>
      </c>
      <c r="S3" s="8" t="s">
        <v>16</v>
      </c>
      <c r="T3" s="9"/>
      <c r="V3" s="10">
        <f aca="true" t="shared" si="4" ref="V3:V34">F3+J3+N3</f>
        <v>0.032858796296296296</v>
      </c>
      <c r="W3" s="10">
        <f aca="true" t="shared" si="5" ref="W3:W34">+R3-V3</f>
        <v>0.0020949074074074064</v>
      </c>
    </row>
    <row r="4" spans="1:23" ht="19.5" customHeight="1">
      <c r="A4" s="11">
        <v>2</v>
      </c>
      <c r="B4" s="12" t="s">
        <v>19</v>
      </c>
      <c r="C4" s="12"/>
      <c r="D4" s="13">
        <v>0.00034722222222222224</v>
      </c>
      <c r="E4" s="13">
        <v>0.005023148148148148</v>
      </c>
      <c r="F4" s="13">
        <f t="shared" si="0"/>
        <v>0.004675925925925926</v>
      </c>
      <c r="G4" s="93"/>
      <c r="H4" s="13">
        <v>0.000798611111111111</v>
      </c>
      <c r="I4" s="13">
        <v>0.019490740740740743</v>
      </c>
      <c r="J4" s="13">
        <f t="shared" si="1"/>
        <v>0.01869212962962963</v>
      </c>
      <c r="K4" s="94"/>
      <c r="L4" s="13">
        <v>0.0022453703703703702</v>
      </c>
      <c r="M4" s="13">
        <v>0.013958333333333335</v>
      </c>
      <c r="N4" s="13">
        <f t="shared" si="2"/>
        <v>0.011712962962962965</v>
      </c>
      <c r="O4" s="94"/>
      <c r="P4" s="13">
        <v>0.03796296296296296</v>
      </c>
      <c r="Q4" s="95"/>
      <c r="R4" s="13">
        <f t="shared" si="3"/>
        <v>0.03761574074074074</v>
      </c>
      <c r="S4" s="12" t="s">
        <v>19</v>
      </c>
      <c r="T4" s="13"/>
      <c r="V4" s="10">
        <f t="shared" si="4"/>
        <v>0.035081018518518525</v>
      </c>
      <c r="W4" s="10">
        <f t="shared" si="5"/>
        <v>0.002534722222222216</v>
      </c>
    </row>
    <row r="5" spans="1:23" ht="19.5" customHeight="1">
      <c r="A5" s="11">
        <v>3</v>
      </c>
      <c r="B5" s="12" t="s">
        <v>20</v>
      </c>
      <c r="C5" s="12"/>
      <c r="D5" s="13">
        <v>0.000694444444444444</v>
      </c>
      <c r="E5" s="13">
        <v>0.005555555555555556</v>
      </c>
      <c r="F5" s="13">
        <f t="shared" si="0"/>
        <v>0.004861111111111112</v>
      </c>
      <c r="G5" s="93"/>
      <c r="H5" s="14">
        <v>0.001261574074074074</v>
      </c>
      <c r="I5" s="14">
        <v>0.019444444444444445</v>
      </c>
      <c r="J5" s="13">
        <f t="shared" si="1"/>
        <v>0.01818287037037037</v>
      </c>
      <c r="K5" s="94"/>
      <c r="L5" s="14">
        <v>0.002314814814814815</v>
      </c>
      <c r="M5" s="14">
        <v>0.014699074074074074</v>
      </c>
      <c r="N5" s="13">
        <f t="shared" si="2"/>
        <v>0.01238425925925926</v>
      </c>
      <c r="O5" s="94"/>
      <c r="P5" s="13">
        <v>0.03799768518518518</v>
      </c>
      <c r="Q5" s="95"/>
      <c r="R5" s="13">
        <f t="shared" si="3"/>
        <v>0.03730324074074074</v>
      </c>
      <c r="S5" s="12" t="s">
        <v>20</v>
      </c>
      <c r="T5" s="13"/>
      <c r="V5" s="10">
        <f t="shared" si="4"/>
        <v>0.03542824074074074</v>
      </c>
      <c r="W5" s="10">
        <f t="shared" si="5"/>
        <v>0.0018750000000000017</v>
      </c>
    </row>
    <row r="6" spans="1:23" ht="19.5" customHeight="1">
      <c r="A6" s="11">
        <v>4</v>
      </c>
      <c r="B6" s="12" t="s">
        <v>21</v>
      </c>
      <c r="C6" s="12"/>
      <c r="D6" s="13">
        <v>0.00104166666666667</v>
      </c>
      <c r="E6" s="13">
        <v>0.0071875</v>
      </c>
      <c r="F6" s="13">
        <f t="shared" si="0"/>
        <v>0.00614583333333333</v>
      </c>
      <c r="G6" s="93"/>
      <c r="H6" s="14">
        <v>0.003043981481481482</v>
      </c>
      <c r="I6" s="14">
        <v>0.02377314814814815</v>
      </c>
      <c r="J6" s="13">
        <f t="shared" si="1"/>
        <v>0.02072916666666667</v>
      </c>
      <c r="K6" s="94"/>
      <c r="L6" s="14">
        <v>0.006458333333333333</v>
      </c>
      <c r="M6" s="14">
        <v>0.018819444444444448</v>
      </c>
      <c r="N6" s="13">
        <f t="shared" si="2"/>
        <v>0.012361111111111114</v>
      </c>
      <c r="O6" s="94"/>
      <c r="P6" s="13">
        <v>0.042754629629629635</v>
      </c>
      <c r="Q6" s="95"/>
      <c r="R6" s="13">
        <f t="shared" si="3"/>
        <v>0.041712962962962966</v>
      </c>
      <c r="S6" s="12" t="s">
        <v>21</v>
      </c>
      <c r="T6" s="13"/>
      <c r="V6" s="10">
        <f t="shared" si="4"/>
        <v>0.03923611111111111</v>
      </c>
      <c r="W6" s="10">
        <f t="shared" si="5"/>
        <v>0.002476851851851855</v>
      </c>
    </row>
    <row r="7" spans="1:23" ht="19.5" customHeight="1">
      <c r="A7" s="15">
        <v>5</v>
      </c>
      <c r="B7" s="16" t="s">
        <v>22</v>
      </c>
      <c r="C7" s="16"/>
      <c r="D7" s="13">
        <v>0.00138888888888889</v>
      </c>
      <c r="E7" s="13">
        <v>0.006724537037037037</v>
      </c>
      <c r="F7" s="13">
        <f t="shared" si="0"/>
        <v>0.005335648148148147</v>
      </c>
      <c r="G7" s="93"/>
      <c r="H7" s="17">
        <v>0.002835648148148148</v>
      </c>
      <c r="I7" s="17">
        <v>0.023113425925925926</v>
      </c>
      <c r="J7" s="13">
        <f t="shared" si="1"/>
        <v>0.020277777777777777</v>
      </c>
      <c r="K7" s="94"/>
      <c r="L7" s="17">
        <v>0.0060416666666666665</v>
      </c>
      <c r="M7" s="17">
        <v>0.018969907407407408</v>
      </c>
      <c r="N7" s="13">
        <f t="shared" si="2"/>
        <v>0.01292824074074074</v>
      </c>
      <c r="O7" s="94"/>
      <c r="P7" s="13">
        <v>0.04297453703703704</v>
      </c>
      <c r="Q7" s="95"/>
      <c r="R7" s="13">
        <f t="shared" si="3"/>
        <v>0.04158564814814815</v>
      </c>
      <c r="S7" s="16" t="s">
        <v>22</v>
      </c>
      <c r="T7" s="13"/>
      <c r="V7" s="10">
        <f t="shared" si="4"/>
        <v>0.03854166666666666</v>
      </c>
      <c r="W7" s="10">
        <f t="shared" si="5"/>
        <v>0.0030439814814814878</v>
      </c>
    </row>
    <row r="8" spans="1:23" ht="19.5" customHeight="1">
      <c r="A8" s="11">
        <v>6</v>
      </c>
      <c r="B8" s="12" t="s">
        <v>23</v>
      </c>
      <c r="C8" s="12"/>
      <c r="D8" s="13">
        <v>0.00173611111111111</v>
      </c>
      <c r="E8" s="13">
        <v>0.008206018518518519</v>
      </c>
      <c r="F8" s="13">
        <f t="shared" si="0"/>
        <v>0.006469907407407409</v>
      </c>
      <c r="G8" s="93"/>
      <c r="H8" s="14">
        <v>0.004814814814814815</v>
      </c>
      <c r="I8" s="14">
        <v>0.022951388888888886</v>
      </c>
      <c r="J8" s="13">
        <f t="shared" si="1"/>
        <v>0.01813657407407407</v>
      </c>
      <c r="K8" s="94"/>
      <c r="L8" s="14">
        <v>0.00587962962962963</v>
      </c>
      <c r="M8" s="14">
        <v>0.02011574074074074</v>
      </c>
      <c r="N8" s="13">
        <f t="shared" si="2"/>
        <v>0.014236111111111109</v>
      </c>
      <c r="O8" s="94"/>
      <c r="P8" s="13">
        <v>0.0441087962962963</v>
      </c>
      <c r="Q8" s="95"/>
      <c r="R8" s="13">
        <f t="shared" si="3"/>
        <v>0.04237268518518519</v>
      </c>
      <c r="S8" s="12" t="s">
        <v>23</v>
      </c>
      <c r="T8" s="13"/>
      <c r="V8" s="10">
        <f t="shared" si="4"/>
        <v>0.03884259259259259</v>
      </c>
      <c r="W8" s="10">
        <f t="shared" si="5"/>
        <v>0.0035300925925925986</v>
      </c>
    </row>
    <row r="9" spans="1:25" ht="19.5" customHeight="1">
      <c r="A9" s="11">
        <v>7</v>
      </c>
      <c r="B9" s="12" t="s">
        <v>24</v>
      </c>
      <c r="C9" s="12"/>
      <c r="D9" s="13">
        <v>0.00208333333333333</v>
      </c>
      <c r="E9" s="13">
        <v>0.007233796296296296</v>
      </c>
      <c r="F9" s="13">
        <f t="shared" si="0"/>
        <v>0.005150462962962966</v>
      </c>
      <c r="G9" s="93"/>
      <c r="H9" s="14">
        <v>0.00462962962962963</v>
      </c>
      <c r="I9" s="14">
        <v>0.02980324074074074</v>
      </c>
      <c r="J9" s="13">
        <f t="shared" si="1"/>
        <v>0.025173611111111112</v>
      </c>
      <c r="K9" s="94"/>
      <c r="L9" s="18">
        <f>+M9-Y9</f>
        <v>0.011445105820105824</v>
      </c>
      <c r="M9" s="14">
        <v>0.027789351851851853</v>
      </c>
      <c r="N9" s="13">
        <f t="shared" si="2"/>
        <v>0.01634424603174603</v>
      </c>
      <c r="O9" s="94"/>
      <c r="P9" s="13">
        <v>0.05178240740740741</v>
      </c>
      <c r="Q9" s="95"/>
      <c r="R9" s="13">
        <f t="shared" si="3"/>
        <v>0.049699074074074076</v>
      </c>
      <c r="S9" s="12" t="s">
        <v>24</v>
      </c>
      <c r="T9" s="13"/>
      <c r="U9" t="s">
        <v>25</v>
      </c>
      <c r="V9" s="19">
        <f t="shared" si="4"/>
        <v>0.04666832010582011</v>
      </c>
      <c r="W9" s="10">
        <f t="shared" si="5"/>
        <v>0.003030753968253967</v>
      </c>
      <c r="X9" s="10">
        <f>W56</f>
        <v>0.003030753968253969</v>
      </c>
      <c r="Y9" s="10">
        <f>+R9-X9-F9-J9</f>
        <v>0.01634424603174603</v>
      </c>
    </row>
    <row r="10" spans="1:23" ht="19.5" customHeight="1">
      <c r="A10" s="11">
        <v>8</v>
      </c>
      <c r="B10" s="12" t="s">
        <v>26</v>
      </c>
      <c r="C10" s="12"/>
      <c r="D10" s="13">
        <v>0.00243055555555556</v>
      </c>
      <c r="E10" s="13">
        <v>0.007974537037037037</v>
      </c>
      <c r="F10" s="13">
        <f t="shared" si="0"/>
        <v>0.005543981481481477</v>
      </c>
      <c r="G10" s="93"/>
      <c r="H10" s="14">
        <v>0.0043055555555555555</v>
      </c>
      <c r="I10" s="14">
        <v>0.02445601851851852</v>
      </c>
      <c r="J10" s="13">
        <f t="shared" si="1"/>
        <v>0.020150462962962964</v>
      </c>
      <c r="K10" s="94"/>
      <c r="L10" s="14">
        <v>0.007453703703703703</v>
      </c>
      <c r="M10" s="14">
        <v>0.01851851851851852</v>
      </c>
      <c r="N10" s="13">
        <f t="shared" si="2"/>
        <v>0.011064814814814819</v>
      </c>
      <c r="O10" s="94"/>
      <c r="P10" s="13">
        <v>0.04266203703703703</v>
      </c>
      <c r="Q10" s="95"/>
      <c r="R10" s="13">
        <f t="shared" si="3"/>
        <v>0.04023148148148147</v>
      </c>
      <c r="S10" s="12" t="s">
        <v>26</v>
      </c>
      <c r="T10" s="13"/>
      <c r="V10" s="10">
        <f t="shared" si="4"/>
        <v>0.036759259259259255</v>
      </c>
      <c r="W10" s="10">
        <f t="shared" si="5"/>
        <v>0.003472222222222217</v>
      </c>
    </row>
    <row r="11" spans="1:23" ht="19.5" customHeight="1">
      <c r="A11" s="11">
        <v>9</v>
      </c>
      <c r="B11" s="20" t="s">
        <v>27</v>
      </c>
      <c r="C11" s="20"/>
      <c r="D11" s="13">
        <v>0.00277777777777778</v>
      </c>
      <c r="E11" s="13">
        <v>0.006921296296296297</v>
      </c>
      <c r="F11" s="13">
        <f t="shared" si="0"/>
        <v>0.004143518518518517</v>
      </c>
      <c r="G11" s="93"/>
      <c r="H11" s="21">
        <v>0.0029745370370370373</v>
      </c>
      <c r="I11" s="21">
        <v>0.02259259259259259</v>
      </c>
      <c r="J11" s="13">
        <f t="shared" si="1"/>
        <v>0.019618055555555555</v>
      </c>
      <c r="K11" s="94"/>
      <c r="L11" s="21">
        <v>0.005462962962962964</v>
      </c>
      <c r="M11" s="21">
        <v>0.01783564814814815</v>
      </c>
      <c r="N11" s="13">
        <f t="shared" si="2"/>
        <v>0.012372685185185184</v>
      </c>
      <c r="O11" s="94"/>
      <c r="P11" s="13">
        <v>0.0419212962962963</v>
      </c>
      <c r="Q11" s="95"/>
      <c r="R11" s="13">
        <f t="shared" si="3"/>
        <v>0.039143518518518515</v>
      </c>
      <c r="S11" s="20" t="s">
        <v>27</v>
      </c>
      <c r="T11" s="13"/>
      <c r="V11" s="10">
        <f t="shared" si="4"/>
        <v>0.036134259259259255</v>
      </c>
      <c r="W11" s="10">
        <f t="shared" si="5"/>
        <v>0.00300925925925926</v>
      </c>
    </row>
    <row r="12" spans="1:23" ht="19.5" customHeight="1">
      <c r="A12" s="11">
        <v>10</v>
      </c>
      <c r="B12" s="22" t="s">
        <v>28</v>
      </c>
      <c r="C12" s="22"/>
      <c r="D12" s="13">
        <v>0.003125</v>
      </c>
      <c r="E12" s="13">
        <v>0.007442129629629629</v>
      </c>
      <c r="F12" s="13">
        <f t="shared" si="0"/>
        <v>0.004317129629629629</v>
      </c>
      <c r="G12" s="93"/>
      <c r="H12" s="23">
        <v>0.003159722222222222</v>
      </c>
      <c r="I12" s="23">
        <v>0.021458333333333333</v>
      </c>
      <c r="J12" s="13">
        <f t="shared" si="1"/>
        <v>0.01829861111111111</v>
      </c>
      <c r="K12" s="94"/>
      <c r="L12" s="23">
        <v>0.003587962962962963</v>
      </c>
      <c r="M12" s="23">
        <v>0.015069444444444443</v>
      </c>
      <c r="N12" s="13">
        <f t="shared" si="2"/>
        <v>0.01148148148148148</v>
      </c>
      <c r="O12" s="94"/>
      <c r="P12" s="13">
        <v>0.03908564814814815</v>
      </c>
      <c r="Q12" s="95"/>
      <c r="R12" s="13">
        <f t="shared" si="3"/>
        <v>0.035960648148148144</v>
      </c>
      <c r="S12" s="22" t="s">
        <v>28</v>
      </c>
      <c r="T12" s="13"/>
      <c r="V12" s="10">
        <f t="shared" si="4"/>
        <v>0.034097222222222216</v>
      </c>
      <c r="W12" s="10">
        <f t="shared" si="5"/>
        <v>0.001863425925925928</v>
      </c>
    </row>
    <row r="13" spans="1:23" ht="19.5" customHeight="1">
      <c r="A13" s="11">
        <v>11</v>
      </c>
      <c r="B13" s="12" t="s">
        <v>29</v>
      </c>
      <c r="C13" s="12"/>
      <c r="D13" s="13">
        <v>0.00347222222222222</v>
      </c>
      <c r="E13" s="13">
        <v>0.0078125</v>
      </c>
      <c r="F13" s="13">
        <f t="shared" si="0"/>
        <v>0.00434027777777778</v>
      </c>
      <c r="G13" s="93"/>
      <c r="H13" s="14">
        <v>0.0035763888888888894</v>
      </c>
      <c r="I13" s="14">
        <v>0.022349537037037032</v>
      </c>
      <c r="J13" s="13">
        <f t="shared" si="1"/>
        <v>0.018773148148148143</v>
      </c>
      <c r="K13" s="94"/>
      <c r="L13" s="14">
        <v>0.005069444444444444</v>
      </c>
      <c r="M13" s="14">
        <v>0.01699074074074074</v>
      </c>
      <c r="N13" s="13">
        <f t="shared" si="2"/>
        <v>0.011921296296296296</v>
      </c>
      <c r="O13" s="94"/>
      <c r="P13" s="13">
        <v>0.040983796296296296</v>
      </c>
      <c r="Q13" s="95"/>
      <c r="R13" s="13">
        <f t="shared" si="3"/>
        <v>0.03751157407407408</v>
      </c>
      <c r="S13" s="12" t="s">
        <v>29</v>
      </c>
      <c r="T13" s="13"/>
      <c r="V13" s="10">
        <f t="shared" si="4"/>
        <v>0.03503472222222222</v>
      </c>
      <c r="W13" s="10">
        <f t="shared" si="5"/>
        <v>0.002476851851851862</v>
      </c>
    </row>
    <row r="14" spans="1:23" ht="19.5" customHeight="1">
      <c r="A14" s="11">
        <v>12</v>
      </c>
      <c r="B14" s="12" t="s">
        <v>30</v>
      </c>
      <c r="C14" s="12"/>
      <c r="D14" s="13">
        <v>0.00381944444444444</v>
      </c>
      <c r="E14" s="13">
        <v>0.008136574074074074</v>
      </c>
      <c r="F14" s="13">
        <f t="shared" si="0"/>
        <v>0.004317129629629634</v>
      </c>
      <c r="G14" s="93"/>
      <c r="H14" s="14">
        <v>0.005497685185185185</v>
      </c>
      <c r="I14" s="14">
        <v>0.029143518518518517</v>
      </c>
      <c r="J14" s="13">
        <f t="shared" si="1"/>
        <v>0.02364583333333333</v>
      </c>
      <c r="K14" s="94"/>
      <c r="L14" s="14">
        <v>0.012048611111111112</v>
      </c>
      <c r="M14" s="14">
        <v>0.02631944444444444</v>
      </c>
      <c r="N14" s="13">
        <f t="shared" si="2"/>
        <v>0.014270833333333328</v>
      </c>
      <c r="O14" s="94"/>
      <c r="P14" s="13">
        <v>0.0503125</v>
      </c>
      <c r="Q14" s="95"/>
      <c r="R14" s="13">
        <f t="shared" si="3"/>
        <v>0.046493055555555565</v>
      </c>
      <c r="S14" s="12" t="s">
        <v>30</v>
      </c>
      <c r="T14" s="13"/>
      <c r="V14" s="10">
        <f t="shared" si="4"/>
        <v>0.0422337962962963</v>
      </c>
      <c r="W14" s="10">
        <f t="shared" si="5"/>
        <v>0.004259259259259268</v>
      </c>
    </row>
    <row r="15" spans="1:23" s="28" customFormat="1" ht="19.5" customHeight="1">
      <c r="A15" s="24">
        <v>13</v>
      </c>
      <c r="B15" s="25" t="s">
        <v>31</v>
      </c>
      <c r="C15" s="25"/>
      <c r="D15" s="26">
        <v>0.00416666666666667</v>
      </c>
      <c r="E15" s="26">
        <v>0.009652777777777777</v>
      </c>
      <c r="F15" s="26">
        <f t="shared" si="0"/>
        <v>0.005486111111111107</v>
      </c>
      <c r="G15" s="93"/>
      <c r="H15" s="26" t="s">
        <v>32</v>
      </c>
      <c r="I15" s="25"/>
      <c r="J15" s="26" t="e">
        <f t="shared" si="1"/>
        <v>#VALUE!</v>
      </c>
      <c r="K15" s="94"/>
      <c r="L15" s="26" t="s">
        <v>32</v>
      </c>
      <c r="M15" s="25"/>
      <c r="N15" s="26" t="e">
        <f t="shared" si="2"/>
        <v>#VALUE!</v>
      </c>
      <c r="O15" s="94"/>
      <c r="P15" s="27"/>
      <c r="Q15" s="95"/>
      <c r="R15" s="26" t="s">
        <v>32</v>
      </c>
      <c r="S15" s="25" t="s">
        <v>31</v>
      </c>
      <c r="T15" s="26"/>
      <c r="V15" s="19" t="e">
        <f t="shared" si="4"/>
        <v>#VALUE!</v>
      </c>
      <c r="W15" s="19" t="e">
        <f t="shared" si="5"/>
        <v>#VALUE!</v>
      </c>
    </row>
    <row r="16" spans="1:23" ht="19.5" customHeight="1">
      <c r="A16" s="11">
        <v>14</v>
      </c>
      <c r="B16" s="16" t="s">
        <v>33</v>
      </c>
      <c r="C16" s="16"/>
      <c r="D16" s="13">
        <v>0.00451388888888889</v>
      </c>
      <c r="E16" s="13">
        <v>0.009317129629629628</v>
      </c>
      <c r="F16" s="13">
        <f t="shared" si="0"/>
        <v>0.004803240740740738</v>
      </c>
      <c r="G16" s="93"/>
      <c r="H16" s="17">
        <v>0.005439814814814815</v>
      </c>
      <c r="I16" s="17">
        <v>0.025300925925925925</v>
      </c>
      <c r="J16" s="13">
        <f t="shared" si="1"/>
        <v>0.01986111111111111</v>
      </c>
      <c r="K16" s="94"/>
      <c r="L16" s="17">
        <v>0.008101851851851851</v>
      </c>
      <c r="M16" s="17">
        <v>0.020497685185185185</v>
      </c>
      <c r="N16" s="13">
        <f t="shared" si="2"/>
        <v>0.012395833333333333</v>
      </c>
      <c r="O16" s="94"/>
      <c r="P16" s="13">
        <v>0.04449074074074074</v>
      </c>
      <c r="Q16" s="95"/>
      <c r="R16" s="13">
        <f aca="true" t="shared" si="6" ref="R16:R52">P16-D16</f>
        <v>0.03997685185185185</v>
      </c>
      <c r="S16" s="16" t="s">
        <v>33</v>
      </c>
      <c r="T16" s="13"/>
      <c r="V16" s="10">
        <f t="shared" si="4"/>
        <v>0.03706018518518518</v>
      </c>
      <c r="W16" s="10">
        <f t="shared" si="5"/>
        <v>0.0029166666666666646</v>
      </c>
    </row>
    <row r="17" spans="1:23" ht="19.5" customHeight="1">
      <c r="A17" s="11">
        <v>15</v>
      </c>
      <c r="B17" s="22" t="s">
        <v>34</v>
      </c>
      <c r="C17" s="22"/>
      <c r="D17" s="13">
        <v>0.00486111111111111</v>
      </c>
      <c r="E17" s="13">
        <v>0.00912037037037037</v>
      </c>
      <c r="F17" s="13">
        <f t="shared" si="0"/>
        <v>0.00425925925925926</v>
      </c>
      <c r="G17" s="93"/>
      <c r="H17" s="23">
        <v>0.004918981481481482</v>
      </c>
      <c r="I17" s="23">
        <v>0.02521990740740741</v>
      </c>
      <c r="J17" s="13">
        <f t="shared" si="1"/>
        <v>0.020300925925925927</v>
      </c>
      <c r="K17" s="94"/>
      <c r="L17" s="23">
        <v>0.008275462962962962</v>
      </c>
      <c r="M17" s="23">
        <v>0.02517361111111111</v>
      </c>
      <c r="N17" s="13">
        <f t="shared" si="2"/>
        <v>0.016898148148148148</v>
      </c>
      <c r="O17" s="94"/>
      <c r="P17" s="13">
        <v>0.049166666666666664</v>
      </c>
      <c r="Q17" s="95"/>
      <c r="R17" s="13">
        <f t="shared" si="6"/>
        <v>0.044305555555555556</v>
      </c>
      <c r="S17" s="22" t="s">
        <v>34</v>
      </c>
      <c r="T17" s="13"/>
      <c r="V17" s="10">
        <f t="shared" si="4"/>
        <v>0.04145833333333333</v>
      </c>
      <c r="W17" s="10">
        <f t="shared" si="5"/>
        <v>0.002847222222222223</v>
      </c>
    </row>
    <row r="18" spans="1:23" ht="19.5" customHeight="1">
      <c r="A18" s="11">
        <v>16</v>
      </c>
      <c r="B18" s="20" t="s">
        <v>35</v>
      </c>
      <c r="C18" s="20"/>
      <c r="D18" s="13">
        <v>0.00520833333333333</v>
      </c>
      <c r="E18" s="13">
        <v>0.010231481481481482</v>
      </c>
      <c r="F18" s="13">
        <f t="shared" si="0"/>
        <v>0.0050231481481481524</v>
      </c>
      <c r="G18" s="93"/>
      <c r="H18" s="21">
        <v>0.006817129629629629</v>
      </c>
      <c r="I18" s="21">
        <v>0.03381944444444445</v>
      </c>
      <c r="J18" s="13">
        <f t="shared" si="1"/>
        <v>0.027002314814814823</v>
      </c>
      <c r="K18" s="94"/>
      <c r="L18" s="21">
        <v>0.01545138888888889</v>
      </c>
      <c r="M18" s="21">
        <v>0.03252314814814815</v>
      </c>
      <c r="N18" s="13">
        <f t="shared" si="2"/>
        <v>0.01707175925925926</v>
      </c>
      <c r="O18" s="94"/>
      <c r="P18" s="13">
        <v>0.056574074074074075</v>
      </c>
      <c r="Q18" s="95"/>
      <c r="R18" s="13">
        <f t="shared" si="6"/>
        <v>0.051365740740740747</v>
      </c>
      <c r="S18" s="20" t="s">
        <v>35</v>
      </c>
      <c r="T18" s="13"/>
      <c r="V18" s="10">
        <f t="shared" si="4"/>
        <v>0.04909722222222224</v>
      </c>
      <c r="W18" s="10">
        <f t="shared" si="5"/>
        <v>0.00226851851851851</v>
      </c>
    </row>
    <row r="19" spans="1:23" ht="19.5" customHeight="1">
      <c r="A19" s="11">
        <v>17</v>
      </c>
      <c r="B19" s="20" t="s">
        <v>36</v>
      </c>
      <c r="C19" s="12"/>
      <c r="D19" s="13">
        <v>0.00555555555555556</v>
      </c>
      <c r="E19" s="13">
        <v>0.011157407407407408</v>
      </c>
      <c r="F19" s="13">
        <f t="shared" si="0"/>
        <v>0.0056018518518518474</v>
      </c>
      <c r="G19" s="93"/>
      <c r="H19" s="14">
        <v>0.007650462962962963</v>
      </c>
      <c r="I19" s="14">
        <v>0.03225694444444444</v>
      </c>
      <c r="J19" s="13">
        <f t="shared" si="1"/>
        <v>0.02460648148148148</v>
      </c>
      <c r="K19" s="94"/>
      <c r="L19" s="14">
        <v>0.015266203703703705</v>
      </c>
      <c r="M19" s="14">
        <v>0.03252314814814815</v>
      </c>
      <c r="N19" s="13">
        <f t="shared" si="2"/>
        <v>0.017256944444444443</v>
      </c>
      <c r="O19" s="94"/>
      <c r="P19" s="13">
        <v>0.056574074074074075</v>
      </c>
      <c r="Q19" s="95"/>
      <c r="R19" s="13">
        <f t="shared" si="6"/>
        <v>0.05101851851851852</v>
      </c>
      <c r="S19" s="12" t="s">
        <v>36</v>
      </c>
      <c r="T19" s="13"/>
      <c r="V19" s="10">
        <f t="shared" si="4"/>
        <v>0.04746527777777777</v>
      </c>
      <c r="W19" s="10">
        <f t="shared" si="5"/>
        <v>0.0035532407407407457</v>
      </c>
    </row>
    <row r="20" spans="1:23" ht="19.5" customHeight="1">
      <c r="A20" s="11">
        <v>18</v>
      </c>
      <c r="B20" s="12" t="s">
        <v>37</v>
      </c>
      <c r="C20" s="12"/>
      <c r="D20" s="13">
        <v>0.00590277777777778</v>
      </c>
      <c r="E20" s="13">
        <v>0.010717592592592593</v>
      </c>
      <c r="F20" s="13">
        <f t="shared" si="0"/>
        <v>0.004814814814814813</v>
      </c>
      <c r="G20" s="93"/>
      <c r="H20" s="14">
        <v>0.006597222222222222</v>
      </c>
      <c r="I20" s="14">
        <v>0.02613425925925926</v>
      </c>
      <c r="J20" s="13">
        <f t="shared" si="1"/>
        <v>0.019537037037037037</v>
      </c>
      <c r="K20" s="94"/>
      <c r="L20" s="14">
        <v>0.008912037037037038</v>
      </c>
      <c r="M20" s="14">
        <v>0.02071759259259259</v>
      </c>
      <c r="N20" s="13">
        <f t="shared" si="2"/>
        <v>0.011805555555555552</v>
      </c>
      <c r="O20" s="94"/>
      <c r="P20" s="13">
        <v>0.04476851851851852</v>
      </c>
      <c r="Q20" s="95"/>
      <c r="R20" s="13">
        <f t="shared" si="6"/>
        <v>0.03886574074074074</v>
      </c>
      <c r="S20" s="12" t="s">
        <v>37</v>
      </c>
      <c r="T20" s="13"/>
      <c r="V20" s="10">
        <f t="shared" si="4"/>
        <v>0.0361574074074074</v>
      </c>
      <c r="W20" s="10">
        <f t="shared" si="5"/>
        <v>0.0027083333333333404</v>
      </c>
    </row>
    <row r="21" spans="1:23" ht="19.5" customHeight="1">
      <c r="A21" s="11">
        <v>19</v>
      </c>
      <c r="B21" s="12" t="s">
        <v>38</v>
      </c>
      <c r="C21" s="12"/>
      <c r="D21" s="13">
        <v>0.00625</v>
      </c>
      <c r="E21" s="13">
        <v>0.011423611111111112</v>
      </c>
      <c r="F21" s="13">
        <f t="shared" si="0"/>
        <v>0.0051736111111111115</v>
      </c>
      <c r="G21" s="93"/>
      <c r="H21" s="14">
        <v>0.0075</v>
      </c>
      <c r="I21" s="14">
        <v>0.02774305555555556</v>
      </c>
      <c r="J21" s="13">
        <f t="shared" si="1"/>
        <v>0.02024305555555556</v>
      </c>
      <c r="K21" s="94"/>
      <c r="L21" s="14">
        <v>0.01068287037037037</v>
      </c>
      <c r="M21" s="14">
        <v>0.02226851851851852</v>
      </c>
      <c r="N21" s="13">
        <f t="shared" si="2"/>
        <v>0.01158564814814815</v>
      </c>
      <c r="O21" s="94"/>
      <c r="P21" s="13">
        <v>0.04626157407407407</v>
      </c>
      <c r="Q21" s="95"/>
      <c r="R21" s="13">
        <f t="shared" si="6"/>
        <v>0.040011574074074074</v>
      </c>
      <c r="S21" s="12" t="s">
        <v>38</v>
      </c>
      <c r="T21" s="13"/>
      <c r="V21" s="10">
        <f t="shared" si="4"/>
        <v>0.03700231481481482</v>
      </c>
      <c r="W21" s="10">
        <f t="shared" si="5"/>
        <v>0.003009259259259253</v>
      </c>
    </row>
    <row r="22" spans="1:23" ht="19.5" customHeight="1">
      <c r="A22" s="11">
        <v>20</v>
      </c>
      <c r="B22" s="22" t="s">
        <v>39</v>
      </c>
      <c r="C22" s="22"/>
      <c r="D22" s="13">
        <v>0.00659722222222222</v>
      </c>
      <c r="E22" s="13">
        <v>0.011967592592592592</v>
      </c>
      <c r="F22" s="13">
        <f t="shared" si="0"/>
        <v>0.005370370370370373</v>
      </c>
      <c r="G22" s="93"/>
      <c r="H22" s="23">
        <v>0.008125</v>
      </c>
      <c r="I22" s="23">
        <v>0.030486111111111113</v>
      </c>
      <c r="J22" s="13">
        <f t="shared" si="1"/>
        <v>0.022361111111111113</v>
      </c>
      <c r="K22" s="94"/>
      <c r="L22" s="23">
        <v>0.013252314814814814</v>
      </c>
      <c r="M22" s="23">
        <v>0.026064814814814815</v>
      </c>
      <c r="N22" s="13">
        <f t="shared" si="2"/>
        <v>0.012812500000000001</v>
      </c>
      <c r="O22" s="94"/>
      <c r="P22" s="13">
        <v>0.050069444444444444</v>
      </c>
      <c r="Q22" s="95"/>
      <c r="R22" s="13">
        <f t="shared" si="6"/>
        <v>0.043472222222222225</v>
      </c>
      <c r="S22" s="22" t="s">
        <v>39</v>
      </c>
      <c r="T22" s="13"/>
      <c r="V22" s="10">
        <f t="shared" si="4"/>
        <v>0.040543981481481486</v>
      </c>
      <c r="W22" s="10">
        <f t="shared" si="5"/>
        <v>0.002928240740740738</v>
      </c>
    </row>
    <row r="23" spans="1:23" ht="19.5" customHeight="1">
      <c r="A23" s="11">
        <v>21</v>
      </c>
      <c r="B23" s="12" t="s">
        <v>40</v>
      </c>
      <c r="C23" s="12"/>
      <c r="D23" s="13">
        <v>0.00694444444444444</v>
      </c>
      <c r="E23" s="13">
        <v>0.01144675925925926</v>
      </c>
      <c r="F23" s="13">
        <f t="shared" si="0"/>
        <v>0.004502314814814821</v>
      </c>
      <c r="G23" s="93"/>
      <c r="H23" s="29">
        <v>0.007569444444444445</v>
      </c>
      <c r="I23" s="29">
        <v>0.029756944444444447</v>
      </c>
      <c r="J23" s="13">
        <f t="shared" si="1"/>
        <v>0.022187500000000002</v>
      </c>
      <c r="K23" s="94"/>
      <c r="L23" s="29">
        <v>0.01252314814814815</v>
      </c>
      <c r="M23" s="29">
        <v>0.026400462962962962</v>
      </c>
      <c r="N23" s="13">
        <f t="shared" si="2"/>
        <v>0.013877314814814813</v>
      </c>
      <c r="O23" s="94"/>
      <c r="P23" s="13">
        <v>0.05040509259259259</v>
      </c>
      <c r="Q23" s="95"/>
      <c r="R23" s="13">
        <f t="shared" si="6"/>
        <v>0.04346064814814815</v>
      </c>
      <c r="S23" s="12" t="s">
        <v>40</v>
      </c>
      <c r="T23" s="13"/>
      <c r="V23" s="10">
        <f t="shared" si="4"/>
        <v>0.040567129629629634</v>
      </c>
      <c r="W23" s="10">
        <f t="shared" si="5"/>
        <v>0.0028935185185185175</v>
      </c>
    </row>
    <row r="24" spans="1:23" ht="19.5" customHeight="1">
      <c r="A24" s="11">
        <v>22</v>
      </c>
      <c r="B24" s="30" t="s">
        <v>41</v>
      </c>
      <c r="C24" s="12"/>
      <c r="D24" s="13">
        <v>0.00729166666666667</v>
      </c>
      <c r="E24" s="13">
        <v>0.012708333333333334</v>
      </c>
      <c r="F24" s="13">
        <f t="shared" si="0"/>
        <v>0.005416666666666663</v>
      </c>
      <c r="G24" s="93"/>
      <c r="H24" s="14">
        <v>0.008796296296296297</v>
      </c>
      <c r="I24" s="14">
        <v>0.02934027777777778</v>
      </c>
      <c r="J24" s="13">
        <f t="shared" si="1"/>
        <v>0.020543981481481483</v>
      </c>
      <c r="K24" s="94"/>
      <c r="L24" s="14">
        <v>0.012129629629629629</v>
      </c>
      <c r="M24" s="14">
        <v>0.023541666666666666</v>
      </c>
      <c r="N24" s="13">
        <f t="shared" si="2"/>
        <v>0.011412037037037037</v>
      </c>
      <c r="O24" s="94"/>
      <c r="P24" s="13">
        <v>0.04753472222222222</v>
      </c>
      <c r="Q24" s="95"/>
      <c r="R24" s="13">
        <f t="shared" si="6"/>
        <v>0.04024305555555555</v>
      </c>
      <c r="S24" s="30" t="s">
        <v>41</v>
      </c>
      <c r="T24" s="13"/>
      <c r="V24" s="10">
        <f t="shared" si="4"/>
        <v>0.03737268518518518</v>
      </c>
      <c r="W24" s="10">
        <f t="shared" si="5"/>
        <v>0.0028703703703703703</v>
      </c>
    </row>
    <row r="25" spans="1:23" ht="19.5" customHeight="1">
      <c r="A25" s="11">
        <v>23</v>
      </c>
      <c r="B25" s="12" t="s">
        <v>42</v>
      </c>
      <c r="C25" s="12"/>
      <c r="D25" s="13">
        <v>0.00763888888888889</v>
      </c>
      <c r="E25" s="13">
        <v>0.012824074074074073</v>
      </c>
      <c r="F25" s="13">
        <f t="shared" si="0"/>
        <v>0.0051851851851851824</v>
      </c>
      <c r="G25" s="93"/>
      <c r="H25" s="14">
        <v>0.008819444444444444</v>
      </c>
      <c r="I25" s="14">
        <v>0.03061342592592593</v>
      </c>
      <c r="J25" s="13">
        <f t="shared" si="1"/>
        <v>0.021793981481481484</v>
      </c>
      <c r="K25" s="94"/>
      <c r="L25" s="14">
        <v>0.013657407407407408</v>
      </c>
      <c r="M25" s="14">
        <v>0.028101851851851854</v>
      </c>
      <c r="N25" s="13">
        <f t="shared" si="2"/>
        <v>0.014444444444444446</v>
      </c>
      <c r="O25" s="94"/>
      <c r="P25" s="13">
        <v>0.051898148148148145</v>
      </c>
      <c r="Q25" s="95"/>
      <c r="R25" s="13">
        <f t="shared" si="6"/>
        <v>0.044259259259259255</v>
      </c>
      <c r="S25" s="12" t="s">
        <v>42</v>
      </c>
      <c r="T25" s="13"/>
      <c r="V25" s="10">
        <f t="shared" si="4"/>
        <v>0.04142361111111111</v>
      </c>
      <c r="W25" s="10">
        <f t="shared" si="5"/>
        <v>0.0028356481481481427</v>
      </c>
    </row>
    <row r="26" spans="1:23" ht="19.5" customHeight="1">
      <c r="A26" s="11">
        <v>24</v>
      </c>
      <c r="B26" s="12" t="s">
        <v>43</v>
      </c>
      <c r="C26" s="12"/>
      <c r="D26" s="13">
        <v>0.00798611111111111</v>
      </c>
      <c r="E26" s="13">
        <v>0.014398148148148148</v>
      </c>
      <c r="F26" s="13">
        <f t="shared" si="0"/>
        <v>0.006412037037037037</v>
      </c>
      <c r="G26" s="93"/>
      <c r="H26" s="14">
        <v>0.011400462962962965</v>
      </c>
      <c r="I26" s="14">
        <v>0.035115740740740746</v>
      </c>
      <c r="J26" s="13">
        <f t="shared" si="1"/>
        <v>0.02371527777777778</v>
      </c>
      <c r="K26" s="94"/>
      <c r="L26" s="14">
        <v>0.018506944444444444</v>
      </c>
      <c r="M26" s="14">
        <v>0.03181712962962963</v>
      </c>
      <c r="N26" s="13">
        <f t="shared" si="2"/>
        <v>0.013310185185185189</v>
      </c>
      <c r="O26" s="94"/>
      <c r="P26" s="13">
        <v>0.055833333333333325</v>
      </c>
      <c r="Q26" s="95"/>
      <c r="R26" s="13">
        <f t="shared" si="6"/>
        <v>0.047847222222222215</v>
      </c>
      <c r="S26" s="12" t="s">
        <v>43</v>
      </c>
      <c r="T26" s="13"/>
      <c r="V26" s="10">
        <f t="shared" si="4"/>
        <v>0.043437500000000004</v>
      </c>
      <c r="W26" s="10">
        <f t="shared" si="5"/>
        <v>0.004409722222222211</v>
      </c>
    </row>
    <row r="27" spans="1:25" ht="19.5" customHeight="1">
      <c r="A27" s="11">
        <v>25</v>
      </c>
      <c r="B27" s="22" t="s">
        <v>44</v>
      </c>
      <c r="C27" s="22"/>
      <c r="D27" s="13">
        <v>0.00833333333333333</v>
      </c>
      <c r="E27" s="13">
        <v>0.013078703703703703</v>
      </c>
      <c r="F27" s="13">
        <f t="shared" si="0"/>
        <v>0.004745370370370374</v>
      </c>
      <c r="G27" s="93"/>
      <c r="H27" s="23">
        <v>0.009317129629629628</v>
      </c>
      <c r="I27" s="23">
        <v>0.030775462962962966</v>
      </c>
      <c r="J27" s="13">
        <f t="shared" si="1"/>
        <v>0.021458333333333336</v>
      </c>
      <c r="K27" s="94"/>
      <c r="L27" s="18">
        <f>+M27-Y27</f>
        <v>0.013574735449735451</v>
      </c>
      <c r="M27" s="23">
        <v>0.027210648148148147</v>
      </c>
      <c r="N27" s="13">
        <f t="shared" si="2"/>
        <v>0.013635912698412696</v>
      </c>
      <c r="O27" s="94"/>
      <c r="P27" s="13">
        <v>0.0512037037037037</v>
      </c>
      <c r="Q27" s="95"/>
      <c r="R27" s="13">
        <f t="shared" si="6"/>
        <v>0.04287037037037037</v>
      </c>
      <c r="S27" s="22" t="s">
        <v>44</v>
      </c>
      <c r="T27" s="13"/>
      <c r="U27" t="s">
        <v>25</v>
      </c>
      <c r="V27" s="19">
        <f t="shared" si="4"/>
        <v>0.039839616402116404</v>
      </c>
      <c r="W27" s="10">
        <f t="shared" si="5"/>
        <v>0.003030753968253967</v>
      </c>
      <c r="X27" s="10">
        <f>+W56</f>
        <v>0.003030753968253969</v>
      </c>
      <c r="Y27" s="10">
        <f>+R27-X27-F27-J27</f>
        <v>0.013635912698412696</v>
      </c>
    </row>
    <row r="28" spans="1:23" ht="19.5" customHeight="1">
      <c r="A28" s="11">
        <v>26</v>
      </c>
      <c r="B28" s="12" t="s">
        <v>45</v>
      </c>
      <c r="C28" s="12"/>
      <c r="D28" s="13">
        <v>0.00868055555555556</v>
      </c>
      <c r="E28" s="13">
        <v>0.012951388888888887</v>
      </c>
      <c r="F28" s="13">
        <f t="shared" si="0"/>
        <v>0.004270833333333328</v>
      </c>
      <c r="G28" s="93"/>
      <c r="H28" s="14">
        <v>0.008784722222222223</v>
      </c>
      <c r="I28" s="14">
        <v>0.02736111111111111</v>
      </c>
      <c r="J28" s="13">
        <f t="shared" si="1"/>
        <v>0.018576388888888885</v>
      </c>
      <c r="K28" s="94"/>
      <c r="L28" s="14">
        <v>0.009976851851851853</v>
      </c>
      <c r="M28" s="14">
        <v>0.02065972222222222</v>
      </c>
      <c r="N28" s="13">
        <f t="shared" si="2"/>
        <v>0.010682870370370369</v>
      </c>
      <c r="O28" s="94"/>
      <c r="P28" s="13">
        <v>0.04474537037037037</v>
      </c>
      <c r="Q28" s="95"/>
      <c r="R28" s="13">
        <f t="shared" si="6"/>
        <v>0.03606481481481481</v>
      </c>
      <c r="S28" s="12" t="s">
        <v>45</v>
      </c>
      <c r="T28" s="13"/>
      <c r="V28" s="10">
        <f t="shared" si="4"/>
        <v>0.033530092592592584</v>
      </c>
      <c r="W28" s="10">
        <f t="shared" si="5"/>
        <v>0.00253472222222223</v>
      </c>
    </row>
    <row r="29" spans="1:23" ht="19.5" customHeight="1">
      <c r="A29" s="11">
        <v>27</v>
      </c>
      <c r="B29" s="12" t="s">
        <v>46</v>
      </c>
      <c r="C29" s="12"/>
      <c r="D29" s="13">
        <v>0.00902777777777778</v>
      </c>
      <c r="E29" s="13">
        <v>0.01355324074074074</v>
      </c>
      <c r="F29" s="13">
        <f t="shared" si="0"/>
        <v>0.00452546296296296</v>
      </c>
      <c r="G29" s="93"/>
      <c r="H29" s="14">
        <v>0.009849537037037037</v>
      </c>
      <c r="I29" s="14">
        <v>0.029826388888888892</v>
      </c>
      <c r="J29" s="13">
        <f t="shared" si="1"/>
        <v>0.019976851851851857</v>
      </c>
      <c r="K29" s="94"/>
      <c r="L29" s="14">
        <v>0.012777777777777777</v>
      </c>
      <c r="M29" s="14">
        <v>0.024479166666666666</v>
      </c>
      <c r="N29" s="13">
        <f t="shared" si="2"/>
        <v>0.01170138888888889</v>
      </c>
      <c r="O29" s="94"/>
      <c r="P29" s="13">
        <v>0.04846064814814815</v>
      </c>
      <c r="Q29" s="95"/>
      <c r="R29" s="13">
        <f t="shared" si="6"/>
        <v>0.03943287037037037</v>
      </c>
      <c r="S29" s="12" t="s">
        <v>46</v>
      </c>
      <c r="T29" s="13"/>
      <c r="V29" s="10">
        <f t="shared" si="4"/>
        <v>0.03620370370370371</v>
      </c>
      <c r="W29" s="10">
        <f t="shared" si="5"/>
        <v>0.003229166666666658</v>
      </c>
    </row>
    <row r="30" spans="1:23" ht="19.5" customHeight="1">
      <c r="A30" s="11">
        <v>28</v>
      </c>
      <c r="B30" s="12" t="s">
        <v>47</v>
      </c>
      <c r="C30" s="12"/>
      <c r="D30" s="13">
        <v>0.009375</v>
      </c>
      <c r="E30" s="13">
        <v>0.013969907407407408</v>
      </c>
      <c r="F30" s="13">
        <f t="shared" si="0"/>
        <v>0.004594907407407409</v>
      </c>
      <c r="G30" s="93"/>
      <c r="H30" s="14">
        <v>0.009907407407407408</v>
      </c>
      <c r="I30" s="14">
        <v>0.03072916666666667</v>
      </c>
      <c r="J30" s="13">
        <f t="shared" si="1"/>
        <v>0.020821759259259262</v>
      </c>
      <c r="K30" s="94"/>
      <c r="L30" s="31"/>
      <c r="M30" s="31"/>
      <c r="N30" s="13">
        <f t="shared" si="2"/>
        <v>0</v>
      </c>
      <c r="O30" s="94"/>
      <c r="P30" s="13">
        <v>0.0484375</v>
      </c>
      <c r="Q30" s="95"/>
      <c r="R30" s="13">
        <f t="shared" si="6"/>
        <v>0.0390625</v>
      </c>
      <c r="S30" s="12" t="s">
        <v>47</v>
      </c>
      <c r="T30" s="13"/>
      <c r="U30" t="s">
        <v>48</v>
      </c>
      <c r="V30" s="19">
        <f t="shared" si="4"/>
        <v>0.02541666666666667</v>
      </c>
      <c r="W30" s="19">
        <f t="shared" si="5"/>
        <v>0.01364583333333333</v>
      </c>
    </row>
    <row r="31" spans="1:23" ht="19.5" customHeight="1">
      <c r="A31" s="11">
        <v>29</v>
      </c>
      <c r="B31" s="12" t="s">
        <v>49</v>
      </c>
      <c r="C31" s="12"/>
      <c r="D31" s="13">
        <v>0.00972222222222222</v>
      </c>
      <c r="E31" s="13">
        <v>0.014131944444444445</v>
      </c>
      <c r="F31" s="13">
        <f t="shared" si="0"/>
        <v>0.004409722222222225</v>
      </c>
      <c r="G31" s="93"/>
      <c r="H31" s="14">
        <v>0.010289351851851852</v>
      </c>
      <c r="I31" s="14">
        <v>0.029236111111111112</v>
      </c>
      <c r="J31" s="13">
        <f t="shared" si="1"/>
        <v>0.01894675925925926</v>
      </c>
      <c r="K31" s="94"/>
      <c r="L31" s="14">
        <v>0.012118055555555556</v>
      </c>
      <c r="M31" s="14">
        <v>0.02390046296296296</v>
      </c>
      <c r="N31" s="13">
        <f t="shared" si="2"/>
        <v>0.011782407407407405</v>
      </c>
      <c r="O31" s="94"/>
      <c r="P31" s="13">
        <v>0.04789351851851852</v>
      </c>
      <c r="Q31" s="95"/>
      <c r="R31" s="13">
        <f t="shared" si="6"/>
        <v>0.0381712962962963</v>
      </c>
      <c r="S31" s="12" t="s">
        <v>49</v>
      </c>
      <c r="T31" s="13"/>
      <c r="V31" s="10">
        <f t="shared" si="4"/>
        <v>0.035138888888888886</v>
      </c>
      <c r="W31" s="10">
        <f t="shared" si="5"/>
        <v>0.003032407407407414</v>
      </c>
    </row>
    <row r="32" spans="1:23" ht="19.5" customHeight="1">
      <c r="A32" s="11">
        <v>30</v>
      </c>
      <c r="B32" s="22" t="s">
        <v>50</v>
      </c>
      <c r="C32" s="22"/>
      <c r="D32" s="13">
        <v>0.0100694444444444</v>
      </c>
      <c r="E32" s="13">
        <v>0.014282407407407409</v>
      </c>
      <c r="F32" s="13">
        <f t="shared" si="0"/>
        <v>0.004212962962963009</v>
      </c>
      <c r="G32" s="93"/>
      <c r="H32" s="23">
        <v>0.010277777777777778</v>
      </c>
      <c r="I32" s="23">
        <v>0.03138888888888889</v>
      </c>
      <c r="J32" s="13">
        <f t="shared" si="1"/>
        <v>0.021111111111111112</v>
      </c>
      <c r="K32" s="94"/>
      <c r="L32" s="23">
        <v>0.01423611111111111</v>
      </c>
      <c r="M32" s="23">
        <v>0.02922453703703704</v>
      </c>
      <c r="N32" s="13">
        <f t="shared" si="2"/>
        <v>0.014988425925925928</v>
      </c>
      <c r="O32" s="94"/>
      <c r="P32" s="13">
        <v>0.05319444444444444</v>
      </c>
      <c r="Q32" s="95"/>
      <c r="R32" s="13">
        <f t="shared" si="6"/>
        <v>0.04312500000000004</v>
      </c>
      <c r="S32" s="22" t="s">
        <v>50</v>
      </c>
      <c r="T32" s="13"/>
      <c r="V32" s="10">
        <f t="shared" si="4"/>
        <v>0.04031250000000005</v>
      </c>
      <c r="W32" s="10">
        <f t="shared" si="5"/>
        <v>0.0028124999999999886</v>
      </c>
    </row>
    <row r="33" spans="1:23" ht="19.5" customHeight="1">
      <c r="A33" s="11">
        <v>31</v>
      </c>
      <c r="B33" s="12" t="s">
        <v>51</v>
      </c>
      <c r="C33" s="12"/>
      <c r="D33" s="13">
        <v>0.0104166666666667</v>
      </c>
      <c r="E33" s="13">
        <v>0.015856481481481482</v>
      </c>
      <c r="F33" s="13">
        <f t="shared" si="0"/>
        <v>0.005439814814814781</v>
      </c>
      <c r="G33" s="93"/>
      <c r="H33" s="14">
        <v>0.012534722222222223</v>
      </c>
      <c r="I33" s="14">
        <v>0.03424768518518519</v>
      </c>
      <c r="J33" s="13">
        <f t="shared" si="1"/>
        <v>0.02171296296296296</v>
      </c>
      <c r="K33" s="94"/>
      <c r="L33" s="14">
        <v>0.017384259259259262</v>
      </c>
      <c r="M33" s="14">
        <v>0.030868055555555555</v>
      </c>
      <c r="N33" s="13">
        <f t="shared" si="2"/>
        <v>0.013483796296296292</v>
      </c>
      <c r="O33" s="94"/>
      <c r="P33" s="13">
        <v>0.055497685185185185</v>
      </c>
      <c r="Q33" s="95"/>
      <c r="R33" s="13">
        <f t="shared" si="6"/>
        <v>0.045081018518518486</v>
      </c>
      <c r="S33" s="12" t="s">
        <v>51</v>
      </c>
      <c r="T33" s="13"/>
      <c r="V33" s="10">
        <f t="shared" si="4"/>
        <v>0.04063657407407403</v>
      </c>
      <c r="W33" s="10">
        <f t="shared" si="5"/>
        <v>0.004444444444444452</v>
      </c>
    </row>
    <row r="34" spans="1:23" ht="19.5" customHeight="1">
      <c r="A34" s="11">
        <v>32</v>
      </c>
      <c r="B34" s="20" t="s">
        <v>52</v>
      </c>
      <c r="C34" s="20"/>
      <c r="D34" s="13">
        <v>0.0107638888888889</v>
      </c>
      <c r="E34" s="13">
        <v>0.015891203703703703</v>
      </c>
      <c r="F34" s="13">
        <f t="shared" si="0"/>
        <v>0.005127314814814803</v>
      </c>
      <c r="G34" s="93"/>
      <c r="H34" s="21">
        <v>0.013136574074074077</v>
      </c>
      <c r="I34" s="21">
        <v>0.03791666666666667</v>
      </c>
      <c r="J34" s="13">
        <f t="shared" si="1"/>
        <v>0.02478009259259259</v>
      </c>
      <c r="K34" s="94"/>
      <c r="L34" s="21">
        <v>0.021203703703703707</v>
      </c>
      <c r="M34" s="21">
        <v>0.03726851851851851</v>
      </c>
      <c r="N34" s="13">
        <f t="shared" si="2"/>
        <v>0.016064814814814806</v>
      </c>
      <c r="O34" s="94"/>
      <c r="P34" s="13">
        <v>0.06126157407407407</v>
      </c>
      <c r="Q34" s="95"/>
      <c r="R34" s="13">
        <f t="shared" si="6"/>
        <v>0.05049768518518517</v>
      </c>
      <c r="S34" s="20" t="s">
        <v>52</v>
      </c>
      <c r="T34" s="13"/>
      <c r="V34" s="10">
        <f t="shared" si="4"/>
        <v>0.0459722222222222</v>
      </c>
      <c r="W34" s="10">
        <f t="shared" si="5"/>
        <v>0.004525462962962974</v>
      </c>
    </row>
    <row r="35" spans="1:25" ht="19.5" customHeight="1">
      <c r="A35" s="11">
        <v>33</v>
      </c>
      <c r="B35" s="32" t="s">
        <v>53</v>
      </c>
      <c r="C35" s="32"/>
      <c r="D35" s="13">
        <v>0.0111111111111111</v>
      </c>
      <c r="E35" s="13">
        <v>0.015520833333333333</v>
      </c>
      <c r="F35" s="13">
        <f aca="true" t="shared" si="7" ref="F35:F52">E35-D35</f>
        <v>0.004409722222222233</v>
      </c>
      <c r="G35" s="93"/>
      <c r="H35" s="33">
        <v>0.011215277777777777</v>
      </c>
      <c r="I35" s="33">
        <v>0.03005787037037037</v>
      </c>
      <c r="J35" s="13">
        <f aca="true" t="shared" si="8" ref="J35:J52">I35-H35</f>
        <v>0.01884259259259259</v>
      </c>
      <c r="K35" s="94"/>
      <c r="L35" s="18">
        <f>+M35-Y35</f>
        <v>0.012569444444444439</v>
      </c>
      <c r="M35" s="33">
        <v>0.023032407407407404</v>
      </c>
      <c r="N35" s="13">
        <f aca="true" t="shared" si="9" ref="N35:N52">M35-L35</f>
        <v>0.010462962962962966</v>
      </c>
      <c r="O35" s="94"/>
      <c r="P35" s="13">
        <v>0.046921296296296294</v>
      </c>
      <c r="Q35" s="95"/>
      <c r="R35" s="13">
        <f t="shared" si="6"/>
        <v>0.035810185185185195</v>
      </c>
      <c r="S35" s="34" t="s">
        <v>53</v>
      </c>
      <c r="T35" s="13"/>
      <c r="U35" t="s">
        <v>54</v>
      </c>
      <c r="V35" s="19">
        <f aca="true" t="shared" si="10" ref="V35:V52">F35+J35+N35</f>
        <v>0.03371527777777779</v>
      </c>
      <c r="W35" s="10">
        <f aca="true" t="shared" si="11" ref="W35:W52">+R35-V35</f>
        <v>0.0020949074074074064</v>
      </c>
      <c r="X35" s="10">
        <f>W3</f>
        <v>0.0020949074074074064</v>
      </c>
      <c r="Y35" s="10">
        <f>+R35-X35-F35-J35</f>
        <v>0.010462962962962966</v>
      </c>
    </row>
    <row r="36" spans="1:23" ht="19.5" customHeight="1">
      <c r="A36" s="11">
        <v>34</v>
      </c>
      <c r="B36" s="12" t="s">
        <v>55</v>
      </c>
      <c r="C36" s="12"/>
      <c r="D36" s="13">
        <v>0.0114583333333333</v>
      </c>
      <c r="E36" s="13">
        <v>0.016875</v>
      </c>
      <c r="F36" s="13">
        <f t="shared" si="7"/>
        <v>0.0054166666666667015</v>
      </c>
      <c r="G36" s="93"/>
      <c r="H36" s="14">
        <v>0.012847222222222223</v>
      </c>
      <c r="I36" s="14">
        <v>0.03246527777777778</v>
      </c>
      <c r="J36" s="13">
        <f t="shared" si="8"/>
        <v>0.019618055555555555</v>
      </c>
      <c r="K36" s="94"/>
      <c r="L36" s="14">
        <v>0.01525462962962963</v>
      </c>
      <c r="M36" s="14">
        <v>0.028877314814814817</v>
      </c>
      <c r="N36" s="13">
        <f t="shared" si="9"/>
        <v>0.013622685185185187</v>
      </c>
      <c r="O36" s="94"/>
      <c r="P36" s="13">
        <v>0.05289351851851851</v>
      </c>
      <c r="Q36" s="95"/>
      <c r="R36" s="13">
        <f t="shared" si="6"/>
        <v>0.041435185185185214</v>
      </c>
      <c r="S36" s="12" t="s">
        <v>55</v>
      </c>
      <c r="T36" s="13"/>
      <c r="V36" s="10">
        <f t="shared" si="10"/>
        <v>0.038657407407407446</v>
      </c>
      <c r="W36" s="10">
        <f t="shared" si="11"/>
        <v>0.002777777777777768</v>
      </c>
    </row>
    <row r="37" spans="1:23" s="28" customFormat="1" ht="19.5" customHeight="1">
      <c r="A37" s="35">
        <v>35</v>
      </c>
      <c r="B37" s="25"/>
      <c r="C37" s="25"/>
      <c r="D37" s="26">
        <v>0.011805555555555555</v>
      </c>
      <c r="E37" s="26"/>
      <c r="F37" s="26">
        <f t="shared" si="7"/>
        <v>-0.011805555555555555</v>
      </c>
      <c r="G37" s="93"/>
      <c r="H37" s="25"/>
      <c r="I37" s="25"/>
      <c r="J37" s="26">
        <f t="shared" si="8"/>
        <v>0</v>
      </c>
      <c r="K37" s="94"/>
      <c r="L37" s="25"/>
      <c r="M37" s="25"/>
      <c r="N37" s="26">
        <f t="shared" si="9"/>
        <v>0</v>
      </c>
      <c r="O37" s="94"/>
      <c r="P37" s="26"/>
      <c r="Q37" s="95"/>
      <c r="R37" s="26">
        <f t="shared" si="6"/>
        <v>-0.011805555555555555</v>
      </c>
      <c r="S37" s="25"/>
      <c r="T37" s="26"/>
      <c r="V37" s="10">
        <f t="shared" si="10"/>
        <v>-0.011805555555555555</v>
      </c>
      <c r="W37" s="10">
        <f t="shared" si="11"/>
        <v>0</v>
      </c>
    </row>
    <row r="38" spans="1:23" ht="19.5" customHeight="1">
      <c r="A38" s="30">
        <v>36</v>
      </c>
      <c r="B38" s="12" t="s">
        <v>56</v>
      </c>
      <c r="C38" s="12"/>
      <c r="D38" s="13">
        <v>0.012152777777777778</v>
      </c>
      <c r="E38" s="13">
        <v>0.018287037037037036</v>
      </c>
      <c r="F38" s="13">
        <f t="shared" si="7"/>
        <v>0.006134259259259258</v>
      </c>
      <c r="G38" s="93"/>
      <c r="H38" s="14">
        <v>0.014652777777777778</v>
      </c>
      <c r="I38" s="14">
        <v>0.035277777777777776</v>
      </c>
      <c r="J38" s="13">
        <f t="shared" si="8"/>
        <v>0.020624999999999998</v>
      </c>
      <c r="K38" s="94"/>
      <c r="L38" s="14">
        <v>0.018148148148148146</v>
      </c>
      <c r="M38" s="14">
        <v>0.03170138888888889</v>
      </c>
      <c r="N38" s="13">
        <f t="shared" si="9"/>
        <v>0.013553240740740744</v>
      </c>
      <c r="O38" s="94"/>
      <c r="P38" s="13">
        <v>0.05568287037037037</v>
      </c>
      <c r="Q38" s="95"/>
      <c r="R38" s="13">
        <f t="shared" si="6"/>
        <v>0.04353009259259259</v>
      </c>
      <c r="S38" s="12" t="s">
        <v>56</v>
      </c>
      <c r="T38" s="13"/>
      <c r="V38" s="10">
        <f t="shared" si="10"/>
        <v>0.0403125</v>
      </c>
      <c r="W38" s="10">
        <f t="shared" si="11"/>
        <v>0.0032175925925925913</v>
      </c>
    </row>
    <row r="39" spans="1:23" ht="19.5" customHeight="1">
      <c r="A39" s="30">
        <v>37</v>
      </c>
      <c r="B39" s="12" t="s">
        <v>57</v>
      </c>
      <c r="C39" s="12"/>
      <c r="D39" s="13">
        <v>0.0125</v>
      </c>
      <c r="E39" s="13">
        <v>0.016898148148148148</v>
      </c>
      <c r="F39" s="13">
        <f t="shared" si="7"/>
        <v>0.0043981481481481476</v>
      </c>
      <c r="G39" s="93"/>
      <c r="H39" s="14">
        <v>0.012708333333333334</v>
      </c>
      <c r="I39" s="14">
        <v>0.02981481481481481</v>
      </c>
      <c r="J39" s="13">
        <f t="shared" si="8"/>
        <v>0.01710648148148148</v>
      </c>
      <c r="K39" s="94"/>
      <c r="L39" s="14">
        <v>0.012546296296296297</v>
      </c>
      <c r="M39" s="14">
        <v>0.022835648148148147</v>
      </c>
      <c r="N39" s="13">
        <f t="shared" si="9"/>
        <v>0.01028935185185185</v>
      </c>
      <c r="O39" s="94"/>
      <c r="P39" s="13">
        <v>0.04684027777777778</v>
      </c>
      <c r="Q39" s="95"/>
      <c r="R39" s="13">
        <f t="shared" si="6"/>
        <v>0.034340277777777775</v>
      </c>
      <c r="S39" s="12" t="s">
        <v>57</v>
      </c>
      <c r="T39" s="13"/>
      <c r="V39" s="10">
        <f t="shared" si="10"/>
        <v>0.03179398148148148</v>
      </c>
      <c r="W39" s="10">
        <f t="shared" si="11"/>
        <v>0.0025462962962962965</v>
      </c>
    </row>
    <row r="40" spans="1:23" s="28" customFormat="1" ht="19.5" customHeight="1">
      <c r="A40" s="27">
        <v>38</v>
      </c>
      <c r="B40" s="31"/>
      <c r="C40" s="31"/>
      <c r="D40" s="26">
        <v>0.0128472222222222</v>
      </c>
      <c r="E40" s="26"/>
      <c r="F40" s="26">
        <f t="shared" si="7"/>
        <v>-0.0128472222222222</v>
      </c>
      <c r="G40" s="93"/>
      <c r="H40" s="31"/>
      <c r="I40" s="31"/>
      <c r="J40" s="26">
        <f t="shared" si="8"/>
        <v>0</v>
      </c>
      <c r="K40" s="94"/>
      <c r="L40" s="31"/>
      <c r="M40" s="31"/>
      <c r="N40" s="26">
        <f t="shared" si="9"/>
        <v>0</v>
      </c>
      <c r="O40" s="94"/>
      <c r="P40" s="26"/>
      <c r="Q40" s="95"/>
      <c r="R40" s="26">
        <f t="shared" si="6"/>
        <v>-0.0128472222222222</v>
      </c>
      <c r="S40" s="31" t="s">
        <v>58</v>
      </c>
      <c r="T40" s="26"/>
      <c r="V40" s="10">
        <f t="shared" si="10"/>
        <v>-0.0128472222222222</v>
      </c>
      <c r="W40" s="10">
        <f t="shared" si="11"/>
        <v>0</v>
      </c>
    </row>
    <row r="41" spans="1:23" ht="19.5" customHeight="1">
      <c r="A41" s="30">
        <v>39</v>
      </c>
      <c r="B41" s="12" t="s">
        <v>59</v>
      </c>
      <c r="C41" s="12"/>
      <c r="D41" s="13">
        <v>0.0131944444444444</v>
      </c>
      <c r="E41" s="13">
        <v>0.017326388888888888</v>
      </c>
      <c r="F41" s="13">
        <f t="shared" si="7"/>
        <v>0.004131944444444488</v>
      </c>
      <c r="G41" s="93"/>
      <c r="H41" s="14">
        <v>0.012824074074074073</v>
      </c>
      <c r="I41" s="14">
        <v>0.030879629629629632</v>
      </c>
      <c r="J41" s="13">
        <f t="shared" si="8"/>
        <v>0.01805555555555556</v>
      </c>
      <c r="K41" s="94"/>
      <c r="L41" s="14">
        <v>0.013541666666666667</v>
      </c>
      <c r="M41" s="14">
        <v>0.024259259259259258</v>
      </c>
      <c r="N41" s="13">
        <f t="shared" si="9"/>
        <v>0.010717592592592591</v>
      </c>
      <c r="O41" s="94"/>
      <c r="P41" s="13">
        <v>0.048263888888888884</v>
      </c>
      <c r="Q41" s="95"/>
      <c r="R41" s="13">
        <f t="shared" si="6"/>
        <v>0.035069444444444486</v>
      </c>
      <c r="S41" s="12" t="s">
        <v>59</v>
      </c>
      <c r="T41" s="13"/>
      <c r="V41" s="10">
        <f t="shared" si="10"/>
        <v>0.03290509259259264</v>
      </c>
      <c r="W41" s="10">
        <f t="shared" si="11"/>
        <v>0.002164351851851848</v>
      </c>
    </row>
    <row r="42" spans="1:23" ht="19.5" customHeight="1">
      <c r="A42" s="30">
        <v>40</v>
      </c>
      <c r="B42" s="12" t="s">
        <v>60</v>
      </c>
      <c r="C42" s="12"/>
      <c r="D42" s="13">
        <v>0.0135416666666667</v>
      </c>
      <c r="E42" s="13">
        <v>0.01810185185185185</v>
      </c>
      <c r="F42" s="13">
        <f t="shared" si="7"/>
        <v>0.0045601851851851515</v>
      </c>
      <c r="G42" s="93"/>
      <c r="H42" s="14">
        <v>0.014583333333333332</v>
      </c>
      <c r="I42" s="14">
        <v>0.03674768518518518</v>
      </c>
      <c r="J42" s="13">
        <f t="shared" si="8"/>
        <v>0.022164351851851852</v>
      </c>
      <c r="K42" s="94"/>
      <c r="L42" s="14">
        <v>0.01980324074074074</v>
      </c>
      <c r="M42" s="14">
        <v>0.03353009259259259</v>
      </c>
      <c r="N42" s="13">
        <f t="shared" si="9"/>
        <v>0.013726851851851851</v>
      </c>
      <c r="O42" s="94"/>
      <c r="P42" s="13">
        <v>0.05743055555555556</v>
      </c>
      <c r="Q42" s="95"/>
      <c r="R42" s="13">
        <f t="shared" si="6"/>
        <v>0.04388888888888886</v>
      </c>
      <c r="S42" s="12" t="s">
        <v>60</v>
      </c>
      <c r="T42" s="13"/>
      <c r="V42" s="10">
        <f t="shared" si="10"/>
        <v>0.040451388888888856</v>
      </c>
      <c r="W42" s="10">
        <f t="shared" si="11"/>
        <v>0.003437500000000003</v>
      </c>
    </row>
    <row r="43" spans="1:23" ht="19.5" customHeight="1">
      <c r="A43" s="30">
        <v>41</v>
      </c>
      <c r="B43" s="12" t="s">
        <v>61</v>
      </c>
      <c r="C43" s="12"/>
      <c r="D43" s="13">
        <v>0.0138888888888889</v>
      </c>
      <c r="E43" s="13">
        <v>0.01994212962962963</v>
      </c>
      <c r="F43" s="13">
        <f t="shared" si="7"/>
        <v>0.006053240740740729</v>
      </c>
      <c r="G43" s="93"/>
      <c r="H43" s="14">
        <v>0.01621527777777778</v>
      </c>
      <c r="I43" s="14">
        <v>0.035833333333333335</v>
      </c>
      <c r="J43" s="13">
        <f t="shared" si="8"/>
        <v>0.019618055555555555</v>
      </c>
      <c r="K43" s="94"/>
      <c r="L43" s="14">
        <v>0.01849537037037037</v>
      </c>
      <c r="M43" s="14">
        <v>0.03145833333333333</v>
      </c>
      <c r="N43" s="13">
        <f t="shared" si="9"/>
        <v>0.01296296296296296</v>
      </c>
      <c r="O43" s="94"/>
      <c r="P43" s="13">
        <v>0.055462962962962964</v>
      </c>
      <c r="Q43" s="95"/>
      <c r="R43" s="13">
        <f t="shared" si="6"/>
        <v>0.04157407407407406</v>
      </c>
      <c r="S43" s="12" t="s">
        <v>61</v>
      </c>
      <c r="T43" s="13"/>
      <c r="V43" s="10">
        <f t="shared" si="10"/>
        <v>0.03863425925925924</v>
      </c>
      <c r="W43" s="10">
        <f t="shared" si="11"/>
        <v>0.0029398148148148187</v>
      </c>
    </row>
    <row r="44" spans="1:23" ht="19.5" customHeight="1">
      <c r="A44" s="30">
        <v>42</v>
      </c>
      <c r="B44" s="12" t="s">
        <v>62</v>
      </c>
      <c r="C44" s="12"/>
      <c r="D44" s="13">
        <v>0.0142361111111111</v>
      </c>
      <c r="E44" s="13">
        <v>0.021319444444444443</v>
      </c>
      <c r="F44" s="13">
        <f t="shared" si="7"/>
        <v>0.0070833333333333425</v>
      </c>
      <c r="G44" s="93"/>
      <c r="H44" s="14">
        <v>0.017905092592592594</v>
      </c>
      <c r="I44" s="14">
        <v>0.04002314814814815</v>
      </c>
      <c r="J44" s="13">
        <f t="shared" si="8"/>
        <v>0.022118055555555554</v>
      </c>
      <c r="K44" s="94"/>
      <c r="L44" s="14">
        <v>0.023032407407407404</v>
      </c>
      <c r="M44" s="14">
        <v>0.035659722222222225</v>
      </c>
      <c r="N44" s="13">
        <f t="shared" si="9"/>
        <v>0.01262731481481482</v>
      </c>
      <c r="O44" s="94"/>
      <c r="P44" s="13">
        <v>0.0596412037037037</v>
      </c>
      <c r="Q44" s="95"/>
      <c r="R44" s="13">
        <f t="shared" si="6"/>
        <v>0.0454050925925926</v>
      </c>
      <c r="S44" s="12" t="s">
        <v>62</v>
      </c>
      <c r="T44" s="13"/>
      <c r="V44" s="10">
        <f t="shared" si="10"/>
        <v>0.041828703703703715</v>
      </c>
      <c r="W44" s="10">
        <f t="shared" si="11"/>
        <v>0.003576388888888886</v>
      </c>
    </row>
    <row r="45" spans="1:23" ht="19.5" customHeight="1">
      <c r="A45" s="30">
        <v>43</v>
      </c>
      <c r="B45" s="12" t="s">
        <v>63</v>
      </c>
      <c r="C45" s="12"/>
      <c r="D45" s="13">
        <v>0.0145833333333333</v>
      </c>
      <c r="E45" s="13">
        <v>0.019178240740740742</v>
      </c>
      <c r="F45" s="13">
        <f t="shared" si="7"/>
        <v>0.004594907407407442</v>
      </c>
      <c r="G45" s="93"/>
      <c r="H45" s="14">
        <v>0.01513888888888889</v>
      </c>
      <c r="I45" s="14">
        <v>0.035729166666666666</v>
      </c>
      <c r="J45" s="13">
        <f t="shared" si="8"/>
        <v>0.020590277777777777</v>
      </c>
      <c r="K45" s="94"/>
      <c r="L45" s="14">
        <v>0.018460648148148146</v>
      </c>
      <c r="M45" s="14">
        <v>0.03234953703703704</v>
      </c>
      <c r="N45" s="13">
        <f t="shared" si="9"/>
        <v>0.013888888888888892</v>
      </c>
      <c r="O45" s="94"/>
      <c r="P45" s="13">
        <v>0.056400462962962965</v>
      </c>
      <c r="Q45" s="95"/>
      <c r="R45" s="13">
        <f t="shared" si="6"/>
        <v>0.04181712962962966</v>
      </c>
      <c r="S45" s="12" t="s">
        <v>63</v>
      </c>
      <c r="T45" s="13"/>
      <c r="V45" s="10">
        <f t="shared" si="10"/>
        <v>0.03907407407407411</v>
      </c>
      <c r="W45" s="10">
        <f t="shared" si="11"/>
        <v>0.002743055555555554</v>
      </c>
    </row>
    <row r="46" spans="1:23" ht="19.5" customHeight="1">
      <c r="A46" s="30">
        <v>44</v>
      </c>
      <c r="B46" s="12" t="s">
        <v>64</v>
      </c>
      <c r="C46" s="12"/>
      <c r="D46" s="13">
        <v>0.0149305555555556</v>
      </c>
      <c r="E46" s="13">
        <v>0.020069444444444442</v>
      </c>
      <c r="F46" s="13">
        <f t="shared" si="7"/>
        <v>0.005138888888888842</v>
      </c>
      <c r="G46" s="93"/>
      <c r="H46" s="14">
        <v>0.016493055555555556</v>
      </c>
      <c r="I46" s="14">
        <v>0.0364699074074074</v>
      </c>
      <c r="J46" s="13">
        <f t="shared" si="8"/>
        <v>0.019976851851851846</v>
      </c>
      <c r="K46" s="94"/>
      <c r="L46" s="14">
        <v>0.019537037037037037</v>
      </c>
      <c r="M46" s="14">
        <v>0.031782407407407405</v>
      </c>
      <c r="N46" s="13">
        <f t="shared" si="9"/>
        <v>0.012245370370370368</v>
      </c>
      <c r="O46" s="94"/>
      <c r="P46" s="13">
        <v>0.05590277777777778</v>
      </c>
      <c r="Q46" s="95"/>
      <c r="R46" s="13">
        <f t="shared" si="6"/>
        <v>0.04097222222222218</v>
      </c>
      <c r="S46" s="12" t="s">
        <v>64</v>
      </c>
      <c r="T46" s="13"/>
      <c r="V46" s="10">
        <f t="shared" si="10"/>
        <v>0.03736111111111105</v>
      </c>
      <c r="W46" s="10">
        <f t="shared" si="11"/>
        <v>0.0036111111111111274</v>
      </c>
    </row>
    <row r="47" spans="1:23" ht="19.5" customHeight="1">
      <c r="A47" s="36">
        <v>45</v>
      </c>
      <c r="B47" s="32" t="s">
        <v>65</v>
      </c>
      <c r="C47" s="32"/>
      <c r="D47" s="37">
        <v>0.0152777777777778</v>
      </c>
      <c r="E47" s="37">
        <v>0.020300925925925927</v>
      </c>
      <c r="F47" s="13">
        <f t="shared" si="7"/>
        <v>0.005023148148148127</v>
      </c>
      <c r="G47" s="93"/>
      <c r="H47" s="33">
        <v>0.01642361111111111</v>
      </c>
      <c r="I47" s="33">
        <v>0.037175925925925925</v>
      </c>
      <c r="J47" s="13">
        <f t="shared" si="8"/>
        <v>0.020752314814814814</v>
      </c>
      <c r="K47" s="94"/>
      <c r="L47" s="33">
        <v>0.02039351851851852</v>
      </c>
      <c r="M47" s="33">
        <v>0.03356481481481482</v>
      </c>
      <c r="N47" s="13">
        <f t="shared" si="9"/>
        <v>0.013171296296296299</v>
      </c>
      <c r="O47" s="94"/>
      <c r="P47" s="37">
        <v>0.05755787037037038</v>
      </c>
      <c r="Q47" s="95"/>
      <c r="R47" s="13">
        <f t="shared" si="6"/>
        <v>0.04228009259259258</v>
      </c>
      <c r="S47" s="32" t="s">
        <v>65</v>
      </c>
      <c r="T47" s="13"/>
      <c r="V47" s="10">
        <f t="shared" si="10"/>
        <v>0.03894675925925924</v>
      </c>
      <c r="W47" s="10">
        <f t="shared" si="11"/>
        <v>0.003333333333333341</v>
      </c>
    </row>
    <row r="48" spans="1:23" ht="19.5" customHeight="1">
      <c r="A48" s="30">
        <v>46</v>
      </c>
      <c r="B48" s="30" t="s">
        <v>66</v>
      </c>
      <c r="C48" s="30"/>
      <c r="D48" s="13">
        <v>0.015625</v>
      </c>
      <c r="E48" s="37">
        <v>0.02125</v>
      </c>
      <c r="F48" s="13">
        <f t="shared" si="7"/>
        <v>0.0056250000000000015</v>
      </c>
      <c r="G48" s="93"/>
      <c r="H48" s="13">
        <v>0.01730324074074074</v>
      </c>
      <c r="I48" s="13">
        <v>0.03722222222222222</v>
      </c>
      <c r="J48" s="13">
        <f t="shared" si="8"/>
        <v>0.01991898148148148</v>
      </c>
      <c r="K48" s="94"/>
      <c r="L48" s="13">
        <v>0.020208333333333335</v>
      </c>
      <c r="M48" s="13">
        <v>0.03350694444444444</v>
      </c>
      <c r="N48" s="13">
        <f t="shared" si="9"/>
        <v>0.013298611111111108</v>
      </c>
      <c r="O48" s="94"/>
      <c r="P48" s="37">
        <v>0.0574537037037037</v>
      </c>
      <c r="Q48" s="95"/>
      <c r="R48" s="13">
        <f t="shared" si="6"/>
        <v>0.0418287037037037</v>
      </c>
      <c r="S48" s="30" t="s">
        <v>66</v>
      </c>
      <c r="T48" s="13"/>
      <c r="V48" s="10">
        <f t="shared" si="10"/>
        <v>0.03884259259259259</v>
      </c>
      <c r="W48" s="10">
        <f t="shared" si="11"/>
        <v>0.002986111111111113</v>
      </c>
    </row>
    <row r="49" spans="1:23" ht="19.5" customHeight="1">
      <c r="A49" s="36">
        <v>47</v>
      </c>
      <c r="B49" s="12" t="s">
        <v>67</v>
      </c>
      <c r="C49" s="32"/>
      <c r="D49" s="37">
        <v>0.0159722222222222</v>
      </c>
      <c r="E49" s="37">
        <v>0.020439814814814817</v>
      </c>
      <c r="F49" s="13">
        <f t="shared" si="7"/>
        <v>0.004467592592592617</v>
      </c>
      <c r="G49" s="93"/>
      <c r="H49" s="33">
        <v>0.016342592592592593</v>
      </c>
      <c r="I49" s="33">
        <v>0.034583333333333334</v>
      </c>
      <c r="J49" s="13">
        <f t="shared" si="8"/>
        <v>0.01824074074074074</v>
      </c>
      <c r="K49" s="94"/>
      <c r="L49" s="33">
        <v>0.01726851851851852</v>
      </c>
      <c r="M49" s="38">
        <v>0.028576388888888887</v>
      </c>
      <c r="N49" s="13">
        <f t="shared" si="9"/>
        <v>0.011307870370370367</v>
      </c>
      <c r="O49" s="94"/>
      <c r="P49" s="37">
        <v>0.051875</v>
      </c>
      <c r="Q49" s="95"/>
      <c r="R49" s="13">
        <f t="shared" si="6"/>
        <v>0.0359027777777778</v>
      </c>
      <c r="S49" s="12" t="s">
        <v>67</v>
      </c>
      <c r="T49" s="13"/>
      <c r="V49" s="10">
        <f t="shared" si="10"/>
        <v>0.03401620370370373</v>
      </c>
      <c r="W49" s="10">
        <f t="shared" si="11"/>
        <v>0.0018865740740740683</v>
      </c>
    </row>
    <row r="50" spans="1:23" ht="19.5" customHeight="1">
      <c r="A50" s="36">
        <v>48</v>
      </c>
      <c r="B50" s="32" t="s">
        <v>68</v>
      </c>
      <c r="C50" s="32"/>
      <c r="D50" s="37">
        <v>0.016319444444444445</v>
      </c>
      <c r="E50" s="37">
        <v>0.024166666666666666</v>
      </c>
      <c r="F50" s="13">
        <f t="shared" si="7"/>
        <v>0.00784722222222222</v>
      </c>
      <c r="G50" s="93"/>
      <c r="H50" s="33">
        <v>0.02037037037037037</v>
      </c>
      <c r="I50" s="33">
        <v>0.041666666666666664</v>
      </c>
      <c r="J50" s="13">
        <f t="shared" si="8"/>
        <v>0.021296296296296296</v>
      </c>
      <c r="K50" s="94"/>
      <c r="L50" s="33">
        <v>0.024826388888888887</v>
      </c>
      <c r="M50" s="33">
        <v>0.03899305555555555</v>
      </c>
      <c r="N50" s="13">
        <f t="shared" si="9"/>
        <v>0.014166666666666664</v>
      </c>
      <c r="O50" s="94"/>
      <c r="P50" s="37">
        <v>0.06298611111111112</v>
      </c>
      <c r="Q50" s="95"/>
      <c r="R50" s="13">
        <f t="shared" si="6"/>
        <v>0.046666666666666676</v>
      </c>
      <c r="S50" s="32" t="s">
        <v>68</v>
      </c>
      <c r="T50" s="13"/>
      <c r="V50" s="10">
        <f t="shared" si="10"/>
        <v>0.04331018518518518</v>
      </c>
      <c r="W50" s="10">
        <f t="shared" si="11"/>
        <v>0.003356481481481495</v>
      </c>
    </row>
    <row r="51" spans="1:23" ht="19.5" customHeight="1">
      <c r="A51" s="36">
        <v>49</v>
      </c>
      <c r="B51" s="12" t="s">
        <v>69</v>
      </c>
      <c r="C51" s="32"/>
      <c r="D51" s="37">
        <v>0.016666666666666666</v>
      </c>
      <c r="E51" s="37">
        <v>0.02165509259259259</v>
      </c>
      <c r="F51" s="13">
        <f t="shared" si="7"/>
        <v>0.004988425925925924</v>
      </c>
      <c r="G51" s="93"/>
      <c r="H51" s="33">
        <v>0.017743055555555557</v>
      </c>
      <c r="I51" s="33">
        <v>0.03795138888888889</v>
      </c>
      <c r="J51" s="13">
        <f t="shared" si="8"/>
        <v>0.02020833333333333</v>
      </c>
      <c r="K51" s="94"/>
      <c r="L51" s="33">
        <v>0.020949074074074075</v>
      </c>
      <c r="M51" s="33">
        <v>0.03347222222222222</v>
      </c>
      <c r="N51" s="13">
        <f t="shared" si="9"/>
        <v>0.012523148148148148</v>
      </c>
      <c r="O51" s="94"/>
      <c r="P51" s="37">
        <v>0.05740740740740741</v>
      </c>
      <c r="Q51" s="95"/>
      <c r="R51" s="13">
        <f t="shared" si="6"/>
        <v>0.040740740740740744</v>
      </c>
      <c r="S51" s="32" t="s">
        <v>69</v>
      </c>
      <c r="T51" s="13"/>
      <c r="V51" s="10">
        <f t="shared" si="10"/>
        <v>0.0377199074074074</v>
      </c>
      <c r="W51" s="10">
        <f t="shared" si="11"/>
        <v>0.0030208333333333406</v>
      </c>
    </row>
    <row r="52" spans="1:23" ht="19.5" customHeight="1">
      <c r="A52" s="39">
        <v>50</v>
      </c>
      <c r="B52" s="40" t="s">
        <v>70</v>
      </c>
      <c r="C52" s="40"/>
      <c r="D52" s="41">
        <v>0.017013888888888887</v>
      </c>
      <c r="E52" s="41">
        <v>0.020891203703703703</v>
      </c>
      <c r="F52" s="13">
        <f t="shared" si="7"/>
        <v>0.003877314814814816</v>
      </c>
      <c r="G52" s="93"/>
      <c r="H52" s="42">
        <v>0.01693287037037037</v>
      </c>
      <c r="I52" s="42">
        <v>0.039525462962962964</v>
      </c>
      <c r="J52" s="13">
        <f t="shared" si="8"/>
        <v>0.022592592592592595</v>
      </c>
      <c r="K52" s="94"/>
      <c r="L52" s="42">
        <v>0.02262731481481482</v>
      </c>
      <c r="M52" s="42">
        <v>0.03517361111111111</v>
      </c>
      <c r="N52" s="13">
        <f t="shared" si="9"/>
        <v>0.012546296296296288</v>
      </c>
      <c r="O52" s="94"/>
      <c r="P52" s="41">
        <v>0.059155092592592586</v>
      </c>
      <c r="Q52" s="95"/>
      <c r="R52" s="41">
        <f t="shared" si="6"/>
        <v>0.042141203703703695</v>
      </c>
      <c r="S52" s="40" t="s">
        <v>70</v>
      </c>
      <c r="T52" s="41"/>
      <c r="V52" s="10">
        <f t="shared" si="10"/>
        <v>0.0390162037037037</v>
      </c>
      <c r="W52" s="10">
        <f t="shared" si="11"/>
        <v>0.003124999999999996</v>
      </c>
    </row>
    <row r="54" spans="22:23" ht="12.75">
      <c r="V54" t="s">
        <v>71</v>
      </c>
      <c r="W54" s="10">
        <f>+MIN(W3:W8,W10:W14,W16:W26,W28:W29,W31:W34,W36,W38:W39,W41:W48,W50:W52)</f>
        <v>0.001863425925925928</v>
      </c>
    </row>
    <row r="55" spans="22:23" ht="12.75">
      <c r="V55" t="s">
        <v>72</v>
      </c>
      <c r="W55" s="10">
        <f>MAX(W3:W8,W10:W14,W16:W26,W28:W29,W31:W34,W36,W38:W39,W41:W48,W50:W52)</f>
        <v>0.004525462962962974</v>
      </c>
    </row>
    <row r="56" spans="22:23" ht="12.75">
      <c r="V56" t="s">
        <v>73</v>
      </c>
      <c r="W56" s="10">
        <f>+AVERAGE(W3:W8,W10:W14,W16:W26,W28:W29,W31:W34,W36,W38:W39,W41:W48,W50:W52)</f>
        <v>0.003030753968253969</v>
      </c>
    </row>
  </sheetData>
  <mergeCells count="4">
    <mergeCell ref="G3:G52"/>
    <mergeCell ref="K3:K52"/>
    <mergeCell ref="O3:O52"/>
    <mergeCell ref="Q3:Q52"/>
  </mergeCells>
  <printOptions/>
  <pageMargins left="0.39375" right="0.39375" top="0.23611111111111113" bottom="0.19652777777777777" header="0.5118055555555556" footer="0.5118055555555556"/>
  <pageSetup horizontalDpi="300" verticalDpi="300" orientation="landscape" paperSize="8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0"/>
  <sheetViews>
    <sheetView zoomScale="75" zoomScaleNormal="75" workbookViewId="0" topLeftCell="A1">
      <selection activeCell="J8" sqref="J8"/>
    </sheetView>
  </sheetViews>
  <sheetFormatPr defaultColWidth="11.421875" defaultRowHeight="12.75"/>
  <cols>
    <col min="1" max="1" width="16.7109375" style="92" customWidth="1"/>
    <col min="2" max="2" width="25.28125" style="0" customWidth="1"/>
    <col min="3" max="3" width="5.00390625" style="1" customWidth="1"/>
  </cols>
  <sheetData>
    <row r="1" ht="13.5" thickBot="1"/>
    <row r="2" spans="1:6" ht="39.75" customHeight="1" thickBot="1" thickTop="1">
      <c r="A2" s="43" t="s">
        <v>13</v>
      </c>
      <c r="B2" s="3" t="s">
        <v>1</v>
      </c>
      <c r="C2" s="2" t="s">
        <v>0</v>
      </c>
      <c r="D2" s="3" t="s">
        <v>2</v>
      </c>
      <c r="E2" s="4" t="s">
        <v>3</v>
      </c>
      <c r="F2" s="5" t="s">
        <v>4</v>
      </c>
    </row>
    <row r="3" spans="1:6" ht="19.5" customHeight="1">
      <c r="A3" s="90">
        <v>1</v>
      </c>
      <c r="B3" s="12" t="s">
        <v>70</v>
      </c>
      <c r="C3" s="44">
        <v>50</v>
      </c>
      <c r="D3" s="13">
        <v>0.017013888888888887</v>
      </c>
      <c r="E3" s="13">
        <v>0.020891203703703703</v>
      </c>
      <c r="F3" s="13">
        <f aca="true" t="shared" si="0" ref="F3:F50">E3-D3</f>
        <v>0.003877314814814816</v>
      </c>
    </row>
    <row r="4" spans="1:6" ht="19.5" customHeight="1">
      <c r="A4" s="90">
        <v>2</v>
      </c>
      <c r="B4" s="12" t="s">
        <v>59</v>
      </c>
      <c r="C4" s="44">
        <v>39</v>
      </c>
      <c r="D4" s="13">
        <v>0.0131944444444444</v>
      </c>
      <c r="E4" s="13">
        <v>0.017326388888888888</v>
      </c>
      <c r="F4" s="13">
        <f t="shared" si="0"/>
        <v>0.004131944444444488</v>
      </c>
    </row>
    <row r="5" spans="1:6" ht="19.5" customHeight="1">
      <c r="A5" s="90">
        <v>3</v>
      </c>
      <c r="B5" s="20" t="s">
        <v>27</v>
      </c>
      <c r="C5" s="11">
        <v>9</v>
      </c>
      <c r="D5" s="13">
        <v>0.00277777777777778</v>
      </c>
      <c r="E5" s="13">
        <v>0.006921296296296297</v>
      </c>
      <c r="F5" s="13">
        <f t="shared" si="0"/>
        <v>0.004143518518518517</v>
      </c>
    </row>
    <row r="6" spans="1:6" ht="19.5" customHeight="1">
      <c r="A6" s="90">
        <v>4</v>
      </c>
      <c r="B6" s="22" t="s">
        <v>50</v>
      </c>
      <c r="C6" s="11">
        <v>30</v>
      </c>
      <c r="D6" s="13">
        <v>0.0100694444444444</v>
      </c>
      <c r="E6" s="13">
        <v>0.014282407407407409</v>
      </c>
      <c r="F6" s="13">
        <f t="shared" si="0"/>
        <v>0.004212962962963009</v>
      </c>
    </row>
    <row r="7" spans="1:6" ht="19.5" customHeight="1">
      <c r="A7" s="90">
        <v>5</v>
      </c>
      <c r="B7" s="22" t="s">
        <v>34</v>
      </c>
      <c r="C7" s="11">
        <v>15</v>
      </c>
      <c r="D7" s="13">
        <v>0.00486111111111111</v>
      </c>
      <c r="E7" s="13">
        <v>0.00912037037037037</v>
      </c>
      <c r="F7" s="13">
        <f t="shared" si="0"/>
        <v>0.00425925925925926</v>
      </c>
    </row>
    <row r="8" spans="1:6" ht="19.5" customHeight="1">
      <c r="A8" s="90">
        <v>6</v>
      </c>
      <c r="B8" s="12" t="s">
        <v>45</v>
      </c>
      <c r="C8" s="11">
        <v>26</v>
      </c>
      <c r="D8" s="13">
        <v>0.00868055555555556</v>
      </c>
      <c r="E8" s="13">
        <v>0.012951388888888887</v>
      </c>
      <c r="F8" s="13">
        <f t="shared" si="0"/>
        <v>0.004270833333333328</v>
      </c>
    </row>
    <row r="9" spans="1:6" ht="19.5" customHeight="1">
      <c r="A9" s="90">
        <v>7</v>
      </c>
      <c r="B9" s="22" t="s">
        <v>28</v>
      </c>
      <c r="C9" s="11">
        <v>10</v>
      </c>
      <c r="D9" s="13">
        <v>0.003125</v>
      </c>
      <c r="E9" s="13">
        <v>0.007442129629629629</v>
      </c>
      <c r="F9" s="13">
        <f t="shared" si="0"/>
        <v>0.004317129629629629</v>
      </c>
    </row>
    <row r="10" spans="1:6" ht="19.5" customHeight="1">
      <c r="A10" s="90">
        <v>8</v>
      </c>
      <c r="B10" s="12" t="s">
        <v>30</v>
      </c>
      <c r="C10" s="11">
        <v>12</v>
      </c>
      <c r="D10" s="13">
        <v>0.00381944444444444</v>
      </c>
      <c r="E10" s="13">
        <v>0.008136574074074074</v>
      </c>
      <c r="F10" s="13">
        <f t="shared" si="0"/>
        <v>0.004317129629629634</v>
      </c>
    </row>
    <row r="11" spans="1:6" ht="19.5" customHeight="1">
      <c r="A11" s="90">
        <v>9</v>
      </c>
      <c r="B11" s="12" t="s">
        <v>29</v>
      </c>
      <c r="C11" s="11">
        <v>11</v>
      </c>
      <c r="D11" s="13">
        <v>0.00347222222222222</v>
      </c>
      <c r="E11" s="13">
        <v>0.0078125</v>
      </c>
      <c r="F11" s="13">
        <f t="shared" si="0"/>
        <v>0.00434027777777778</v>
      </c>
    </row>
    <row r="12" spans="1:6" ht="19.5" customHeight="1">
      <c r="A12" s="90">
        <v>10</v>
      </c>
      <c r="B12" s="12" t="s">
        <v>57</v>
      </c>
      <c r="C12" s="44">
        <v>37</v>
      </c>
      <c r="D12" s="13">
        <v>0.0125</v>
      </c>
      <c r="E12" s="13">
        <v>0.016898148148148148</v>
      </c>
      <c r="F12" s="13">
        <f t="shared" si="0"/>
        <v>0.0043981481481481476</v>
      </c>
    </row>
    <row r="13" spans="1:6" s="48" customFormat="1" ht="19.5" customHeight="1">
      <c r="A13" s="90">
        <v>11</v>
      </c>
      <c r="B13" s="46" t="s">
        <v>49</v>
      </c>
      <c r="C13" s="45">
        <v>29</v>
      </c>
      <c r="D13" s="47">
        <v>0.00972222222222222</v>
      </c>
      <c r="E13" s="47">
        <v>0.014131944444444445</v>
      </c>
      <c r="F13" s="47">
        <f t="shared" si="0"/>
        <v>0.004409722222222225</v>
      </c>
    </row>
    <row r="14" spans="1:6" s="48" customFormat="1" ht="19.5" customHeight="1">
      <c r="A14" s="90">
        <v>12</v>
      </c>
      <c r="B14" s="46" t="s">
        <v>53</v>
      </c>
      <c r="C14" s="45">
        <v>33</v>
      </c>
      <c r="D14" s="47">
        <v>0.0111111111111111</v>
      </c>
      <c r="E14" s="47">
        <v>0.015520833333333333</v>
      </c>
      <c r="F14" s="47">
        <f t="shared" si="0"/>
        <v>0.004409722222222233</v>
      </c>
    </row>
    <row r="15" spans="1:6" s="48" customFormat="1" ht="19.5" customHeight="1">
      <c r="A15" s="90">
        <v>13</v>
      </c>
      <c r="B15" s="46" t="s">
        <v>67</v>
      </c>
      <c r="C15" s="49">
        <v>47</v>
      </c>
      <c r="D15" s="47">
        <v>0.0159722222222222</v>
      </c>
      <c r="E15" s="47">
        <v>0.020439814814814817</v>
      </c>
      <c r="F15" s="47">
        <f t="shared" si="0"/>
        <v>0.004467592592592617</v>
      </c>
    </row>
    <row r="16" spans="1:6" s="48" customFormat="1" ht="19.5" customHeight="1">
      <c r="A16" s="90">
        <v>14</v>
      </c>
      <c r="B16" s="46" t="s">
        <v>40</v>
      </c>
      <c r="C16" s="45">
        <v>21</v>
      </c>
      <c r="D16" s="47">
        <v>0.00694444444444444</v>
      </c>
      <c r="E16" s="47">
        <v>0.01144675925925926</v>
      </c>
      <c r="F16" s="47">
        <f t="shared" si="0"/>
        <v>0.004502314814814821</v>
      </c>
    </row>
    <row r="17" spans="1:6" s="48" customFormat="1" ht="19.5" customHeight="1">
      <c r="A17" s="90">
        <v>15</v>
      </c>
      <c r="B17" s="46" t="s">
        <v>46</v>
      </c>
      <c r="C17" s="45">
        <v>27</v>
      </c>
      <c r="D17" s="47">
        <v>0.00902777777777778</v>
      </c>
      <c r="E17" s="47">
        <v>0.01355324074074074</v>
      </c>
      <c r="F17" s="47">
        <f t="shared" si="0"/>
        <v>0.00452546296296296</v>
      </c>
    </row>
    <row r="18" spans="1:6" s="48" customFormat="1" ht="19.5" customHeight="1">
      <c r="A18" s="90">
        <v>16</v>
      </c>
      <c r="B18" s="46" t="s">
        <v>60</v>
      </c>
      <c r="C18" s="49">
        <v>40</v>
      </c>
      <c r="D18" s="47">
        <v>0.0135416666666667</v>
      </c>
      <c r="E18" s="47">
        <v>0.01810185185185185</v>
      </c>
      <c r="F18" s="47">
        <f t="shared" si="0"/>
        <v>0.0045601851851851515</v>
      </c>
    </row>
    <row r="19" spans="1:6" s="48" customFormat="1" ht="19.5" customHeight="1">
      <c r="A19" s="90">
        <v>17</v>
      </c>
      <c r="B19" s="46" t="s">
        <v>16</v>
      </c>
      <c r="C19" s="45">
        <v>1</v>
      </c>
      <c r="D19" s="47">
        <v>0</v>
      </c>
      <c r="E19" s="47">
        <v>0.004594907407407408</v>
      </c>
      <c r="F19" s="47">
        <f t="shared" si="0"/>
        <v>0.004594907407407408</v>
      </c>
    </row>
    <row r="20" spans="1:6" s="48" customFormat="1" ht="19.5" customHeight="1">
      <c r="A20" s="90">
        <v>18</v>
      </c>
      <c r="B20" s="46" t="s">
        <v>47</v>
      </c>
      <c r="C20" s="45">
        <v>28</v>
      </c>
      <c r="D20" s="47">
        <v>0.009375</v>
      </c>
      <c r="E20" s="47">
        <v>0.013969907407407408</v>
      </c>
      <c r="F20" s="47">
        <f t="shared" si="0"/>
        <v>0.004594907407407409</v>
      </c>
    </row>
    <row r="21" spans="1:6" s="48" customFormat="1" ht="19.5" customHeight="1">
      <c r="A21" s="90">
        <v>19</v>
      </c>
      <c r="B21" s="46" t="s">
        <v>63</v>
      </c>
      <c r="C21" s="49">
        <v>43</v>
      </c>
      <c r="D21" s="47">
        <v>0.0145833333333333</v>
      </c>
      <c r="E21" s="47">
        <v>0.019178240740740742</v>
      </c>
      <c r="F21" s="47">
        <f t="shared" si="0"/>
        <v>0.004594907407407442</v>
      </c>
    </row>
    <row r="22" spans="1:6" s="48" customFormat="1" ht="19.5" customHeight="1">
      <c r="A22" s="90">
        <v>20</v>
      </c>
      <c r="B22" s="50" t="s">
        <v>19</v>
      </c>
      <c r="C22" s="45">
        <v>2</v>
      </c>
      <c r="D22" s="47">
        <v>0.00034722222222222224</v>
      </c>
      <c r="E22" s="47">
        <v>0.005023148148148148</v>
      </c>
      <c r="F22" s="47">
        <f t="shared" si="0"/>
        <v>0.004675925925925926</v>
      </c>
    </row>
    <row r="23" spans="1:6" s="48" customFormat="1" ht="19.5" customHeight="1">
      <c r="A23" s="90">
        <v>21</v>
      </c>
      <c r="B23" s="51" t="s">
        <v>44</v>
      </c>
      <c r="C23" s="45">
        <v>25</v>
      </c>
      <c r="D23" s="47">
        <v>0.00833333333333333</v>
      </c>
      <c r="E23" s="47">
        <v>0.013078703703703703</v>
      </c>
      <c r="F23" s="47">
        <f t="shared" si="0"/>
        <v>0.004745370370370374</v>
      </c>
    </row>
    <row r="24" spans="1:6" s="48" customFormat="1" ht="19.5" customHeight="1">
      <c r="A24" s="90">
        <v>22</v>
      </c>
      <c r="B24" s="52" t="s">
        <v>33</v>
      </c>
      <c r="C24" s="45">
        <v>14</v>
      </c>
      <c r="D24" s="47">
        <v>0.00451388888888889</v>
      </c>
      <c r="E24" s="47">
        <v>0.009317129629629628</v>
      </c>
      <c r="F24" s="47">
        <f t="shared" si="0"/>
        <v>0.004803240740740738</v>
      </c>
    </row>
    <row r="25" spans="1:6" s="48" customFormat="1" ht="19.5" customHeight="1">
      <c r="A25" s="90">
        <v>23</v>
      </c>
      <c r="B25" s="46" t="s">
        <v>37</v>
      </c>
      <c r="C25" s="45">
        <v>18</v>
      </c>
      <c r="D25" s="47">
        <v>0.00590277777777778</v>
      </c>
      <c r="E25" s="47">
        <v>0.010717592592592593</v>
      </c>
      <c r="F25" s="47">
        <f t="shared" si="0"/>
        <v>0.004814814814814813</v>
      </c>
    </row>
    <row r="26" spans="1:6" s="48" customFormat="1" ht="19.5" customHeight="1">
      <c r="A26" s="90">
        <v>24</v>
      </c>
      <c r="B26" s="46" t="s">
        <v>20</v>
      </c>
      <c r="C26" s="45">
        <v>3</v>
      </c>
      <c r="D26" s="47">
        <v>0.000694444444444444</v>
      </c>
      <c r="E26" s="47">
        <v>0.005555555555555556</v>
      </c>
      <c r="F26" s="47">
        <f t="shared" si="0"/>
        <v>0.004861111111111112</v>
      </c>
    </row>
    <row r="27" spans="1:6" s="48" customFormat="1" ht="19.5" customHeight="1">
      <c r="A27" s="90">
        <v>25</v>
      </c>
      <c r="B27" s="46" t="s">
        <v>69</v>
      </c>
      <c r="C27" s="49">
        <v>49</v>
      </c>
      <c r="D27" s="47">
        <v>0.016666666666666666</v>
      </c>
      <c r="E27" s="47">
        <v>0.02165509259259259</v>
      </c>
      <c r="F27" s="47">
        <f t="shared" si="0"/>
        <v>0.004988425925925924</v>
      </c>
    </row>
    <row r="28" spans="1:6" s="48" customFormat="1" ht="19.5" customHeight="1">
      <c r="A28" s="90">
        <v>26</v>
      </c>
      <c r="B28" s="46" t="s">
        <v>65</v>
      </c>
      <c r="C28" s="49">
        <v>45</v>
      </c>
      <c r="D28" s="47">
        <v>0.0152777777777778</v>
      </c>
      <c r="E28" s="47">
        <v>0.020300925925925927</v>
      </c>
      <c r="F28" s="47">
        <f t="shared" si="0"/>
        <v>0.005023148148148127</v>
      </c>
    </row>
    <row r="29" spans="1:6" s="48" customFormat="1" ht="19.5" customHeight="1">
      <c r="A29" s="90">
        <v>27</v>
      </c>
      <c r="B29" s="53" t="s">
        <v>35</v>
      </c>
      <c r="C29" s="45">
        <v>16</v>
      </c>
      <c r="D29" s="47">
        <v>0.00520833333333333</v>
      </c>
      <c r="E29" s="47">
        <v>0.010231481481481482</v>
      </c>
      <c r="F29" s="47">
        <f t="shared" si="0"/>
        <v>0.0050231481481481524</v>
      </c>
    </row>
    <row r="30" spans="1:6" s="48" customFormat="1" ht="19.5" customHeight="1">
      <c r="A30" s="90">
        <v>28</v>
      </c>
      <c r="B30" s="53" t="s">
        <v>52</v>
      </c>
      <c r="C30" s="45">
        <v>32</v>
      </c>
      <c r="D30" s="47">
        <v>0.0107638888888889</v>
      </c>
      <c r="E30" s="47">
        <v>0.015891203703703703</v>
      </c>
      <c r="F30" s="47">
        <f t="shared" si="0"/>
        <v>0.005127314814814803</v>
      </c>
    </row>
    <row r="31" spans="1:6" s="48" customFormat="1" ht="19.5" customHeight="1">
      <c r="A31" s="90">
        <v>29</v>
      </c>
      <c r="B31" s="46" t="s">
        <v>64</v>
      </c>
      <c r="C31" s="49">
        <v>44</v>
      </c>
      <c r="D31" s="47">
        <v>0.0149305555555556</v>
      </c>
      <c r="E31" s="47">
        <v>0.020069444444444442</v>
      </c>
      <c r="F31" s="47">
        <f t="shared" si="0"/>
        <v>0.005138888888888842</v>
      </c>
    </row>
    <row r="32" spans="1:6" s="48" customFormat="1" ht="19.5" customHeight="1">
      <c r="A32" s="90">
        <v>30</v>
      </c>
      <c r="B32" s="46" t="s">
        <v>24</v>
      </c>
      <c r="C32" s="45">
        <v>7</v>
      </c>
      <c r="D32" s="47">
        <v>0.00208333333333333</v>
      </c>
      <c r="E32" s="47">
        <v>0.007233796296296296</v>
      </c>
      <c r="F32" s="47">
        <f t="shared" si="0"/>
        <v>0.005150462962962966</v>
      </c>
    </row>
    <row r="33" spans="1:6" s="48" customFormat="1" ht="19.5" customHeight="1">
      <c r="A33" s="90">
        <v>31</v>
      </c>
      <c r="B33" s="54" t="s">
        <v>38</v>
      </c>
      <c r="C33" s="45">
        <v>19</v>
      </c>
      <c r="D33" s="47">
        <v>0.00625</v>
      </c>
      <c r="E33" s="47">
        <v>0.011423611111111112</v>
      </c>
      <c r="F33" s="47">
        <f t="shared" si="0"/>
        <v>0.0051736111111111115</v>
      </c>
    </row>
    <row r="34" spans="1:6" s="48" customFormat="1" ht="19.5" customHeight="1">
      <c r="A34" s="90">
        <v>32</v>
      </c>
      <c r="B34" s="46" t="s">
        <v>42</v>
      </c>
      <c r="C34" s="45">
        <v>23</v>
      </c>
      <c r="D34" s="47">
        <v>0.00763888888888889</v>
      </c>
      <c r="E34" s="47">
        <v>0.012824074074074073</v>
      </c>
      <c r="F34" s="47">
        <f t="shared" si="0"/>
        <v>0.0051851851851851824</v>
      </c>
    </row>
    <row r="35" spans="1:6" s="48" customFormat="1" ht="19.5" customHeight="1">
      <c r="A35" s="90">
        <v>33</v>
      </c>
      <c r="B35" s="52" t="s">
        <v>22</v>
      </c>
      <c r="C35" s="55">
        <v>5</v>
      </c>
      <c r="D35" s="47">
        <v>0.00138888888888889</v>
      </c>
      <c r="E35" s="47">
        <v>0.006724537037037037</v>
      </c>
      <c r="F35" s="47">
        <f t="shared" si="0"/>
        <v>0.005335648148148147</v>
      </c>
    </row>
    <row r="36" spans="1:6" s="48" customFormat="1" ht="19.5" customHeight="1">
      <c r="A36" s="90">
        <v>34</v>
      </c>
      <c r="B36" s="51" t="s">
        <v>39</v>
      </c>
      <c r="C36" s="56">
        <v>20</v>
      </c>
      <c r="D36" s="47">
        <v>0.00659722222222222</v>
      </c>
      <c r="E36" s="47">
        <v>0.011967592592592592</v>
      </c>
      <c r="F36" s="47">
        <f t="shared" si="0"/>
        <v>0.005370370370370373</v>
      </c>
    </row>
    <row r="37" spans="1:6" s="48" customFormat="1" ht="19.5" customHeight="1">
      <c r="A37" s="90">
        <v>35</v>
      </c>
      <c r="B37" s="46" t="s">
        <v>41</v>
      </c>
      <c r="C37" s="56">
        <v>22</v>
      </c>
      <c r="D37" s="47">
        <v>0.00729166666666667</v>
      </c>
      <c r="E37" s="47">
        <v>0.012708333333333334</v>
      </c>
      <c r="F37" s="47">
        <f t="shared" si="0"/>
        <v>0.005416666666666663</v>
      </c>
    </row>
    <row r="38" spans="1:6" s="48" customFormat="1" ht="19.5" customHeight="1">
      <c r="A38" s="90">
        <v>36</v>
      </c>
      <c r="B38" s="46" t="s">
        <v>55</v>
      </c>
      <c r="C38" s="56">
        <v>34</v>
      </c>
      <c r="D38" s="47">
        <v>0.0114583333333333</v>
      </c>
      <c r="E38" s="47">
        <v>0.016875</v>
      </c>
      <c r="F38" s="47">
        <f t="shared" si="0"/>
        <v>0.0054166666666667015</v>
      </c>
    </row>
    <row r="39" spans="1:6" s="48" customFormat="1" ht="19.5" customHeight="1">
      <c r="A39" s="90">
        <v>37</v>
      </c>
      <c r="B39" s="46" t="s">
        <v>51</v>
      </c>
      <c r="C39" s="56">
        <v>31</v>
      </c>
      <c r="D39" s="47">
        <v>0.0104166666666667</v>
      </c>
      <c r="E39" s="47">
        <v>0.015856481481481482</v>
      </c>
      <c r="F39" s="47">
        <f t="shared" si="0"/>
        <v>0.005439814814814781</v>
      </c>
    </row>
    <row r="40" spans="1:6" s="48" customFormat="1" ht="19.5" customHeight="1">
      <c r="A40" s="90">
        <v>38</v>
      </c>
      <c r="B40" s="53" t="s">
        <v>31</v>
      </c>
      <c r="C40" s="56">
        <v>13</v>
      </c>
      <c r="D40" s="47">
        <v>0.00416666666666667</v>
      </c>
      <c r="E40" s="47">
        <v>0.009652777777777777</v>
      </c>
      <c r="F40" s="47">
        <f t="shared" si="0"/>
        <v>0.005486111111111107</v>
      </c>
    </row>
    <row r="41" spans="1:6" s="48" customFormat="1" ht="19.5" customHeight="1">
      <c r="A41" s="90">
        <v>39</v>
      </c>
      <c r="B41" s="46" t="s">
        <v>26</v>
      </c>
      <c r="C41" s="56">
        <v>8</v>
      </c>
      <c r="D41" s="47">
        <v>0.00243055555555556</v>
      </c>
      <c r="E41" s="47">
        <v>0.007974537037037037</v>
      </c>
      <c r="F41" s="47">
        <f t="shared" si="0"/>
        <v>0.005543981481481477</v>
      </c>
    </row>
    <row r="42" spans="1:6" s="48" customFormat="1" ht="19.5" customHeight="1">
      <c r="A42" s="90">
        <v>40</v>
      </c>
      <c r="B42" s="53" t="s">
        <v>36</v>
      </c>
      <c r="C42" s="56">
        <v>17</v>
      </c>
      <c r="D42" s="47">
        <v>0.00555555555555556</v>
      </c>
      <c r="E42" s="47">
        <v>0.011157407407407408</v>
      </c>
      <c r="F42" s="47">
        <f t="shared" si="0"/>
        <v>0.0056018518518518474</v>
      </c>
    </row>
    <row r="43" spans="1:6" s="48" customFormat="1" ht="19.5" customHeight="1">
      <c r="A43" s="90">
        <v>41</v>
      </c>
      <c r="B43" s="46" t="s">
        <v>66</v>
      </c>
      <c r="C43" s="57">
        <v>46</v>
      </c>
      <c r="D43" s="47">
        <v>0.015625</v>
      </c>
      <c r="E43" s="47">
        <v>0.02125</v>
      </c>
      <c r="F43" s="47">
        <f t="shared" si="0"/>
        <v>0.0056250000000000015</v>
      </c>
    </row>
    <row r="44" spans="1:6" s="48" customFormat="1" ht="19.5" customHeight="1">
      <c r="A44" s="90">
        <v>42</v>
      </c>
      <c r="B44" s="46" t="s">
        <v>61</v>
      </c>
      <c r="C44" s="57">
        <v>41</v>
      </c>
      <c r="D44" s="47">
        <v>0.0138888888888889</v>
      </c>
      <c r="E44" s="47">
        <v>0.01994212962962963</v>
      </c>
      <c r="F44" s="47">
        <f t="shared" si="0"/>
        <v>0.006053240740740729</v>
      </c>
    </row>
    <row r="45" spans="1:6" s="48" customFormat="1" ht="19.5" customHeight="1">
      <c r="A45" s="90">
        <v>43</v>
      </c>
      <c r="B45" s="54" t="s">
        <v>56</v>
      </c>
      <c r="C45" s="58">
        <v>36</v>
      </c>
      <c r="D45" s="59">
        <v>0.012152777777777778</v>
      </c>
      <c r="E45" s="59">
        <v>0.018287037037037036</v>
      </c>
      <c r="F45" s="47">
        <f t="shared" si="0"/>
        <v>0.006134259259259258</v>
      </c>
    </row>
    <row r="46" spans="1:6" s="48" customFormat="1" ht="19.5" customHeight="1">
      <c r="A46" s="90">
        <v>44</v>
      </c>
      <c r="B46" s="50" t="s">
        <v>21</v>
      </c>
      <c r="C46" s="56">
        <v>4</v>
      </c>
      <c r="D46" s="47">
        <v>0.00104166666666667</v>
      </c>
      <c r="E46" s="59">
        <v>0.0071875</v>
      </c>
      <c r="F46" s="47">
        <f t="shared" si="0"/>
        <v>0.00614583333333333</v>
      </c>
    </row>
    <row r="47" spans="1:6" s="48" customFormat="1" ht="19.5" customHeight="1">
      <c r="A47" s="90">
        <v>45</v>
      </c>
      <c r="B47" s="46" t="s">
        <v>43</v>
      </c>
      <c r="C47" s="60">
        <v>24</v>
      </c>
      <c r="D47" s="59">
        <v>0.00798611111111111</v>
      </c>
      <c r="E47" s="59">
        <v>0.014398148148148148</v>
      </c>
      <c r="F47" s="47">
        <f t="shared" si="0"/>
        <v>0.006412037037037037</v>
      </c>
    </row>
    <row r="48" spans="1:6" s="48" customFormat="1" ht="19.5" customHeight="1">
      <c r="A48" s="90">
        <v>46</v>
      </c>
      <c r="B48" s="54" t="s">
        <v>23</v>
      </c>
      <c r="C48" s="60">
        <v>6</v>
      </c>
      <c r="D48" s="59">
        <v>0.00173611111111111</v>
      </c>
      <c r="E48" s="59">
        <v>0.008206018518518519</v>
      </c>
      <c r="F48" s="47">
        <f t="shared" si="0"/>
        <v>0.006469907407407409</v>
      </c>
    </row>
    <row r="49" spans="1:6" s="48" customFormat="1" ht="19.5" customHeight="1">
      <c r="A49" s="90">
        <v>47</v>
      </c>
      <c r="B49" s="46" t="s">
        <v>62</v>
      </c>
      <c r="C49" s="58">
        <v>42</v>
      </c>
      <c r="D49" s="59">
        <v>0.0142361111111111</v>
      </c>
      <c r="E49" s="59">
        <v>0.021319444444444443</v>
      </c>
      <c r="F49" s="47">
        <f t="shared" si="0"/>
        <v>0.0070833333333333425</v>
      </c>
    </row>
    <row r="50" spans="1:6" s="48" customFormat="1" ht="19.5" customHeight="1" thickBot="1">
      <c r="A50" s="90">
        <v>48</v>
      </c>
      <c r="B50" s="62" t="s">
        <v>68</v>
      </c>
      <c r="C50" s="61">
        <v>48</v>
      </c>
      <c r="D50" s="63">
        <v>0.016319444444444445</v>
      </c>
      <c r="E50" s="63">
        <v>0.024166666666666666</v>
      </c>
      <c r="F50" s="47">
        <f t="shared" si="0"/>
        <v>0.00784722222222222</v>
      </c>
    </row>
  </sheetData>
  <printOptions/>
  <pageMargins left="0.39375" right="0.39375" top="0.23611111111111113" bottom="0.19652777777777777" header="0.5118055555555556" footer="0.5118055555555556"/>
  <pageSetup horizontalDpi="300" verticalDpi="300" orientation="landscape" paperSize="8" scale="55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9"/>
  <sheetViews>
    <sheetView zoomScale="75" zoomScaleNormal="75" workbookViewId="0" topLeftCell="A11">
      <selection activeCell="H38" sqref="H38"/>
    </sheetView>
  </sheetViews>
  <sheetFormatPr defaultColWidth="11.421875" defaultRowHeight="12.75"/>
  <cols>
    <col min="1" max="1" width="16.00390625" style="92" customWidth="1"/>
    <col min="2" max="2" width="25.28125" style="0" customWidth="1"/>
    <col min="3" max="3" width="5.00390625" style="1" customWidth="1"/>
  </cols>
  <sheetData>
    <row r="1" ht="13.5" thickBot="1"/>
    <row r="2" spans="1:6" ht="39.75" customHeight="1" thickBot="1" thickTop="1">
      <c r="A2" s="43" t="s">
        <v>13</v>
      </c>
      <c r="B2" s="3" t="s">
        <v>1</v>
      </c>
      <c r="C2" s="2" t="s">
        <v>0</v>
      </c>
      <c r="D2" s="4" t="s">
        <v>5</v>
      </c>
      <c r="E2" s="4" t="s">
        <v>6</v>
      </c>
      <c r="F2" s="5" t="s">
        <v>7</v>
      </c>
    </row>
    <row r="3" spans="1:6" ht="19.5" customHeight="1">
      <c r="A3" s="90">
        <v>1</v>
      </c>
      <c r="B3" s="12" t="s">
        <v>57</v>
      </c>
      <c r="C3" s="44">
        <v>37</v>
      </c>
      <c r="D3" s="14">
        <v>0.012708333333333334</v>
      </c>
      <c r="E3" s="14">
        <v>0.02981481481481481</v>
      </c>
      <c r="F3" s="13">
        <f aca="true" t="shared" si="0" ref="F3:F49">E3-D3</f>
        <v>0.01710648148148148</v>
      </c>
    </row>
    <row r="4" spans="1:6" ht="19.5" customHeight="1">
      <c r="A4" s="90">
        <v>2</v>
      </c>
      <c r="B4" s="12" t="s">
        <v>16</v>
      </c>
      <c r="C4" s="11">
        <v>1</v>
      </c>
      <c r="D4" s="29">
        <v>0</v>
      </c>
      <c r="E4" s="29">
        <v>0.017361111111111112</v>
      </c>
      <c r="F4" s="13">
        <f t="shared" si="0"/>
        <v>0.017361111111111112</v>
      </c>
    </row>
    <row r="5" spans="1:6" ht="19.5" customHeight="1">
      <c r="A5" s="90">
        <v>3</v>
      </c>
      <c r="B5" s="12" t="s">
        <v>59</v>
      </c>
      <c r="C5" s="44">
        <v>39</v>
      </c>
      <c r="D5" s="14">
        <v>0.012824074074074073</v>
      </c>
      <c r="E5" s="14">
        <v>0.030879629629629632</v>
      </c>
      <c r="F5" s="13">
        <f t="shared" si="0"/>
        <v>0.01805555555555556</v>
      </c>
    </row>
    <row r="6" spans="1:6" ht="19.5" customHeight="1">
      <c r="A6" s="90">
        <v>4</v>
      </c>
      <c r="B6" s="12" t="s">
        <v>23</v>
      </c>
      <c r="C6" s="11">
        <v>6</v>
      </c>
      <c r="D6" s="14">
        <v>0.004814814814814815</v>
      </c>
      <c r="E6" s="14">
        <v>0.022951388888888886</v>
      </c>
      <c r="F6" s="13">
        <f t="shared" si="0"/>
        <v>0.01813657407407407</v>
      </c>
    </row>
    <row r="7" spans="1:6" ht="19.5" customHeight="1">
      <c r="A7" s="90">
        <v>5</v>
      </c>
      <c r="B7" s="12" t="s">
        <v>20</v>
      </c>
      <c r="C7" s="11">
        <v>3</v>
      </c>
      <c r="D7" s="14">
        <v>0.001261574074074074</v>
      </c>
      <c r="E7" s="14">
        <v>0.019444444444444445</v>
      </c>
      <c r="F7" s="13">
        <f t="shared" si="0"/>
        <v>0.01818287037037037</v>
      </c>
    </row>
    <row r="8" spans="1:6" ht="19.5" customHeight="1">
      <c r="A8" s="90">
        <v>6</v>
      </c>
      <c r="B8" s="12" t="s">
        <v>67</v>
      </c>
      <c r="C8" s="44">
        <v>47</v>
      </c>
      <c r="D8" s="14">
        <v>0.016342592592592593</v>
      </c>
      <c r="E8" s="14">
        <v>0.034583333333333334</v>
      </c>
      <c r="F8" s="13">
        <f t="shared" si="0"/>
        <v>0.01824074074074074</v>
      </c>
    </row>
    <row r="9" spans="1:6" ht="19.5" customHeight="1">
      <c r="A9" s="90">
        <v>7</v>
      </c>
      <c r="B9" s="22" t="s">
        <v>28</v>
      </c>
      <c r="C9" s="11">
        <v>10</v>
      </c>
      <c r="D9" s="23">
        <v>0.003159722222222222</v>
      </c>
      <c r="E9" s="23">
        <v>0.021458333333333333</v>
      </c>
      <c r="F9" s="13">
        <f t="shared" si="0"/>
        <v>0.01829861111111111</v>
      </c>
    </row>
    <row r="10" spans="1:6" ht="19.5" customHeight="1">
      <c r="A10" s="90">
        <v>8</v>
      </c>
      <c r="B10" s="12" t="s">
        <v>45</v>
      </c>
      <c r="C10" s="11">
        <v>26</v>
      </c>
      <c r="D10" s="14">
        <v>0.008784722222222223</v>
      </c>
      <c r="E10" s="14">
        <v>0.02736111111111111</v>
      </c>
      <c r="F10" s="13">
        <f t="shared" si="0"/>
        <v>0.018576388888888885</v>
      </c>
    </row>
    <row r="11" spans="1:6" ht="19.5" customHeight="1">
      <c r="A11" s="90">
        <v>9</v>
      </c>
      <c r="B11" s="12" t="s">
        <v>19</v>
      </c>
      <c r="C11" s="11">
        <v>2</v>
      </c>
      <c r="D11" s="29">
        <v>0.000798611111111111</v>
      </c>
      <c r="E11" s="29">
        <v>0.019490740740740743</v>
      </c>
      <c r="F11" s="13">
        <f t="shared" si="0"/>
        <v>0.01869212962962963</v>
      </c>
    </row>
    <row r="12" spans="1:6" s="48" customFormat="1" ht="19.5" customHeight="1">
      <c r="A12" s="90">
        <v>10</v>
      </c>
      <c r="B12" s="46" t="s">
        <v>29</v>
      </c>
      <c r="C12" s="45">
        <v>11</v>
      </c>
      <c r="D12" s="64">
        <v>0.0035763888888888894</v>
      </c>
      <c r="E12" s="65">
        <v>0.022349537037037032</v>
      </c>
      <c r="F12" s="47">
        <f t="shared" si="0"/>
        <v>0.018773148148148143</v>
      </c>
    </row>
    <row r="13" spans="1:6" s="48" customFormat="1" ht="19.5" customHeight="1">
      <c r="A13" s="90">
        <v>11</v>
      </c>
      <c r="B13" s="46" t="s">
        <v>53</v>
      </c>
      <c r="C13" s="45">
        <v>33</v>
      </c>
      <c r="D13" s="65">
        <v>0.011215277777777777</v>
      </c>
      <c r="E13" s="65">
        <v>0.03005787037037037</v>
      </c>
      <c r="F13" s="47">
        <f t="shared" si="0"/>
        <v>0.01884259259259259</v>
      </c>
    </row>
    <row r="14" spans="1:6" s="48" customFormat="1" ht="19.5" customHeight="1">
      <c r="A14" s="90">
        <v>12</v>
      </c>
      <c r="B14" s="46" t="s">
        <v>49</v>
      </c>
      <c r="C14" s="45">
        <v>29</v>
      </c>
      <c r="D14" s="65">
        <v>0.010289351851851852</v>
      </c>
      <c r="E14" s="65">
        <v>0.029236111111111112</v>
      </c>
      <c r="F14" s="47">
        <f t="shared" si="0"/>
        <v>0.01894675925925926</v>
      </c>
    </row>
    <row r="15" spans="1:6" s="48" customFormat="1" ht="19.5" customHeight="1">
      <c r="A15" s="90">
        <v>13</v>
      </c>
      <c r="B15" s="46" t="s">
        <v>37</v>
      </c>
      <c r="C15" s="45">
        <v>18</v>
      </c>
      <c r="D15" s="65">
        <v>0.006597222222222222</v>
      </c>
      <c r="E15" s="65">
        <v>0.02613425925925926</v>
      </c>
      <c r="F15" s="47">
        <f t="shared" si="0"/>
        <v>0.019537037037037037</v>
      </c>
    </row>
    <row r="16" spans="1:6" s="48" customFormat="1" ht="19.5" customHeight="1">
      <c r="A16" s="90">
        <v>14</v>
      </c>
      <c r="B16" s="53" t="s">
        <v>27</v>
      </c>
      <c r="C16" s="45">
        <v>9</v>
      </c>
      <c r="D16" s="66">
        <v>0.0029745370370370373</v>
      </c>
      <c r="E16" s="66">
        <v>0.02259259259259259</v>
      </c>
      <c r="F16" s="47">
        <f t="shared" si="0"/>
        <v>0.019618055555555555</v>
      </c>
    </row>
    <row r="17" spans="1:6" s="48" customFormat="1" ht="19.5" customHeight="1">
      <c r="A17" s="90">
        <v>15</v>
      </c>
      <c r="B17" s="46" t="s">
        <v>55</v>
      </c>
      <c r="C17" s="45">
        <v>34</v>
      </c>
      <c r="D17" s="65">
        <v>0.012847222222222223</v>
      </c>
      <c r="E17" s="65">
        <v>0.03246527777777778</v>
      </c>
      <c r="F17" s="47">
        <f t="shared" si="0"/>
        <v>0.019618055555555555</v>
      </c>
    </row>
    <row r="18" spans="1:6" s="48" customFormat="1" ht="19.5" customHeight="1">
      <c r="A18" s="90">
        <v>16</v>
      </c>
      <c r="B18" s="46" t="s">
        <v>61</v>
      </c>
      <c r="C18" s="49">
        <v>41</v>
      </c>
      <c r="D18" s="65">
        <v>0.01621527777777778</v>
      </c>
      <c r="E18" s="65">
        <v>0.035833333333333335</v>
      </c>
      <c r="F18" s="47">
        <f t="shared" si="0"/>
        <v>0.019618055555555555</v>
      </c>
    </row>
    <row r="19" spans="1:6" s="48" customFormat="1" ht="19.5" customHeight="1">
      <c r="A19" s="90">
        <v>17</v>
      </c>
      <c r="B19" s="52" t="s">
        <v>33</v>
      </c>
      <c r="C19" s="45">
        <v>14</v>
      </c>
      <c r="D19" s="67">
        <v>0.005439814814814815</v>
      </c>
      <c r="E19" s="67">
        <v>0.025300925925925925</v>
      </c>
      <c r="F19" s="47">
        <f t="shared" si="0"/>
        <v>0.01986111111111111</v>
      </c>
    </row>
    <row r="20" spans="1:6" s="48" customFormat="1" ht="19.5" customHeight="1">
      <c r="A20" s="90">
        <v>18</v>
      </c>
      <c r="B20" s="97" t="s">
        <v>76</v>
      </c>
      <c r="C20" s="49">
        <v>46</v>
      </c>
      <c r="D20" s="68">
        <v>0.01730324074074074</v>
      </c>
      <c r="E20" s="68">
        <v>0.03722222222222222</v>
      </c>
      <c r="F20" s="47">
        <f t="shared" si="0"/>
        <v>0.01991898148148148</v>
      </c>
    </row>
    <row r="21" spans="1:6" s="48" customFormat="1" ht="19.5" customHeight="1">
      <c r="A21" s="90">
        <v>19</v>
      </c>
      <c r="B21" s="50" t="s">
        <v>64</v>
      </c>
      <c r="C21" s="49">
        <v>44</v>
      </c>
      <c r="D21" s="65">
        <v>0.016493055555555556</v>
      </c>
      <c r="E21" s="65">
        <v>0.0364699074074074</v>
      </c>
      <c r="F21" s="47">
        <f t="shared" si="0"/>
        <v>0.019976851851851846</v>
      </c>
    </row>
    <row r="22" spans="1:6" s="48" customFormat="1" ht="19.5" customHeight="1">
      <c r="A22" s="90">
        <v>20</v>
      </c>
      <c r="B22" s="46" t="s">
        <v>46</v>
      </c>
      <c r="C22" s="45">
        <v>27</v>
      </c>
      <c r="D22" s="65">
        <v>0.009849537037037037</v>
      </c>
      <c r="E22" s="65">
        <v>0.029826388888888892</v>
      </c>
      <c r="F22" s="47">
        <f t="shared" si="0"/>
        <v>0.019976851851851857</v>
      </c>
    </row>
    <row r="23" spans="1:6" s="48" customFormat="1" ht="19.5" customHeight="1">
      <c r="A23" s="90">
        <v>21</v>
      </c>
      <c r="B23" s="46" t="s">
        <v>26</v>
      </c>
      <c r="C23" s="45">
        <v>8</v>
      </c>
      <c r="D23" s="65">
        <v>0.0043055555555555555</v>
      </c>
      <c r="E23" s="65">
        <v>0.02445601851851852</v>
      </c>
      <c r="F23" s="47">
        <f t="shared" si="0"/>
        <v>0.020150462962962964</v>
      </c>
    </row>
    <row r="24" spans="1:6" s="48" customFormat="1" ht="19.5" customHeight="1">
      <c r="A24" s="90">
        <v>22</v>
      </c>
      <c r="B24" s="46" t="s">
        <v>69</v>
      </c>
      <c r="C24" s="49">
        <v>49</v>
      </c>
      <c r="D24" s="65">
        <v>0.017743055555555557</v>
      </c>
      <c r="E24" s="65">
        <v>0.03795138888888889</v>
      </c>
      <c r="F24" s="47">
        <f t="shared" si="0"/>
        <v>0.02020833333333333</v>
      </c>
    </row>
    <row r="25" spans="1:6" s="48" customFormat="1" ht="19.5" customHeight="1">
      <c r="A25" s="90">
        <v>23</v>
      </c>
      <c r="B25" s="46" t="s">
        <v>38</v>
      </c>
      <c r="C25" s="45">
        <v>19</v>
      </c>
      <c r="D25" s="65">
        <v>0.0075</v>
      </c>
      <c r="E25" s="65">
        <v>0.02774305555555556</v>
      </c>
      <c r="F25" s="47">
        <f t="shared" si="0"/>
        <v>0.02024305555555556</v>
      </c>
    </row>
    <row r="26" spans="1:6" s="48" customFormat="1" ht="19.5" customHeight="1">
      <c r="A26" s="90">
        <v>24</v>
      </c>
      <c r="B26" s="52" t="s">
        <v>22</v>
      </c>
      <c r="C26" s="69">
        <v>5</v>
      </c>
      <c r="D26" s="67">
        <v>0.002835648148148148</v>
      </c>
      <c r="E26" s="67">
        <v>0.023113425925925926</v>
      </c>
      <c r="F26" s="47">
        <f t="shared" si="0"/>
        <v>0.020277777777777777</v>
      </c>
    </row>
    <row r="27" spans="1:6" s="48" customFormat="1" ht="19.5" customHeight="1">
      <c r="A27" s="90">
        <v>25</v>
      </c>
      <c r="B27" s="51" t="s">
        <v>34</v>
      </c>
      <c r="C27" s="45">
        <v>15</v>
      </c>
      <c r="D27" s="70">
        <v>0.004918981481481482</v>
      </c>
      <c r="E27" s="70">
        <v>0.02521990740740741</v>
      </c>
      <c r="F27" s="47">
        <f t="shared" si="0"/>
        <v>0.020300925925925927</v>
      </c>
    </row>
    <row r="28" spans="1:6" s="48" customFormat="1" ht="19.5" customHeight="1">
      <c r="A28" s="90">
        <v>26</v>
      </c>
      <c r="B28" s="46" t="s">
        <v>41</v>
      </c>
      <c r="C28" s="45">
        <v>22</v>
      </c>
      <c r="D28" s="65">
        <v>0.008796296296296297</v>
      </c>
      <c r="E28" s="65">
        <v>0.02934027777777778</v>
      </c>
      <c r="F28" s="47">
        <f t="shared" si="0"/>
        <v>0.020543981481481483</v>
      </c>
    </row>
    <row r="29" spans="1:6" s="48" customFormat="1" ht="19.5" customHeight="1">
      <c r="A29" s="90">
        <v>27</v>
      </c>
      <c r="B29" s="46" t="s">
        <v>63</v>
      </c>
      <c r="C29" s="49">
        <v>43</v>
      </c>
      <c r="D29" s="65">
        <v>0.01513888888888889</v>
      </c>
      <c r="E29" s="65">
        <v>0.035729166666666666</v>
      </c>
      <c r="F29" s="47">
        <f t="shared" si="0"/>
        <v>0.020590277777777777</v>
      </c>
    </row>
    <row r="30" spans="1:6" s="48" customFormat="1" ht="19.5" customHeight="1">
      <c r="A30" s="90">
        <v>28</v>
      </c>
      <c r="B30" s="46" t="s">
        <v>56</v>
      </c>
      <c r="C30" s="49">
        <v>36</v>
      </c>
      <c r="D30" s="65">
        <v>0.014652777777777778</v>
      </c>
      <c r="E30" s="65">
        <v>0.035277777777777776</v>
      </c>
      <c r="F30" s="47">
        <f t="shared" si="0"/>
        <v>0.020624999999999998</v>
      </c>
    </row>
    <row r="31" spans="1:6" s="48" customFormat="1" ht="19.5" customHeight="1">
      <c r="A31" s="90">
        <v>29</v>
      </c>
      <c r="B31" s="46" t="s">
        <v>21</v>
      </c>
      <c r="C31" s="45">
        <v>4</v>
      </c>
      <c r="D31" s="65">
        <v>0.003043981481481482</v>
      </c>
      <c r="E31" s="65">
        <v>0.02377314814814815</v>
      </c>
      <c r="F31" s="47">
        <f t="shared" si="0"/>
        <v>0.02072916666666667</v>
      </c>
    </row>
    <row r="32" spans="1:6" s="48" customFormat="1" ht="19.5" customHeight="1">
      <c r="A32" s="90">
        <v>30</v>
      </c>
      <c r="B32" s="54" t="s">
        <v>65</v>
      </c>
      <c r="C32" s="49">
        <v>45</v>
      </c>
      <c r="D32" s="71">
        <v>0.01642361111111111</v>
      </c>
      <c r="E32" s="71">
        <v>0.037175925925925925</v>
      </c>
      <c r="F32" s="47">
        <f t="shared" si="0"/>
        <v>0.020752314814814814</v>
      </c>
    </row>
    <row r="33" spans="1:6" s="48" customFormat="1" ht="19.5" customHeight="1">
      <c r="A33" s="90">
        <v>31</v>
      </c>
      <c r="B33" s="46" t="s">
        <v>47</v>
      </c>
      <c r="C33" s="45">
        <v>28</v>
      </c>
      <c r="D33" s="65">
        <v>0.009907407407407408</v>
      </c>
      <c r="E33" s="65">
        <v>0.03072916666666667</v>
      </c>
      <c r="F33" s="47">
        <f t="shared" si="0"/>
        <v>0.020821759259259262</v>
      </c>
    </row>
    <row r="34" spans="1:6" s="48" customFormat="1" ht="19.5" customHeight="1">
      <c r="A34" s="90">
        <v>32</v>
      </c>
      <c r="B34" s="51" t="s">
        <v>50</v>
      </c>
      <c r="C34" s="56">
        <v>30</v>
      </c>
      <c r="D34" s="70">
        <v>0.010277777777777778</v>
      </c>
      <c r="E34" s="70">
        <v>0.03138888888888889</v>
      </c>
      <c r="F34" s="47">
        <f t="shared" si="0"/>
        <v>0.021111111111111112</v>
      </c>
    </row>
    <row r="35" spans="1:6" s="48" customFormat="1" ht="19.5" customHeight="1">
      <c r="A35" s="90">
        <v>33</v>
      </c>
      <c r="B35" s="46" t="s">
        <v>68</v>
      </c>
      <c r="C35" s="57">
        <v>48</v>
      </c>
      <c r="D35" s="65">
        <v>0.02037037037037037</v>
      </c>
      <c r="E35" s="65">
        <v>0.041666666666666664</v>
      </c>
      <c r="F35" s="47">
        <f t="shared" si="0"/>
        <v>0.021296296296296296</v>
      </c>
    </row>
    <row r="36" spans="1:6" s="48" customFormat="1" ht="19.5" customHeight="1">
      <c r="A36" s="90">
        <v>34</v>
      </c>
      <c r="B36" s="51" t="s">
        <v>44</v>
      </c>
      <c r="C36" s="56">
        <v>25</v>
      </c>
      <c r="D36" s="70">
        <v>0.009317129629629628</v>
      </c>
      <c r="E36" s="70">
        <v>0.030775462962962966</v>
      </c>
      <c r="F36" s="47">
        <f t="shared" si="0"/>
        <v>0.021458333333333336</v>
      </c>
    </row>
    <row r="37" spans="1:6" s="48" customFormat="1" ht="19.5" customHeight="1">
      <c r="A37" s="90">
        <v>35</v>
      </c>
      <c r="B37" s="46" t="s">
        <v>51</v>
      </c>
      <c r="C37" s="56">
        <v>31</v>
      </c>
      <c r="D37" s="65">
        <v>0.012534722222222223</v>
      </c>
      <c r="E37" s="65">
        <v>0.03424768518518519</v>
      </c>
      <c r="F37" s="47">
        <f t="shared" si="0"/>
        <v>0.02171296296296296</v>
      </c>
    </row>
    <row r="38" spans="1:6" s="48" customFormat="1" ht="19.5" customHeight="1">
      <c r="A38" s="90">
        <v>36</v>
      </c>
      <c r="B38" s="46" t="s">
        <v>42</v>
      </c>
      <c r="C38" s="56">
        <v>23</v>
      </c>
      <c r="D38" s="65">
        <v>0.008819444444444444</v>
      </c>
      <c r="E38" s="65">
        <v>0.03061342592592593</v>
      </c>
      <c r="F38" s="47">
        <f t="shared" si="0"/>
        <v>0.021793981481481484</v>
      </c>
    </row>
    <row r="39" spans="1:6" s="48" customFormat="1" ht="19.5" customHeight="1">
      <c r="A39" s="90">
        <v>37</v>
      </c>
      <c r="B39" s="46" t="s">
        <v>62</v>
      </c>
      <c r="C39" s="57">
        <v>42</v>
      </c>
      <c r="D39" s="65">
        <v>0.017905092592592594</v>
      </c>
      <c r="E39" s="65">
        <v>0.04002314814814815</v>
      </c>
      <c r="F39" s="47">
        <f t="shared" si="0"/>
        <v>0.022118055555555554</v>
      </c>
    </row>
    <row r="40" spans="1:6" s="48" customFormat="1" ht="19.5" customHeight="1">
      <c r="A40" s="90">
        <v>38</v>
      </c>
      <c r="B40" s="46" t="s">
        <v>60</v>
      </c>
      <c r="C40" s="57">
        <v>40</v>
      </c>
      <c r="D40" s="65">
        <v>0.014583333333333332</v>
      </c>
      <c r="E40" s="65">
        <v>0.03674768518518518</v>
      </c>
      <c r="F40" s="47">
        <f t="shared" si="0"/>
        <v>0.022164351851851852</v>
      </c>
    </row>
    <row r="41" spans="1:6" s="48" customFormat="1" ht="19.5" customHeight="1">
      <c r="A41" s="90">
        <v>39</v>
      </c>
      <c r="B41" s="46" t="s">
        <v>40</v>
      </c>
      <c r="C41" s="56">
        <v>21</v>
      </c>
      <c r="D41" s="68">
        <v>0.007569444444444445</v>
      </c>
      <c r="E41" s="68">
        <v>0.029756944444444447</v>
      </c>
      <c r="F41" s="47">
        <f t="shared" si="0"/>
        <v>0.022187500000000002</v>
      </c>
    </row>
    <row r="42" spans="1:6" s="48" customFormat="1" ht="19.5" customHeight="1">
      <c r="A42" s="90">
        <v>40</v>
      </c>
      <c r="B42" s="51" t="s">
        <v>39</v>
      </c>
      <c r="C42" s="56">
        <v>20</v>
      </c>
      <c r="D42" s="70">
        <v>0.008125</v>
      </c>
      <c r="E42" s="70">
        <v>0.030486111111111113</v>
      </c>
      <c r="F42" s="47">
        <f t="shared" si="0"/>
        <v>0.022361111111111113</v>
      </c>
    </row>
    <row r="43" spans="1:6" s="48" customFormat="1" ht="19.5" customHeight="1">
      <c r="A43" s="90">
        <v>41</v>
      </c>
      <c r="B43" s="46" t="s">
        <v>70</v>
      </c>
      <c r="C43" s="57">
        <v>50</v>
      </c>
      <c r="D43" s="68">
        <v>0.01693287037037037</v>
      </c>
      <c r="E43" s="68">
        <v>0.039525462962962964</v>
      </c>
      <c r="F43" s="47">
        <f t="shared" si="0"/>
        <v>0.022592592592592595</v>
      </c>
    </row>
    <row r="44" spans="1:6" s="48" customFormat="1" ht="19.5" customHeight="1">
      <c r="A44" s="90">
        <v>42</v>
      </c>
      <c r="B44" s="54" t="s">
        <v>30</v>
      </c>
      <c r="C44" s="60">
        <v>12</v>
      </c>
      <c r="D44" s="71">
        <v>0.005497685185185185</v>
      </c>
      <c r="E44" s="71">
        <v>0.029143518518518517</v>
      </c>
      <c r="F44" s="47">
        <f t="shared" si="0"/>
        <v>0.02364583333333333</v>
      </c>
    </row>
    <row r="45" spans="1:6" s="48" customFormat="1" ht="19.5" customHeight="1">
      <c r="A45" s="90">
        <v>43</v>
      </c>
      <c r="B45" s="50" t="s">
        <v>43</v>
      </c>
      <c r="C45" s="56">
        <v>24</v>
      </c>
      <c r="D45" s="64">
        <v>0.011400462962962965</v>
      </c>
      <c r="E45" s="64">
        <v>0.035115740740740746</v>
      </c>
      <c r="F45" s="47">
        <f t="shared" si="0"/>
        <v>0.02371527777777778</v>
      </c>
    </row>
    <row r="46" spans="1:6" s="48" customFormat="1" ht="19.5" customHeight="1">
      <c r="A46" s="90">
        <v>44</v>
      </c>
      <c r="B46" s="53" t="s">
        <v>36</v>
      </c>
      <c r="C46" s="60">
        <v>17</v>
      </c>
      <c r="D46" s="71">
        <v>0.007650462962962963</v>
      </c>
      <c r="E46" s="71">
        <v>0.03225694444444444</v>
      </c>
      <c r="F46" s="47">
        <f t="shared" si="0"/>
        <v>0.02460648148148148</v>
      </c>
    </row>
    <row r="47" spans="1:6" s="48" customFormat="1" ht="19.5" customHeight="1">
      <c r="A47" s="90">
        <v>45</v>
      </c>
      <c r="B47" s="72" t="s">
        <v>52</v>
      </c>
      <c r="C47" s="60">
        <v>32</v>
      </c>
      <c r="D47" s="73">
        <v>0.013136574074074077</v>
      </c>
      <c r="E47" s="73">
        <v>0.03791666666666667</v>
      </c>
      <c r="F47" s="47">
        <f t="shared" si="0"/>
        <v>0.02478009259259259</v>
      </c>
    </row>
    <row r="48" spans="1:6" s="48" customFormat="1" ht="19.5" customHeight="1">
      <c r="A48" s="90">
        <v>46</v>
      </c>
      <c r="B48" s="46" t="s">
        <v>24</v>
      </c>
      <c r="C48" s="60">
        <v>7</v>
      </c>
      <c r="D48" s="71">
        <v>0.00462962962962963</v>
      </c>
      <c r="E48" s="71">
        <v>0.02980324074074074</v>
      </c>
      <c r="F48" s="47">
        <f t="shared" si="0"/>
        <v>0.025173611111111112</v>
      </c>
    </row>
    <row r="49" spans="1:6" s="48" customFormat="1" ht="19.5" customHeight="1" thickBot="1">
      <c r="A49" s="90">
        <v>47</v>
      </c>
      <c r="B49" s="75" t="s">
        <v>35</v>
      </c>
      <c r="C49" s="74">
        <v>16</v>
      </c>
      <c r="D49" s="76">
        <v>0.006817129629629629</v>
      </c>
      <c r="E49" s="76">
        <v>0.03381944444444445</v>
      </c>
      <c r="F49" s="47">
        <f t="shared" si="0"/>
        <v>0.027002314814814823</v>
      </c>
    </row>
  </sheetData>
  <printOptions/>
  <pageMargins left="0.39375" right="0.39375" top="0.23611111111111113" bottom="0.19652777777777777" header="0.5118055555555556" footer="0.5118055555555556"/>
  <pageSetup horizontalDpi="300" verticalDpi="300" orientation="landscape" paperSize="8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2:F50"/>
  <sheetViews>
    <sheetView zoomScale="75" zoomScaleNormal="75" workbookViewId="0" topLeftCell="A1">
      <selection activeCell="I28" sqref="I28"/>
    </sheetView>
  </sheetViews>
  <sheetFormatPr defaultColWidth="11.421875" defaultRowHeight="12.75"/>
  <cols>
    <col min="1" max="1" width="17.00390625" style="92" customWidth="1"/>
    <col min="2" max="2" width="25.28125" style="0" customWidth="1"/>
    <col min="3" max="3" width="5.00390625" style="1" customWidth="1"/>
  </cols>
  <sheetData>
    <row r="1" ht="13.5" thickBot="1"/>
    <row r="2" spans="1:6" ht="39.75" customHeight="1" thickBot="1" thickTop="1">
      <c r="A2" s="43" t="s">
        <v>13</v>
      </c>
      <c r="B2" s="3" t="s">
        <v>1</v>
      </c>
      <c r="C2" s="2" t="s">
        <v>0</v>
      </c>
      <c r="D2" s="4" t="s">
        <v>8</v>
      </c>
      <c r="E2" s="4" t="s">
        <v>9</v>
      </c>
      <c r="F2" s="5" t="s">
        <v>10</v>
      </c>
    </row>
    <row r="3" spans="1:6" ht="19.5" customHeight="1">
      <c r="A3" s="90">
        <v>1</v>
      </c>
      <c r="B3" s="12" t="s">
        <v>57</v>
      </c>
      <c r="C3" s="44">
        <v>37</v>
      </c>
      <c r="D3" s="14">
        <v>0.012546296296296297</v>
      </c>
      <c r="E3" s="14">
        <v>0.022835648148148147</v>
      </c>
      <c r="F3" s="13">
        <f aca="true" t="shared" si="0" ref="F3:F48">E3-D3</f>
        <v>0.01028935185185185</v>
      </c>
    </row>
    <row r="4" spans="1:6" ht="19.5" customHeight="1">
      <c r="A4" s="90">
        <v>2</v>
      </c>
      <c r="B4" s="12" t="s">
        <v>53</v>
      </c>
      <c r="C4" s="11">
        <v>33</v>
      </c>
      <c r="D4" s="14">
        <v>0.012569444444444446</v>
      </c>
      <c r="E4" s="14">
        <v>0.023032407407407404</v>
      </c>
      <c r="F4" s="13">
        <f t="shared" si="0"/>
        <v>0.010462962962962959</v>
      </c>
    </row>
    <row r="5" spans="1:6" ht="19.5" customHeight="1">
      <c r="A5" s="90">
        <v>3</v>
      </c>
      <c r="B5" s="12" t="s">
        <v>45</v>
      </c>
      <c r="C5" s="11">
        <v>26</v>
      </c>
      <c r="D5" s="14">
        <v>0.009976851851851853</v>
      </c>
      <c r="E5" s="14">
        <v>0.02065972222222222</v>
      </c>
      <c r="F5" s="13">
        <f t="shared" si="0"/>
        <v>0.010682870370370369</v>
      </c>
    </row>
    <row r="6" spans="1:6" ht="19.5" customHeight="1">
      <c r="A6" s="90">
        <v>4</v>
      </c>
      <c r="B6" s="12" t="s">
        <v>59</v>
      </c>
      <c r="C6" s="44">
        <v>39</v>
      </c>
      <c r="D6" s="14">
        <v>0.013541666666666667</v>
      </c>
      <c r="E6" s="14">
        <v>0.024259259259259258</v>
      </c>
      <c r="F6" s="13">
        <f t="shared" si="0"/>
        <v>0.010717592592592591</v>
      </c>
    </row>
    <row r="7" spans="1:6" ht="19.5" customHeight="1">
      <c r="A7" s="90">
        <v>5</v>
      </c>
      <c r="B7" s="12" t="s">
        <v>16</v>
      </c>
      <c r="C7" s="11">
        <v>1</v>
      </c>
      <c r="D7" s="29">
        <v>0</v>
      </c>
      <c r="E7" s="29">
        <v>0.010902777777777777</v>
      </c>
      <c r="F7" s="13">
        <f t="shared" si="0"/>
        <v>0.010902777777777777</v>
      </c>
    </row>
    <row r="8" spans="1:6" ht="19.5" customHeight="1">
      <c r="A8" s="90">
        <v>6</v>
      </c>
      <c r="B8" s="12" t="s">
        <v>26</v>
      </c>
      <c r="C8" s="11">
        <v>8</v>
      </c>
      <c r="D8" s="14">
        <v>0.007453703703703703</v>
      </c>
      <c r="E8" s="14">
        <v>0.01851851851851852</v>
      </c>
      <c r="F8" s="13">
        <f t="shared" si="0"/>
        <v>0.011064814814814819</v>
      </c>
    </row>
    <row r="9" spans="1:6" ht="19.5" customHeight="1">
      <c r="A9" s="90">
        <v>7</v>
      </c>
      <c r="B9" s="12" t="s">
        <v>67</v>
      </c>
      <c r="C9" s="44">
        <v>47</v>
      </c>
      <c r="D9" s="14">
        <v>0.01726851851851852</v>
      </c>
      <c r="E9" s="29">
        <v>0.028576388888888887</v>
      </c>
      <c r="F9" s="13">
        <f t="shared" si="0"/>
        <v>0.011307870370370367</v>
      </c>
    </row>
    <row r="10" spans="1:6" ht="19.5" customHeight="1">
      <c r="A10" s="90">
        <v>8</v>
      </c>
      <c r="B10" s="12" t="s">
        <v>41</v>
      </c>
      <c r="C10" s="11">
        <v>22</v>
      </c>
      <c r="D10" s="14">
        <v>0.012129629629629629</v>
      </c>
      <c r="E10" s="14">
        <v>0.023541666666666666</v>
      </c>
      <c r="F10" s="13">
        <f t="shared" si="0"/>
        <v>0.011412037037037037</v>
      </c>
    </row>
    <row r="11" spans="1:6" ht="19.5" customHeight="1">
      <c r="A11" s="90">
        <v>9</v>
      </c>
      <c r="B11" s="22" t="s">
        <v>28</v>
      </c>
      <c r="C11" s="11">
        <v>10</v>
      </c>
      <c r="D11" s="23">
        <v>0.003587962962962963</v>
      </c>
      <c r="E11" s="23">
        <v>0.015069444444444443</v>
      </c>
      <c r="F11" s="13">
        <f t="shared" si="0"/>
        <v>0.01148148148148148</v>
      </c>
    </row>
    <row r="12" spans="1:6" s="48" customFormat="1" ht="19.5" customHeight="1">
      <c r="A12" s="90">
        <v>10</v>
      </c>
      <c r="B12" s="46" t="s">
        <v>38</v>
      </c>
      <c r="C12" s="45">
        <v>19</v>
      </c>
      <c r="D12" s="64">
        <v>0.01068287037037037</v>
      </c>
      <c r="E12" s="65">
        <v>0.02226851851851852</v>
      </c>
      <c r="F12" s="47">
        <f t="shared" si="0"/>
        <v>0.01158564814814815</v>
      </c>
    </row>
    <row r="13" spans="1:6" ht="19.5" customHeight="1">
      <c r="A13" s="90">
        <v>11</v>
      </c>
      <c r="B13" s="12" t="s">
        <v>46</v>
      </c>
      <c r="C13" s="11">
        <v>27</v>
      </c>
      <c r="D13" s="14">
        <v>0.012777777777777777</v>
      </c>
      <c r="E13" s="14">
        <v>0.024479166666666666</v>
      </c>
      <c r="F13" s="13">
        <f t="shared" si="0"/>
        <v>0.01170138888888889</v>
      </c>
    </row>
    <row r="14" spans="1:6" ht="19.5" customHeight="1">
      <c r="A14" s="90">
        <v>12</v>
      </c>
      <c r="B14" s="12" t="s">
        <v>19</v>
      </c>
      <c r="C14" s="11">
        <v>2</v>
      </c>
      <c r="D14" s="29">
        <v>0.0022453703703703702</v>
      </c>
      <c r="E14" s="29">
        <v>0.013958333333333335</v>
      </c>
      <c r="F14" s="13">
        <f t="shared" si="0"/>
        <v>0.011712962962962965</v>
      </c>
    </row>
    <row r="15" spans="1:6" ht="19.5" customHeight="1">
      <c r="A15" s="90">
        <v>13</v>
      </c>
      <c r="B15" s="12" t="s">
        <v>49</v>
      </c>
      <c r="C15" s="11">
        <v>29</v>
      </c>
      <c r="D15" s="14">
        <v>0.012118055555555556</v>
      </c>
      <c r="E15" s="14">
        <v>0.02390046296296296</v>
      </c>
      <c r="F15" s="13">
        <f t="shared" si="0"/>
        <v>0.011782407407407405</v>
      </c>
    </row>
    <row r="16" spans="1:6" ht="19.5" customHeight="1">
      <c r="A16" s="90">
        <v>14</v>
      </c>
      <c r="B16" s="12" t="s">
        <v>37</v>
      </c>
      <c r="C16" s="11">
        <v>18</v>
      </c>
      <c r="D16" s="14">
        <v>0.008912037037037038</v>
      </c>
      <c r="E16" s="14">
        <v>0.02071759259259259</v>
      </c>
      <c r="F16" s="13">
        <f t="shared" si="0"/>
        <v>0.011805555555555552</v>
      </c>
    </row>
    <row r="17" spans="1:6" ht="19.5" customHeight="1">
      <c r="A17" s="90">
        <v>15</v>
      </c>
      <c r="B17" s="12" t="s">
        <v>29</v>
      </c>
      <c r="C17" s="11">
        <v>11</v>
      </c>
      <c r="D17" s="14">
        <v>0.005069444444444444</v>
      </c>
      <c r="E17" s="14">
        <v>0.01699074074074074</v>
      </c>
      <c r="F17" s="13">
        <f t="shared" si="0"/>
        <v>0.011921296296296296</v>
      </c>
    </row>
    <row r="18" spans="1:6" ht="19.5" customHeight="1">
      <c r="A18" s="90">
        <v>16</v>
      </c>
      <c r="B18" s="12" t="s">
        <v>64</v>
      </c>
      <c r="C18" s="44">
        <v>44</v>
      </c>
      <c r="D18" s="14">
        <v>0.019537037037037037</v>
      </c>
      <c r="E18" s="14">
        <v>0.031782407407407405</v>
      </c>
      <c r="F18" s="13">
        <f t="shared" si="0"/>
        <v>0.012245370370370368</v>
      </c>
    </row>
    <row r="19" spans="1:6" ht="19.5" customHeight="1">
      <c r="A19" s="90">
        <v>17</v>
      </c>
      <c r="B19" s="12" t="s">
        <v>21</v>
      </c>
      <c r="C19" s="11">
        <v>4</v>
      </c>
      <c r="D19" s="14">
        <v>0.006458333333333333</v>
      </c>
      <c r="E19" s="14">
        <v>0.018819444444444448</v>
      </c>
      <c r="F19" s="13">
        <f t="shared" si="0"/>
        <v>0.012361111111111114</v>
      </c>
    </row>
    <row r="20" spans="1:6" ht="19.5" customHeight="1">
      <c r="A20" s="90">
        <v>18</v>
      </c>
      <c r="B20" s="20" t="s">
        <v>27</v>
      </c>
      <c r="C20" s="11">
        <v>9</v>
      </c>
      <c r="D20" s="21">
        <v>0.005462962962962964</v>
      </c>
      <c r="E20" s="21">
        <v>0.01783564814814815</v>
      </c>
      <c r="F20" s="13">
        <f t="shared" si="0"/>
        <v>0.012372685185185184</v>
      </c>
    </row>
    <row r="21" spans="1:6" ht="19.5" customHeight="1">
      <c r="A21" s="90">
        <v>19</v>
      </c>
      <c r="B21" s="30" t="s">
        <v>20</v>
      </c>
      <c r="C21" s="11">
        <v>3</v>
      </c>
      <c r="D21" s="14">
        <v>0.002314814814814815</v>
      </c>
      <c r="E21" s="14">
        <v>0.014699074074074074</v>
      </c>
      <c r="F21" s="13">
        <f t="shared" si="0"/>
        <v>0.01238425925925926</v>
      </c>
    </row>
    <row r="22" spans="1:6" ht="19.5" customHeight="1">
      <c r="A22" s="90">
        <v>20</v>
      </c>
      <c r="B22" s="16" t="s">
        <v>33</v>
      </c>
      <c r="C22" s="11">
        <v>14</v>
      </c>
      <c r="D22" s="17">
        <v>0.008101851851851851</v>
      </c>
      <c r="E22" s="17">
        <v>0.020497685185185185</v>
      </c>
      <c r="F22" s="13">
        <f t="shared" si="0"/>
        <v>0.012395833333333333</v>
      </c>
    </row>
    <row r="23" spans="1:6" ht="19.5" customHeight="1">
      <c r="A23" s="90">
        <v>21</v>
      </c>
      <c r="B23" s="12" t="s">
        <v>69</v>
      </c>
      <c r="C23" s="44">
        <v>49</v>
      </c>
      <c r="D23" s="14">
        <v>0.020949074074074075</v>
      </c>
      <c r="E23" s="14">
        <v>0.03347222222222222</v>
      </c>
      <c r="F23" s="13">
        <f t="shared" si="0"/>
        <v>0.012523148148148148</v>
      </c>
    </row>
    <row r="24" spans="1:6" ht="19.5" customHeight="1">
      <c r="A24" s="90">
        <v>22</v>
      </c>
      <c r="B24" s="12" t="s">
        <v>70</v>
      </c>
      <c r="C24" s="44">
        <v>50</v>
      </c>
      <c r="D24" s="29">
        <v>0.02262731481481482</v>
      </c>
      <c r="E24" s="29">
        <v>0.03517361111111111</v>
      </c>
      <c r="F24" s="13">
        <f t="shared" si="0"/>
        <v>0.012546296296296288</v>
      </c>
    </row>
    <row r="25" spans="1:6" ht="19.5" customHeight="1">
      <c r="A25" s="90">
        <v>23</v>
      </c>
      <c r="B25" s="12" t="s">
        <v>62</v>
      </c>
      <c r="C25" s="44">
        <v>42</v>
      </c>
      <c r="D25" s="14">
        <v>0.023032407407407404</v>
      </c>
      <c r="E25" s="14">
        <v>0.035659722222222225</v>
      </c>
      <c r="F25" s="13">
        <f t="shared" si="0"/>
        <v>0.01262731481481482</v>
      </c>
    </row>
    <row r="26" spans="1:6" ht="19.5" customHeight="1">
      <c r="A26" s="90">
        <v>24</v>
      </c>
      <c r="B26" s="22" t="s">
        <v>39</v>
      </c>
      <c r="C26" s="11">
        <v>20</v>
      </c>
      <c r="D26" s="23">
        <v>0.013252314814814814</v>
      </c>
      <c r="E26" s="23">
        <v>0.026064814814814815</v>
      </c>
      <c r="F26" s="13">
        <f t="shared" si="0"/>
        <v>0.012812500000000001</v>
      </c>
    </row>
    <row r="27" spans="1:6" ht="19.5" customHeight="1">
      <c r="A27" s="90">
        <v>25</v>
      </c>
      <c r="B27" s="16" t="s">
        <v>22</v>
      </c>
      <c r="C27" s="15">
        <v>5</v>
      </c>
      <c r="D27" s="17">
        <v>0.0060416666666666665</v>
      </c>
      <c r="E27" s="17">
        <v>0.018969907407407408</v>
      </c>
      <c r="F27" s="13">
        <f t="shared" si="0"/>
        <v>0.01292824074074074</v>
      </c>
    </row>
    <row r="28" spans="1:6" ht="19.5" customHeight="1">
      <c r="A28" s="90">
        <v>26</v>
      </c>
      <c r="B28" s="12" t="s">
        <v>61</v>
      </c>
      <c r="C28" s="44">
        <v>41</v>
      </c>
      <c r="D28" s="14">
        <v>0.01849537037037037</v>
      </c>
      <c r="E28" s="14">
        <v>0.03145833333333333</v>
      </c>
      <c r="F28" s="13">
        <f t="shared" si="0"/>
        <v>0.01296296296296296</v>
      </c>
    </row>
    <row r="29" spans="1:6" ht="19.5" customHeight="1">
      <c r="A29" s="90">
        <v>27</v>
      </c>
      <c r="B29" s="12" t="s">
        <v>65</v>
      </c>
      <c r="C29" s="44">
        <v>45</v>
      </c>
      <c r="D29" s="14">
        <v>0.02039351851851852</v>
      </c>
      <c r="E29" s="14">
        <v>0.03356481481481482</v>
      </c>
      <c r="F29" s="13">
        <f t="shared" si="0"/>
        <v>0.013171296296296299</v>
      </c>
    </row>
    <row r="30" spans="1:6" ht="19.5" customHeight="1">
      <c r="A30" s="90">
        <v>28</v>
      </c>
      <c r="B30" s="96" t="s">
        <v>76</v>
      </c>
      <c r="C30" s="44">
        <v>46</v>
      </c>
      <c r="D30" s="29">
        <v>0.020208333333333335</v>
      </c>
      <c r="E30" s="29">
        <v>0.03350694444444444</v>
      </c>
      <c r="F30" s="13">
        <f t="shared" si="0"/>
        <v>0.013298611111111108</v>
      </c>
    </row>
    <row r="31" spans="1:6" ht="19.5" customHeight="1">
      <c r="A31" s="90">
        <v>29</v>
      </c>
      <c r="B31" s="12" t="s">
        <v>43</v>
      </c>
      <c r="C31" s="11">
        <v>24</v>
      </c>
      <c r="D31" s="14">
        <v>0.018506944444444444</v>
      </c>
      <c r="E31" s="14">
        <v>0.03181712962962963</v>
      </c>
      <c r="F31" s="13">
        <f t="shared" si="0"/>
        <v>0.013310185185185189</v>
      </c>
    </row>
    <row r="32" spans="1:6" ht="19.5" customHeight="1">
      <c r="A32" s="90">
        <v>30</v>
      </c>
      <c r="B32" s="32" t="s">
        <v>51</v>
      </c>
      <c r="C32" s="11">
        <v>31</v>
      </c>
      <c r="D32" s="14">
        <v>0.017384259259259262</v>
      </c>
      <c r="E32" s="33">
        <v>0.030868055555555555</v>
      </c>
      <c r="F32" s="13">
        <f t="shared" si="0"/>
        <v>0.013483796296296292</v>
      </c>
    </row>
    <row r="33" spans="1:6" s="48" customFormat="1" ht="19.5" customHeight="1">
      <c r="A33" s="90">
        <v>31</v>
      </c>
      <c r="B33" s="46" t="s">
        <v>56</v>
      </c>
      <c r="C33" s="49">
        <v>36</v>
      </c>
      <c r="D33" s="65">
        <v>0.018148148148148146</v>
      </c>
      <c r="E33" s="65">
        <v>0.03170138888888889</v>
      </c>
      <c r="F33" s="47">
        <f t="shared" si="0"/>
        <v>0.013553240740740744</v>
      </c>
    </row>
    <row r="34" spans="1:6" s="48" customFormat="1" ht="19.5" customHeight="1">
      <c r="A34" s="90">
        <v>32</v>
      </c>
      <c r="B34" s="46" t="s">
        <v>55</v>
      </c>
      <c r="C34" s="56">
        <v>34</v>
      </c>
      <c r="D34" s="65">
        <v>0.01525462962962963</v>
      </c>
      <c r="E34" s="65">
        <v>0.028877314814814817</v>
      </c>
      <c r="F34" s="47">
        <f t="shared" si="0"/>
        <v>0.013622685185185187</v>
      </c>
    </row>
    <row r="35" spans="1:6" s="48" customFormat="1" ht="19.5" customHeight="1">
      <c r="A35" s="90">
        <v>33</v>
      </c>
      <c r="B35" s="51" t="s">
        <v>44</v>
      </c>
      <c r="C35" s="56">
        <v>25</v>
      </c>
      <c r="D35" s="65">
        <v>0.01357638888888889</v>
      </c>
      <c r="E35" s="70">
        <v>0.027210648148148147</v>
      </c>
      <c r="F35" s="47">
        <f t="shared" si="0"/>
        <v>0.013634259259259257</v>
      </c>
    </row>
    <row r="36" spans="1:6" s="48" customFormat="1" ht="19.5" customHeight="1">
      <c r="A36" s="90">
        <v>34</v>
      </c>
      <c r="B36" s="46" t="s">
        <v>60</v>
      </c>
      <c r="C36" s="57">
        <v>40</v>
      </c>
      <c r="D36" s="65">
        <v>0.01980324074074074</v>
      </c>
      <c r="E36" s="65">
        <v>0.03353009259259259</v>
      </c>
      <c r="F36" s="47">
        <f t="shared" si="0"/>
        <v>0.013726851851851851</v>
      </c>
    </row>
    <row r="37" spans="1:6" s="48" customFormat="1" ht="19.5" customHeight="1">
      <c r="A37" s="90">
        <v>35</v>
      </c>
      <c r="B37" s="46" t="s">
        <v>40</v>
      </c>
      <c r="C37" s="56">
        <v>21</v>
      </c>
      <c r="D37" s="68">
        <v>0.01252314814814815</v>
      </c>
      <c r="E37" s="68">
        <v>0.026400462962962962</v>
      </c>
      <c r="F37" s="47">
        <f t="shared" si="0"/>
        <v>0.013877314814814813</v>
      </c>
    </row>
    <row r="38" spans="1:6" s="48" customFormat="1" ht="19.5" customHeight="1">
      <c r="A38" s="90">
        <v>36</v>
      </c>
      <c r="B38" s="46" t="s">
        <v>63</v>
      </c>
      <c r="C38" s="57">
        <v>43</v>
      </c>
      <c r="D38" s="65">
        <v>0.018460648148148146</v>
      </c>
      <c r="E38" s="65">
        <v>0.03234953703703704</v>
      </c>
      <c r="F38" s="47">
        <f t="shared" si="0"/>
        <v>0.013888888888888892</v>
      </c>
    </row>
    <row r="39" spans="1:6" ht="19.5" customHeight="1">
      <c r="A39" s="90">
        <v>37</v>
      </c>
      <c r="B39" s="12" t="s">
        <v>68</v>
      </c>
      <c r="C39" s="30">
        <v>48</v>
      </c>
      <c r="D39" s="14">
        <v>0.024826388888888887</v>
      </c>
      <c r="E39" s="14">
        <v>0.03899305555555555</v>
      </c>
      <c r="F39" s="13">
        <f t="shared" si="0"/>
        <v>0.014166666666666664</v>
      </c>
    </row>
    <row r="40" spans="1:6" ht="19.5" customHeight="1">
      <c r="A40" s="90">
        <v>38</v>
      </c>
      <c r="B40" s="12" t="s">
        <v>23</v>
      </c>
      <c r="C40" s="77">
        <v>6</v>
      </c>
      <c r="D40" s="14">
        <v>0.00587962962962963</v>
      </c>
      <c r="E40" s="14">
        <v>0.02011574074074074</v>
      </c>
      <c r="F40" s="13">
        <f t="shared" si="0"/>
        <v>0.014236111111111109</v>
      </c>
    </row>
    <row r="41" spans="1:6" ht="19.5" customHeight="1">
      <c r="A41" s="90">
        <v>39</v>
      </c>
      <c r="B41" s="12" t="s">
        <v>30</v>
      </c>
      <c r="C41" s="77">
        <v>12</v>
      </c>
      <c r="D41" s="14">
        <v>0.012048611111111112</v>
      </c>
      <c r="E41" s="14">
        <v>0.02631944444444444</v>
      </c>
      <c r="F41" s="13">
        <f t="shared" si="0"/>
        <v>0.014270833333333328</v>
      </c>
    </row>
    <row r="42" spans="1:6" ht="19.5" customHeight="1">
      <c r="A42" s="90">
        <v>40</v>
      </c>
      <c r="B42" s="12" t="s">
        <v>42</v>
      </c>
      <c r="C42" s="77">
        <v>23</v>
      </c>
      <c r="D42" s="14">
        <v>0.013657407407407408</v>
      </c>
      <c r="E42" s="14">
        <v>0.028101851851851854</v>
      </c>
      <c r="F42" s="13">
        <f t="shared" si="0"/>
        <v>0.014444444444444446</v>
      </c>
    </row>
    <row r="43" spans="1:6" ht="19.5" customHeight="1">
      <c r="A43" s="90">
        <v>41</v>
      </c>
      <c r="B43" s="22" t="s">
        <v>50</v>
      </c>
      <c r="C43" s="77">
        <v>30</v>
      </c>
      <c r="D43" s="23">
        <v>0.01423611111111111</v>
      </c>
      <c r="E43" s="23">
        <v>0.02922453703703704</v>
      </c>
      <c r="F43" s="13">
        <f t="shared" si="0"/>
        <v>0.014988425925925928</v>
      </c>
    </row>
    <row r="44" spans="1:6" ht="19.5" customHeight="1">
      <c r="A44" s="90">
        <v>42</v>
      </c>
      <c r="B44" s="79" t="s">
        <v>52</v>
      </c>
      <c r="C44" s="78">
        <v>32</v>
      </c>
      <c r="D44" s="80">
        <v>0.021203703703703707</v>
      </c>
      <c r="E44" s="80">
        <v>0.03726851851851851</v>
      </c>
      <c r="F44" s="13">
        <f t="shared" si="0"/>
        <v>0.016064814814814806</v>
      </c>
    </row>
    <row r="45" spans="1:6" ht="19.5" customHeight="1">
      <c r="A45" s="90">
        <v>43</v>
      </c>
      <c r="B45" s="30" t="s">
        <v>24</v>
      </c>
      <c r="C45" s="77">
        <v>7</v>
      </c>
      <c r="D45" s="64">
        <v>0.01144675925925926</v>
      </c>
      <c r="E45" s="81">
        <v>0.027789351851851853</v>
      </c>
      <c r="F45" s="13">
        <f t="shared" si="0"/>
        <v>0.016342592592592593</v>
      </c>
    </row>
    <row r="46" spans="1:6" ht="19.5" customHeight="1">
      <c r="A46" s="90">
        <v>44</v>
      </c>
      <c r="B46" s="22" t="s">
        <v>34</v>
      </c>
      <c r="C46" s="78">
        <v>15</v>
      </c>
      <c r="D46" s="82">
        <v>0.008275462962962962</v>
      </c>
      <c r="E46" s="83">
        <v>0.02517361111111111</v>
      </c>
      <c r="F46" s="13">
        <f t="shared" si="0"/>
        <v>0.016898148148148148</v>
      </c>
    </row>
    <row r="47" spans="1:6" ht="19.5" customHeight="1">
      <c r="A47" s="90">
        <v>45</v>
      </c>
      <c r="B47" s="79" t="s">
        <v>35</v>
      </c>
      <c r="C47" s="78">
        <v>16</v>
      </c>
      <c r="D47" s="80">
        <v>0.01545138888888889</v>
      </c>
      <c r="E47" s="80">
        <v>0.03252314814814815</v>
      </c>
      <c r="F47" s="13">
        <f t="shared" si="0"/>
        <v>0.01707175925925926</v>
      </c>
    </row>
    <row r="48" spans="1:6" ht="19.5" customHeight="1">
      <c r="A48" s="90">
        <v>46</v>
      </c>
      <c r="B48" s="20" t="s">
        <v>36</v>
      </c>
      <c r="C48" s="78">
        <v>17</v>
      </c>
      <c r="D48" s="33">
        <v>0.015266203703703705</v>
      </c>
      <c r="E48" s="33">
        <v>0.03252314814814815</v>
      </c>
      <c r="F48" s="13">
        <f t="shared" si="0"/>
        <v>0.017256944444444443</v>
      </c>
    </row>
    <row r="49" spans="1:6" ht="19.5" customHeight="1" thickBot="1">
      <c r="A49" s="90">
        <v>47</v>
      </c>
      <c r="B49" s="85" t="s">
        <v>31</v>
      </c>
      <c r="C49" s="84">
        <v>13</v>
      </c>
      <c r="D49" s="86" t="s">
        <v>32</v>
      </c>
      <c r="E49" s="85"/>
      <c r="F49" s="26"/>
    </row>
    <row r="50" spans="1:6" ht="19.5" customHeight="1" thickBot="1">
      <c r="A50" s="90" t="s">
        <v>75</v>
      </c>
      <c r="B50" s="86" t="s">
        <v>47</v>
      </c>
      <c r="C50" s="84">
        <v>28</v>
      </c>
      <c r="D50" s="87" t="s">
        <v>74</v>
      </c>
      <c r="E50" s="87" t="s">
        <v>74</v>
      </c>
      <c r="F50" s="26" t="e">
        <f>E50-D50</f>
        <v>#VALUE!</v>
      </c>
    </row>
  </sheetData>
  <printOptions/>
  <pageMargins left="0.39375" right="0.39375" top="0.23611111111111113" bottom="0.19652777777777777" header="0.5118055555555556" footer="0.5118055555555556"/>
  <pageSetup horizontalDpi="300" verticalDpi="300" orientation="landscape" paperSize="8" scale="55"/>
</worksheet>
</file>

<file path=xl/worksheets/sheet5.xml><?xml version="1.0" encoding="utf-8"?>
<worksheet xmlns="http://schemas.openxmlformats.org/spreadsheetml/2006/main" xmlns:r="http://schemas.openxmlformats.org/officeDocument/2006/relationships">
  <dimension ref="A2:F50"/>
  <sheetViews>
    <sheetView tabSelected="1" zoomScale="75" zoomScaleNormal="75" workbookViewId="0" topLeftCell="A1">
      <selection activeCell="K11" sqref="K11"/>
    </sheetView>
  </sheetViews>
  <sheetFormatPr defaultColWidth="11.421875" defaultRowHeight="12.75"/>
  <cols>
    <col min="1" max="1" width="16.421875" style="89" customWidth="1"/>
    <col min="2" max="2" width="25.28125" style="0" customWidth="1"/>
    <col min="3" max="3" width="5.00390625" style="1" customWidth="1"/>
  </cols>
  <sheetData>
    <row r="1" ht="13.5" thickBot="1"/>
    <row r="2" spans="1:6" ht="39.75" customHeight="1" thickBot="1" thickTop="1">
      <c r="A2" s="5" t="s">
        <v>13</v>
      </c>
      <c r="B2" s="3" t="s">
        <v>1</v>
      </c>
      <c r="C2" s="2" t="s">
        <v>0</v>
      </c>
      <c r="D2" s="3" t="s">
        <v>2</v>
      </c>
      <c r="E2" s="5" t="s">
        <v>11</v>
      </c>
      <c r="F2" s="5" t="s">
        <v>12</v>
      </c>
    </row>
    <row r="3" spans="1:6" ht="19.5" customHeight="1">
      <c r="A3" s="90">
        <v>1</v>
      </c>
      <c r="B3" s="12" t="s">
        <v>57</v>
      </c>
      <c r="C3" s="44">
        <v>37</v>
      </c>
      <c r="D3" s="13">
        <v>0.0125</v>
      </c>
      <c r="E3" s="13">
        <v>0.04684027777777778</v>
      </c>
      <c r="F3" s="13">
        <f aca="true" t="shared" si="0" ref="F3:F49">E3-D3</f>
        <v>0.034340277777777775</v>
      </c>
    </row>
    <row r="4" spans="1:6" ht="19.5" customHeight="1">
      <c r="A4" s="90">
        <v>2</v>
      </c>
      <c r="B4" s="12" t="s">
        <v>16</v>
      </c>
      <c r="C4" s="11">
        <v>1</v>
      </c>
      <c r="D4" s="13">
        <v>0</v>
      </c>
      <c r="E4" s="13">
        <v>0.0349537037037037</v>
      </c>
      <c r="F4" s="13">
        <f t="shared" si="0"/>
        <v>0.0349537037037037</v>
      </c>
    </row>
    <row r="5" spans="1:6" ht="19.5" customHeight="1">
      <c r="A5" s="90">
        <v>3</v>
      </c>
      <c r="B5" s="12" t="s">
        <v>59</v>
      </c>
      <c r="C5" s="44">
        <v>39</v>
      </c>
      <c r="D5" s="13">
        <v>0.0131944444444444</v>
      </c>
      <c r="E5" s="13">
        <v>0.048263888888888884</v>
      </c>
      <c r="F5" s="13">
        <f t="shared" si="0"/>
        <v>0.035069444444444486</v>
      </c>
    </row>
    <row r="6" spans="1:6" ht="19.5" customHeight="1">
      <c r="A6" s="90">
        <v>4</v>
      </c>
      <c r="B6" s="12" t="s">
        <v>53</v>
      </c>
      <c r="C6" s="11">
        <v>33</v>
      </c>
      <c r="D6" s="13">
        <v>0.0111111111111111</v>
      </c>
      <c r="E6" s="13">
        <v>0.046921296296296294</v>
      </c>
      <c r="F6" s="13">
        <f t="shared" si="0"/>
        <v>0.035810185185185195</v>
      </c>
    </row>
    <row r="7" spans="1:6" ht="19.5" customHeight="1">
      <c r="A7" s="90">
        <v>5</v>
      </c>
      <c r="B7" s="12" t="s">
        <v>67</v>
      </c>
      <c r="C7" s="44">
        <v>47</v>
      </c>
      <c r="D7" s="13">
        <v>0.0159722222222222</v>
      </c>
      <c r="E7" s="13">
        <v>0.051875</v>
      </c>
      <c r="F7" s="13">
        <f t="shared" si="0"/>
        <v>0.0359027777777778</v>
      </c>
    </row>
    <row r="8" spans="1:6" ht="19.5" customHeight="1">
      <c r="A8" s="90">
        <v>6</v>
      </c>
      <c r="B8" s="22" t="s">
        <v>28</v>
      </c>
      <c r="C8" s="11">
        <v>10</v>
      </c>
      <c r="D8" s="13">
        <v>0.003125</v>
      </c>
      <c r="E8" s="13">
        <v>0.03908564814814815</v>
      </c>
      <c r="F8" s="13">
        <f t="shared" si="0"/>
        <v>0.035960648148148144</v>
      </c>
    </row>
    <row r="9" spans="1:6" ht="19.5" customHeight="1">
      <c r="A9" s="90">
        <v>7</v>
      </c>
      <c r="B9" s="12" t="s">
        <v>45</v>
      </c>
      <c r="C9" s="11">
        <v>26</v>
      </c>
      <c r="D9" s="13">
        <v>0.00868055555555556</v>
      </c>
      <c r="E9" s="13">
        <v>0.04474537037037037</v>
      </c>
      <c r="F9" s="13">
        <f t="shared" si="0"/>
        <v>0.03606481481481481</v>
      </c>
    </row>
    <row r="10" spans="1:6" ht="19.5" customHeight="1">
      <c r="A10" s="90">
        <v>8</v>
      </c>
      <c r="B10" s="12" t="s">
        <v>20</v>
      </c>
      <c r="C10" s="11">
        <v>3</v>
      </c>
      <c r="D10" s="13">
        <v>0.000694444444444444</v>
      </c>
      <c r="E10" s="13">
        <v>0.03799768518518518</v>
      </c>
      <c r="F10" s="13">
        <f t="shared" si="0"/>
        <v>0.03730324074074074</v>
      </c>
    </row>
    <row r="11" spans="1:6" ht="19.5" customHeight="1">
      <c r="A11" s="90">
        <v>9</v>
      </c>
      <c r="B11" s="12" t="s">
        <v>29</v>
      </c>
      <c r="C11" s="11">
        <v>11</v>
      </c>
      <c r="D11" s="13">
        <v>0.00347222222222222</v>
      </c>
      <c r="E11" s="13">
        <v>0.040983796296296296</v>
      </c>
      <c r="F11" s="13">
        <f t="shared" si="0"/>
        <v>0.03751157407407408</v>
      </c>
    </row>
    <row r="12" spans="1:6" ht="19.5" customHeight="1">
      <c r="A12" s="90">
        <v>10</v>
      </c>
      <c r="B12" s="12" t="s">
        <v>19</v>
      </c>
      <c r="C12" s="11">
        <v>2</v>
      </c>
      <c r="D12" s="13">
        <v>0.00034722222222222224</v>
      </c>
      <c r="E12" s="13">
        <v>0.03796296296296296</v>
      </c>
      <c r="F12" s="13">
        <f t="shared" si="0"/>
        <v>0.03761574074074074</v>
      </c>
    </row>
    <row r="13" spans="1:6" s="48" customFormat="1" ht="19.5" customHeight="1">
      <c r="A13" s="90">
        <v>11</v>
      </c>
      <c r="B13" s="46" t="s">
        <v>49</v>
      </c>
      <c r="C13" s="45">
        <v>29</v>
      </c>
      <c r="D13" s="47">
        <v>0.00972222222222222</v>
      </c>
      <c r="E13" s="47">
        <v>0.04789351851851852</v>
      </c>
      <c r="F13" s="47">
        <f t="shared" si="0"/>
        <v>0.0381712962962963</v>
      </c>
    </row>
    <row r="14" spans="1:6" ht="19.5" customHeight="1">
      <c r="A14" s="90">
        <v>12</v>
      </c>
      <c r="B14" s="12" t="s">
        <v>37</v>
      </c>
      <c r="C14" s="11">
        <v>18</v>
      </c>
      <c r="D14" s="13">
        <v>0.00590277777777778</v>
      </c>
      <c r="E14" s="13">
        <v>0.04476851851851852</v>
      </c>
      <c r="F14" s="13">
        <f t="shared" si="0"/>
        <v>0.03886574074074074</v>
      </c>
    </row>
    <row r="15" spans="1:6" ht="19.5" customHeight="1">
      <c r="A15" s="90">
        <v>13</v>
      </c>
      <c r="B15" s="12" t="s">
        <v>47</v>
      </c>
      <c r="C15" s="11">
        <v>28</v>
      </c>
      <c r="D15" s="13">
        <v>0.009375</v>
      </c>
      <c r="E15" s="13">
        <v>0.0484375</v>
      </c>
      <c r="F15" s="13">
        <f t="shared" si="0"/>
        <v>0.0390625</v>
      </c>
    </row>
    <row r="16" spans="1:6" ht="19.5" customHeight="1">
      <c r="A16" s="90">
        <v>14</v>
      </c>
      <c r="B16" s="20" t="s">
        <v>27</v>
      </c>
      <c r="C16" s="11">
        <v>9</v>
      </c>
      <c r="D16" s="13">
        <v>0.00277777777777778</v>
      </c>
      <c r="E16" s="13">
        <v>0.0419212962962963</v>
      </c>
      <c r="F16" s="13">
        <f t="shared" si="0"/>
        <v>0.039143518518518515</v>
      </c>
    </row>
    <row r="17" spans="1:6" ht="19.5" customHeight="1">
      <c r="A17" s="90">
        <v>15</v>
      </c>
      <c r="B17" s="12" t="s">
        <v>46</v>
      </c>
      <c r="C17" s="11">
        <v>27</v>
      </c>
      <c r="D17" s="13">
        <v>0.00902777777777778</v>
      </c>
      <c r="E17" s="13">
        <v>0.04846064814814815</v>
      </c>
      <c r="F17" s="13">
        <f t="shared" si="0"/>
        <v>0.03943287037037037</v>
      </c>
    </row>
    <row r="18" spans="1:6" ht="19.5" customHeight="1">
      <c r="A18" s="90">
        <v>16</v>
      </c>
      <c r="B18" s="16" t="s">
        <v>33</v>
      </c>
      <c r="C18" s="11">
        <v>14</v>
      </c>
      <c r="D18" s="13">
        <v>0.00451388888888889</v>
      </c>
      <c r="E18" s="13">
        <v>0.04449074074074074</v>
      </c>
      <c r="F18" s="13">
        <f t="shared" si="0"/>
        <v>0.03997685185185185</v>
      </c>
    </row>
    <row r="19" spans="1:6" ht="19.5" customHeight="1">
      <c r="A19" s="90">
        <v>17</v>
      </c>
      <c r="B19" s="12" t="s">
        <v>38</v>
      </c>
      <c r="C19" s="11">
        <v>19</v>
      </c>
      <c r="D19" s="13">
        <v>0.00625</v>
      </c>
      <c r="E19" s="13">
        <v>0.04626157407407407</v>
      </c>
      <c r="F19" s="13">
        <f t="shared" si="0"/>
        <v>0.040011574074074074</v>
      </c>
    </row>
    <row r="20" spans="1:6" ht="19.5" customHeight="1">
      <c r="A20" s="90">
        <v>18</v>
      </c>
      <c r="B20" s="12" t="s">
        <v>26</v>
      </c>
      <c r="C20" s="11">
        <v>8</v>
      </c>
      <c r="D20" s="13">
        <v>0.00243055555555556</v>
      </c>
      <c r="E20" s="13">
        <v>0.04266203703703703</v>
      </c>
      <c r="F20" s="13">
        <f t="shared" si="0"/>
        <v>0.04023148148148147</v>
      </c>
    </row>
    <row r="21" spans="1:6" ht="19.5" customHeight="1">
      <c r="A21" s="90">
        <v>19</v>
      </c>
      <c r="B21" s="12" t="s">
        <v>41</v>
      </c>
      <c r="C21" s="11">
        <v>22</v>
      </c>
      <c r="D21" s="13">
        <v>0.00729166666666667</v>
      </c>
      <c r="E21" s="13">
        <v>0.04753472222222222</v>
      </c>
      <c r="F21" s="13">
        <f t="shared" si="0"/>
        <v>0.04024305555555555</v>
      </c>
    </row>
    <row r="22" spans="1:6" ht="19.5" customHeight="1">
      <c r="A22" s="90">
        <v>20</v>
      </c>
      <c r="B22" s="30" t="s">
        <v>69</v>
      </c>
      <c r="C22" s="44">
        <v>49</v>
      </c>
      <c r="D22" s="13">
        <v>0.016666666666666666</v>
      </c>
      <c r="E22" s="13">
        <v>0.05740740740740741</v>
      </c>
      <c r="F22" s="13">
        <f t="shared" si="0"/>
        <v>0.040740740740740744</v>
      </c>
    </row>
    <row r="23" spans="1:6" ht="19.5" customHeight="1">
      <c r="A23" s="90">
        <v>21</v>
      </c>
      <c r="B23" s="12" t="s">
        <v>64</v>
      </c>
      <c r="C23" s="44">
        <v>44</v>
      </c>
      <c r="D23" s="13">
        <v>0.0149305555555556</v>
      </c>
      <c r="E23" s="13">
        <v>0.05590277777777778</v>
      </c>
      <c r="F23" s="13">
        <f t="shared" si="0"/>
        <v>0.04097222222222218</v>
      </c>
    </row>
    <row r="24" spans="1:6" ht="19.5" customHeight="1">
      <c r="A24" s="90">
        <v>22</v>
      </c>
      <c r="B24" s="12" t="s">
        <v>55</v>
      </c>
      <c r="C24" s="11">
        <v>34</v>
      </c>
      <c r="D24" s="13">
        <v>0.0114583333333333</v>
      </c>
      <c r="E24" s="13">
        <v>0.05289351851851851</v>
      </c>
      <c r="F24" s="13">
        <f t="shared" si="0"/>
        <v>0.041435185185185214</v>
      </c>
    </row>
    <row r="25" spans="1:6" ht="19.5" customHeight="1">
      <c r="A25" s="90">
        <v>23</v>
      </c>
      <c r="B25" s="12" t="s">
        <v>61</v>
      </c>
      <c r="C25" s="44">
        <v>41</v>
      </c>
      <c r="D25" s="13">
        <v>0.0138888888888889</v>
      </c>
      <c r="E25" s="13">
        <v>0.055462962962962964</v>
      </c>
      <c r="F25" s="13">
        <f t="shared" si="0"/>
        <v>0.04157407407407406</v>
      </c>
    </row>
    <row r="26" spans="1:6" ht="19.5" customHeight="1">
      <c r="A26" s="90">
        <v>24</v>
      </c>
      <c r="B26" s="16" t="s">
        <v>22</v>
      </c>
      <c r="C26" s="15">
        <v>5</v>
      </c>
      <c r="D26" s="13">
        <v>0.00138888888888889</v>
      </c>
      <c r="E26" s="13">
        <v>0.04297453703703704</v>
      </c>
      <c r="F26" s="13">
        <f t="shared" si="0"/>
        <v>0.04158564814814815</v>
      </c>
    </row>
    <row r="27" spans="1:6" ht="19.5" customHeight="1">
      <c r="A27" s="90">
        <v>25</v>
      </c>
      <c r="B27" s="12" t="s">
        <v>21</v>
      </c>
      <c r="C27" s="11">
        <v>4</v>
      </c>
      <c r="D27" s="13">
        <v>0.00104166666666667</v>
      </c>
      <c r="E27" s="13">
        <v>0.042754629629629635</v>
      </c>
      <c r="F27" s="13">
        <f t="shared" si="0"/>
        <v>0.041712962962962966</v>
      </c>
    </row>
    <row r="28" spans="1:6" ht="19.5" customHeight="1">
      <c r="A28" s="90">
        <v>26</v>
      </c>
      <c r="B28" s="12" t="s">
        <v>63</v>
      </c>
      <c r="C28" s="44">
        <v>43</v>
      </c>
      <c r="D28" s="13">
        <v>0.0145833333333333</v>
      </c>
      <c r="E28" s="13">
        <v>0.056400462962962965</v>
      </c>
      <c r="F28" s="13">
        <f t="shared" si="0"/>
        <v>0.04181712962962966</v>
      </c>
    </row>
    <row r="29" spans="1:6" ht="19.5" customHeight="1">
      <c r="A29" s="90">
        <v>27</v>
      </c>
      <c r="B29" s="12" t="s">
        <v>66</v>
      </c>
      <c r="C29" s="44">
        <v>46</v>
      </c>
      <c r="D29" s="13">
        <v>0.015625</v>
      </c>
      <c r="E29" s="13">
        <v>0.0574537037037037</v>
      </c>
      <c r="F29" s="13">
        <f t="shared" si="0"/>
        <v>0.0418287037037037</v>
      </c>
    </row>
    <row r="30" spans="1:6" ht="19.5" customHeight="1">
      <c r="A30" s="90">
        <v>28</v>
      </c>
      <c r="B30" s="12" t="s">
        <v>70</v>
      </c>
      <c r="C30" s="44">
        <v>50</v>
      </c>
      <c r="D30" s="13">
        <v>0.017013888888888887</v>
      </c>
      <c r="E30" s="13">
        <v>0.059155092592592586</v>
      </c>
      <c r="F30" s="13">
        <f t="shared" si="0"/>
        <v>0.042141203703703695</v>
      </c>
    </row>
    <row r="31" spans="1:6" ht="19.5" customHeight="1">
      <c r="A31" s="90">
        <v>29</v>
      </c>
      <c r="B31" s="12" t="s">
        <v>65</v>
      </c>
      <c r="C31" s="44">
        <v>45</v>
      </c>
      <c r="D31" s="13">
        <v>0.0152777777777778</v>
      </c>
      <c r="E31" s="13">
        <v>0.05755787037037038</v>
      </c>
      <c r="F31" s="13">
        <f t="shared" si="0"/>
        <v>0.04228009259259258</v>
      </c>
    </row>
    <row r="32" spans="1:6" ht="19.5" customHeight="1">
      <c r="A32" s="90">
        <v>30</v>
      </c>
      <c r="B32" s="12" t="s">
        <v>23</v>
      </c>
      <c r="C32" s="11">
        <v>6</v>
      </c>
      <c r="D32" s="13">
        <v>0.00173611111111111</v>
      </c>
      <c r="E32" s="13">
        <v>0.0441087962962963</v>
      </c>
      <c r="F32" s="13">
        <f t="shared" si="0"/>
        <v>0.04237268518518519</v>
      </c>
    </row>
    <row r="33" spans="1:6" s="48" customFormat="1" ht="19.5" customHeight="1">
      <c r="A33" s="90">
        <v>31</v>
      </c>
      <c r="B33" s="88" t="s">
        <v>44</v>
      </c>
      <c r="C33" s="45">
        <v>25</v>
      </c>
      <c r="D33" s="47">
        <v>0.00833333333333333</v>
      </c>
      <c r="E33" s="47">
        <v>0.0512037037037037</v>
      </c>
      <c r="F33" s="47">
        <f t="shared" si="0"/>
        <v>0.04287037037037037</v>
      </c>
    </row>
    <row r="34" spans="1:6" s="48" customFormat="1" ht="19.5" customHeight="1">
      <c r="A34" s="90">
        <v>32</v>
      </c>
      <c r="B34" s="51" t="s">
        <v>50</v>
      </c>
      <c r="C34" s="45">
        <v>30</v>
      </c>
      <c r="D34" s="47">
        <v>0.0100694444444444</v>
      </c>
      <c r="E34" s="47">
        <v>0.05319444444444444</v>
      </c>
      <c r="F34" s="47">
        <f t="shared" si="0"/>
        <v>0.04312500000000004</v>
      </c>
    </row>
    <row r="35" spans="1:6" s="48" customFormat="1" ht="19.5" customHeight="1">
      <c r="A35" s="90">
        <v>33</v>
      </c>
      <c r="B35" s="46" t="s">
        <v>40</v>
      </c>
      <c r="C35" s="56">
        <v>21</v>
      </c>
      <c r="D35" s="47">
        <v>0.00694444444444444</v>
      </c>
      <c r="E35" s="47">
        <v>0.05040509259259259</v>
      </c>
      <c r="F35" s="47">
        <f t="shared" si="0"/>
        <v>0.04346064814814815</v>
      </c>
    </row>
    <row r="36" spans="1:6" s="48" customFormat="1" ht="19.5" customHeight="1">
      <c r="A36" s="90">
        <v>34</v>
      </c>
      <c r="B36" s="51" t="s">
        <v>39</v>
      </c>
      <c r="C36" s="56">
        <v>20</v>
      </c>
      <c r="D36" s="47">
        <v>0.00659722222222222</v>
      </c>
      <c r="E36" s="47">
        <v>0.050069444444444444</v>
      </c>
      <c r="F36" s="47">
        <f t="shared" si="0"/>
        <v>0.043472222222222225</v>
      </c>
    </row>
    <row r="37" spans="1:6" s="48" customFormat="1" ht="19.5" customHeight="1">
      <c r="A37" s="90">
        <v>35</v>
      </c>
      <c r="B37" s="46" t="s">
        <v>56</v>
      </c>
      <c r="C37" s="57">
        <v>36</v>
      </c>
      <c r="D37" s="47">
        <v>0.012152777777777778</v>
      </c>
      <c r="E37" s="47">
        <v>0.05568287037037037</v>
      </c>
      <c r="F37" s="47">
        <f t="shared" si="0"/>
        <v>0.04353009259259259</v>
      </c>
    </row>
    <row r="38" spans="1:6" s="48" customFormat="1" ht="19.5" customHeight="1">
      <c r="A38" s="90">
        <v>36</v>
      </c>
      <c r="B38" s="46" t="s">
        <v>60</v>
      </c>
      <c r="C38" s="57">
        <v>40</v>
      </c>
      <c r="D38" s="47">
        <v>0.0135416666666667</v>
      </c>
      <c r="E38" s="47">
        <v>0.05743055555555556</v>
      </c>
      <c r="F38" s="47">
        <f t="shared" si="0"/>
        <v>0.04388888888888886</v>
      </c>
    </row>
    <row r="39" spans="1:6" s="48" customFormat="1" ht="19.5" customHeight="1">
      <c r="A39" s="90">
        <v>37</v>
      </c>
      <c r="B39" s="46" t="s">
        <v>42</v>
      </c>
      <c r="C39" s="56">
        <v>23</v>
      </c>
      <c r="D39" s="47">
        <v>0.00763888888888889</v>
      </c>
      <c r="E39" s="47">
        <v>0.051898148148148145</v>
      </c>
      <c r="F39" s="47">
        <f t="shared" si="0"/>
        <v>0.044259259259259255</v>
      </c>
    </row>
    <row r="40" spans="1:6" s="48" customFormat="1" ht="19.5" customHeight="1">
      <c r="A40" s="90">
        <v>38</v>
      </c>
      <c r="B40" s="51" t="s">
        <v>34</v>
      </c>
      <c r="C40" s="56">
        <v>15</v>
      </c>
      <c r="D40" s="47">
        <v>0.00486111111111111</v>
      </c>
      <c r="E40" s="47">
        <v>0.049166666666666664</v>
      </c>
      <c r="F40" s="47">
        <f t="shared" si="0"/>
        <v>0.044305555555555556</v>
      </c>
    </row>
    <row r="41" spans="1:6" ht="19.5" customHeight="1">
      <c r="A41" s="90">
        <v>39</v>
      </c>
      <c r="B41" s="12" t="s">
        <v>51</v>
      </c>
      <c r="C41" s="77">
        <v>31</v>
      </c>
      <c r="D41" s="13">
        <v>0.0104166666666667</v>
      </c>
      <c r="E41" s="13">
        <v>0.055497685185185185</v>
      </c>
      <c r="F41" s="13">
        <f t="shared" si="0"/>
        <v>0.045081018518518486</v>
      </c>
    </row>
    <row r="42" spans="1:6" ht="19.5" customHeight="1">
      <c r="A42" s="90">
        <v>40</v>
      </c>
      <c r="B42" s="12" t="s">
        <v>62</v>
      </c>
      <c r="C42" s="30">
        <v>42</v>
      </c>
      <c r="D42" s="13">
        <v>0.0142361111111111</v>
      </c>
      <c r="E42" s="13">
        <v>0.0596412037037037</v>
      </c>
      <c r="F42" s="13">
        <f t="shared" si="0"/>
        <v>0.0454050925925926</v>
      </c>
    </row>
    <row r="43" spans="1:6" ht="19.5" customHeight="1">
      <c r="A43" s="90">
        <v>41</v>
      </c>
      <c r="B43" s="12" t="s">
        <v>30</v>
      </c>
      <c r="C43" s="77">
        <v>12</v>
      </c>
      <c r="D43" s="13">
        <v>0.00381944444444444</v>
      </c>
      <c r="E43" s="13">
        <v>0.0503125</v>
      </c>
      <c r="F43" s="13">
        <f t="shared" si="0"/>
        <v>0.046493055555555565</v>
      </c>
    </row>
    <row r="44" spans="1:6" ht="19.5" customHeight="1">
      <c r="A44" s="90">
        <v>42</v>
      </c>
      <c r="B44" s="12" t="s">
        <v>68</v>
      </c>
      <c r="C44" s="30">
        <v>48</v>
      </c>
      <c r="D44" s="13">
        <v>0.016319444444444445</v>
      </c>
      <c r="E44" s="13">
        <v>0.06298611111111112</v>
      </c>
      <c r="F44" s="13">
        <f t="shared" si="0"/>
        <v>0.046666666666666676</v>
      </c>
    </row>
    <row r="45" spans="1:6" ht="19.5" customHeight="1">
      <c r="A45" s="90">
        <v>43</v>
      </c>
      <c r="B45" s="32" t="s">
        <v>43</v>
      </c>
      <c r="C45" s="78">
        <v>24</v>
      </c>
      <c r="D45" s="37">
        <v>0.00798611111111111</v>
      </c>
      <c r="E45" s="37">
        <v>0.055833333333333325</v>
      </c>
      <c r="F45" s="13">
        <f t="shared" si="0"/>
        <v>0.047847222222222215</v>
      </c>
    </row>
    <row r="46" spans="1:6" ht="19.5" customHeight="1">
      <c r="A46" s="90">
        <v>44</v>
      </c>
      <c r="B46" s="30" t="s">
        <v>24</v>
      </c>
      <c r="C46" s="77">
        <v>7</v>
      </c>
      <c r="D46" s="13">
        <v>0.00208333333333333</v>
      </c>
      <c r="E46" s="37">
        <v>0.05178240740740741</v>
      </c>
      <c r="F46" s="13">
        <f t="shared" si="0"/>
        <v>0.049699074074074076</v>
      </c>
    </row>
    <row r="47" spans="1:6" ht="19.5" customHeight="1">
      <c r="A47" s="90">
        <v>45</v>
      </c>
      <c r="B47" s="20" t="s">
        <v>52</v>
      </c>
      <c r="C47" s="78">
        <v>32</v>
      </c>
      <c r="D47" s="37">
        <v>0.0107638888888889</v>
      </c>
      <c r="E47" s="37">
        <v>0.06126157407407407</v>
      </c>
      <c r="F47" s="13">
        <f t="shared" si="0"/>
        <v>0.05049768518518517</v>
      </c>
    </row>
    <row r="48" spans="1:6" ht="19.5" customHeight="1">
      <c r="A48" s="90">
        <v>46</v>
      </c>
      <c r="B48" s="79" t="s">
        <v>36</v>
      </c>
      <c r="C48" s="78">
        <v>17</v>
      </c>
      <c r="D48" s="37">
        <v>0.00555555555555556</v>
      </c>
      <c r="E48" s="37">
        <v>0.056574074074074075</v>
      </c>
      <c r="F48" s="13">
        <f t="shared" si="0"/>
        <v>0.05101851851851852</v>
      </c>
    </row>
    <row r="49" spans="1:6" ht="19.5" customHeight="1">
      <c r="A49" s="90">
        <v>47</v>
      </c>
      <c r="B49" s="20" t="s">
        <v>35</v>
      </c>
      <c r="C49" s="78">
        <v>16</v>
      </c>
      <c r="D49" s="37">
        <v>0.00520833333333333</v>
      </c>
      <c r="E49" s="37">
        <v>0.056574074074074075</v>
      </c>
      <c r="F49" s="13">
        <f t="shared" si="0"/>
        <v>0.051365740740740747</v>
      </c>
    </row>
    <row r="50" spans="1:6" ht="19.5" customHeight="1" thickBot="1">
      <c r="A50" s="91"/>
      <c r="B50" s="75" t="s">
        <v>31</v>
      </c>
      <c r="C50" s="74">
        <v>13</v>
      </c>
      <c r="D50" s="63">
        <v>0.00416666666666667</v>
      </c>
      <c r="E50" s="61"/>
      <c r="F50" s="63" t="s">
        <v>32</v>
      </c>
    </row>
  </sheetData>
  <printOptions/>
  <pageMargins left="0.39375" right="0.39375" top="0.23611111111111113" bottom="0.19652777777777777" header="0.5118055555555556" footer="0.5118055555555556"/>
  <pageSetup horizontalDpi="300" verticalDpi="3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Alain</cp:lastModifiedBy>
  <dcterms:modified xsi:type="dcterms:W3CDTF">2007-05-07T20:49:30Z</dcterms:modified>
  <cp:category/>
  <cp:version/>
  <cp:contentType/>
  <cp:contentStatus/>
</cp:coreProperties>
</file>